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kzuz-my.sharepoint.com/personal/10796_ukzuz_cz/Documents/Documents/Od Ivy/Filtrování/2023/"/>
    </mc:Choice>
  </mc:AlternateContent>
  <xr:revisionPtr revIDLastSave="2748" documentId="8_{081DB4AC-71E6-4A02-8603-DC99163D7090}" xr6:coauthVersionLast="47" xr6:coauthVersionMax="47" xr10:uidLastSave="{BF145524-4F41-4D57-8229-CC156FB3CDC8}"/>
  <workbookProtection workbookAlgorithmName="SHA-512" workbookHashValue="/NWSmEQRYzlEl0lxdFbsFD1u2XsC3/rJGUNV6+jB8VfUD18WS4OOh39+K1G8nfoilP5cvYwpttpx3YNjlI1C3w==" workbookSaltValue="NELmah9sRhuJvoKmXk7WAA==" workbookSpinCount="100000" lockStructure="1"/>
  <bookViews>
    <workbookView xWindow="-120" yWindow="-120" windowWidth="24240" windowHeight="13140" xr2:uid="{00000000-000D-0000-FFFF-FFFF00000000}"/>
  </bookViews>
  <sheets>
    <sheet name="Nedodržení deklarovaných znaků" sheetId="1" r:id="rId1"/>
    <sheet name="Nedodržení limitů nežádoucích l" sheetId="2" r:id="rId2"/>
    <sheet name="Krmné suroviny" sheetId="3" r:id="rId3"/>
    <sheet name="PAP, GMO" sheetId="4" r:id="rId4"/>
    <sheet name="Mykotoxiny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K52" i="2" l="1"/>
  <c r="HK51" i="2"/>
  <c r="HK50" i="2"/>
  <c r="R12" i="1"/>
  <c r="T12" i="1"/>
  <c r="U12" i="1"/>
  <c r="V12" i="1"/>
  <c r="W12" i="1"/>
  <c r="Y12" i="1"/>
  <c r="R13" i="1"/>
  <c r="T13" i="1"/>
  <c r="U13" i="1"/>
  <c r="V13" i="1"/>
  <c r="W13" i="1"/>
  <c r="Y13" i="1"/>
  <c r="R14" i="1"/>
  <c r="T14" i="1"/>
  <c r="U14" i="1"/>
  <c r="V14" i="1"/>
  <c r="W14" i="1"/>
  <c r="Y14" i="1"/>
  <c r="N13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C13" i="1"/>
  <c r="D13" i="1"/>
  <c r="E13" i="1"/>
  <c r="F13" i="1"/>
  <c r="G13" i="1"/>
  <c r="H13" i="1"/>
  <c r="I13" i="1"/>
  <c r="J13" i="1"/>
  <c r="K13" i="1"/>
  <c r="L13" i="1"/>
  <c r="M13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D24" i="1" l="1"/>
  <c r="E24" i="1"/>
  <c r="F24" i="1"/>
  <c r="G24" i="1"/>
  <c r="H24" i="1"/>
  <c r="I24" i="1"/>
  <c r="J24" i="1"/>
  <c r="K24" i="1"/>
  <c r="M24" i="1"/>
  <c r="N24" i="1"/>
  <c r="O24" i="1"/>
  <c r="D25" i="1"/>
  <c r="E25" i="1"/>
  <c r="F25" i="1"/>
  <c r="G25" i="1"/>
  <c r="H25" i="1"/>
  <c r="I25" i="1"/>
  <c r="J25" i="1"/>
  <c r="K25" i="1"/>
  <c r="M25" i="1"/>
  <c r="N25" i="1"/>
  <c r="O25" i="1"/>
  <c r="D26" i="1"/>
  <c r="E26" i="1"/>
  <c r="F26" i="1"/>
  <c r="G26" i="1"/>
  <c r="H26" i="1"/>
  <c r="I26" i="1"/>
  <c r="J26" i="1"/>
  <c r="K26" i="1"/>
  <c r="M26" i="1"/>
  <c r="N26" i="1"/>
  <c r="O26" i="1"/>
  <c r="C26" i="1"/>
  <c r="C25" i="1"/>
  <c r="C24" i="1"/>
  <c r="AP50" i="2" l="1"/>
  <c r="AP51" i="2"/>
  <c r="AP52" i="2"/>
  <c r="G50" i="2"/>
  <c r="G51" i="2"/>
  <c r="G52" i="2"/>
  <c r="C18" i="2"/>
  <c r="C19" i="2"/>
  <c r="C20" i="2"/>
  <c r="C7" i="2"/>
  <c r="C8" i="2"/>
  <c r="C9" i="2"/>
  <c r="F50" i="2" l="1"/>
  <c r="F51" i="2"/>
  <c r="F52" i="2"/>
  <c r="C50" i="2" l="1"/>
  <c r="C51" i="2"/>
  <c r="C52" i="2"/>
</calcChain>
</file>

<file path=xl/sharedStrings.xml><?xml version="1.0" encoding="utf-8"?>
<sst xmlns="http://schemas.openxmlformats.org/spreadsheetml/2006/main" count="838" uniqueCount="340">
  <si>
    <t>Minimum</t>
  </si>
  <si>
    <t>Maximum</t>
  </si>
  <si>
    <t>Medián</t>
  </si>
  <si>
    <t>Číslo PoKZ</t>
  </si>
  <si>
    <t>SKOT</t>
  </si>
  <si>
    <t>DRŮBEŽ</t>
  </si>
  <si>
    <t>PRASATA</t>
  </si>
  <si>
    <t xml:space="preserve">Kategorie </t>
  </si>
  <si>
    <t>Počet analyzovaných vzorků</t>
  </si>
  <si>
    <t>Počet nevyhovujících vzorků</t>
  </si>
  <si>
    <t>Podíl nevyhovujících vzorků</t>
  </si>
  <si>
    <t>Zrna obilovin a výrobky z nich získané</t>
  </si>
  <si>
    <t>Olejnatá semena, olejnaté plody a výrobky z nich získané</t>
  </si>
  <si>
    <t>Semena luskovin a výrobky z nich získané</t>
  </si>
  <si>
    <t>Hlízy, kořeny a výrobky z nich získané</t>
  </si>
  <si>
    <t>Ostatní semena a plody a výrobky z nich získané</t>
  </si>
  <si>
    <t>Pícniny, objemná krmiva a výrobky z nich získané</t>
  </si>
  <si>
    <t>Ostatní rostliny, řasy a výrobky z nich získané</t>
  </si>
  <si>
    <t>Mlečné výrobky a výrobky z nich získané</t>
  </si>
  <si>
    <t>Výrobky ze suchozemských zvířat a výrobky z nich získané</t>
  </si>
  <si>
    <t>Ryby, ostatní vodní živočichové a výrobky z nich získané</t>
  </si>
  <si>
    <t>Minerální látky a výrobky z nich získané</t>
  </si>
  <si>
    <t xml:space="preserve">(Vedlejší) výrobky z fermentace mikroorganismů </t>
  </si>
  <si>
    <t>Různé</t>
  </si>
  <si>
    <t>Komodita</t>
  </si>
  <si>
    <t>Krmné suroviny mimo rybí moučku</t>
  </si>
  <si>
    <t>Rybí moučka</t>
  </si>
  <si>
    <t>Krmné směsi</t>
  </si>
  <si>
    <t>VÝSLEDKY KONTROLY DODRŽOVÁNÍ DEKLAROVANÝCH JAKOSTNÍCH ZNAKŮ KRMNÝCH PRODUKTŮ</t>
  </si>
  <si>
    <t>VÝSLEDKY KONTROLY DODRŽOVÁNÍ MAXIMÁLNÍCH POVOLENÝCH LIMITŮ NEŽÁDOUCÍCH LÁTEK V KRMIVECH</t>
  </si>
  <si>
    <t>Krmné suroviny</t>
  </si>
  <si>
    <t>VÝSLEDKY KONTROLY DODRŽOVÁNÍ BEZPEČNOSTI A JAKOSTI KRMNÝCH SUROVIN</t>
  </si>
  <si>
    <t>Pozn: červeně označeny nevyhovující vzorky a hodnoty parametrů</t>
  </si>
  <si>
    <t>PoKZ - protokol o kontrolním zjištění ÚKZÚZ</t>
  </si>
  <si>
    <t>VÝSLEDKY KONTROLY PŘÍTOMNOSTI NEPOVOLENÝCH ZPRACOVANÝCH ŽIVOČIŠNÝCH BÍLKOVIN V KRMIVECH</t>
  </si>
  <si>
    <t>VÝSLEDKY KONTROLY PŘÍTOMNOSTI NEPOVOLENÝCH GENETICKY MODIFIKOVANÝCH ORGANISMŮ V KRMIVECH</t>
  </si>
  <si>
    <r>
      <t xml:space="preserve">Měď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</si>
  <si>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Zinek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</si>
  <si>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</si>
  <si>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Mangan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</si>
  <si>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Selen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</si>
  <si>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A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</si>
  <si>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Olovo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</si>
  <si>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Kadmium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</si>
  <si>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Rtuť      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</si>
  <si>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Arsen  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</si>
  <si>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Sušina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</si>
  <si>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Protein  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</si>
  <si>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Popel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</si>
  <si>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Vláknina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</si>
  <si>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Vápník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</si>
  <si>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Fosfor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</si>
  <si>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</si>
  <si>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Hořčík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</si>
  <si>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VÝSLEDKY VÝSKYTU MYKOTOXINŮ V KRMNÝCH PRODUKTECH</t>
  </si>
  <si>
    <t>Obiloviny</t>
  </si>
  <si>
    <t>Ostatní krmné suroviny</t>
  </si>
  <si>
    <t>KRMNÉ SUROVINY</t>
  </si>
  <si>
    <r>
      <t xml:space="preserve">Vitamin E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</si>
  <si>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Lysin                    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</si>
  <si>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Methionin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</si>
  <si>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Tuk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</si>
  <si>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Komponenty suchozemských živočichů</t>
  </si>
  <si>
    <r>
      <t xml:space="preserve">Tuk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</si>
  <si>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Železo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</si>
  <si>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Kobalt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</si>
  <si>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Alimet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</si>
  <si>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Močovina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</si>
  <si>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Threonin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</si>
  <si>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Amonný dusík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</si>
  <si>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PCB 28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</si>
  <si>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52  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</si>
  <si>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101 indikátorový kongener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</si>
  <si>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118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</si>
  <si>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153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</si>
  <si>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180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</si>
  <si>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PCB 28,52,101, 138,153,180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</si>
  <si>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Hexachlor benzen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</si>
  <si>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alfa-Hexachlor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</si>
  <si>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beta-Hexachlor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</si>
  <si>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gama-Hexachlor cyklohexan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</si>
  <si>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delta-Hexachlor cyklohexan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</si>
  <si>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DDE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</si>
  <si>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DDE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</si>
  <si>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DDD (TDE)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</si>
  <si>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DDD (TDE)    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</si>
  <si>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o,p´- polohový izomer DDT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</si>
  <si>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p,p´- polohový izomer DDT 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</si>
  <si>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PCB 138 indikátorový kongener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</si>
  <si>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Železo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</si>
  <si>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         </t>
    </r>
    <r>
      <rPr>
        <sz val="11"/>
        <color theme="1"/>
        <rFont val="Calibri"/>
        <family val="2"/>
        <charset val="238"/>
        <scheme val="minor"/>
      </rPr>
      <t xml:space="preserve"> (mj.kg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</si>
  <si>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DNA             prase</t>
  </si>
  <si>
    <t>DNA přežvýkavec</t>
  </si>
  <si>
    <t>Komponenty z ryb</t>
  </si>
  <si>
    <t>DOMÁCÍ A OSTATNÍ ZVÍŘATA</t>
  </si>
  <si>
    <r>
      <t xml:space="preserve">Jod       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</si>
  <si>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Vitamin E jako </t>
    </r>
    <r>
      <rPr>
        <b/>
        <sz val="11"/>
        <color theme="1"/>
        <rFont val="Calibri"/>
        <family val="2"/>
        <charset val="238"/>
      </rPr>
      <t>α</t>
    </r>
    <r>
      <rPr>
        <b/>
        <sz val="8.8000000000000007"/>
        <color theme="1"/>
        <rFont val="Calibri"/>
        <family val="2"/>
        <charset val="238"/>
      </rPr>
      <t>-</t>
    </r>
    <r>
      <rPr>
        <b/>
        <sz val="11"/>
        <color theme="1"/>
        <rFont val="Calibri"/>
        <family val="2"/>
        <charset val="238"/>
      </rPr>
      <t>tokoferol acetát</t>
    </r>
    <r>
      <rPr>
        <b/>
        <sz val="11"/>
        <color theme="1"/>
        <rFont val="Calibri"/>
        <family val="2"/>
        <charset val="238"/>
        <scheme val="minor"/>
      </rPr>
      <t xml:space="preserve">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</si>
  <si>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Suma methioninu a alimetu              </t>
    </r>
    <r>
      <rPr>
        <sz val="11"/>
        <color theme="1"/>
        <rFont val="Calibri"/>
        <family val="2"/>
        <charset val="238"/>
        <scheme val="minor"/>
      </rPr>
      <t>(g.kg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</si>
  <si>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Obsah vody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</si>
  <si>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MONG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</si>
  <si>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Sodík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</si>
  <si>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Draslík                     </t>
    </r>
    <r>
      <rPr>
        <sz val="11"/>
        <color theme="1"/>
        <rFont val="Calibri"/>
        <family val="2"/>
        <charset val="238"/>
        <scheme val="minor"/>
      </rPr>
      <t xml:space="preserve"> (%)</t>
    </r>
  </si>
  <si>
    <r>
      <t xml:space="preserve">Methanol                          </t>
    </r>
    <r>
      <rPr>
        <sz val="11"/>
        <color theme="1"/>
        <rFont val="Calibri"/>
        <family val="2"/>
        <charset val="238"/>
        <scheme val="minor"/>
      </rPr>
      <t>(%)</t>
    </r>
  </si>
  <si>
    <t>Acetamiprid (mg.kg-1)</t>
  </si>
  <si>
    <t>Acefát             (mg.kg-1)</t>
  </si>
  <si>
    <t>Aldikarb       (mg.kg-1)</t>
  </si>
  <si>
    <t>Aldrin              (mg.kg-1)</t>
  </si>
  <si>
    <t>Aldrin a Dieldrin (suma)        (mg.kg-1)</t>
  </si>
  <si>
    <t>Azinfos-methyl (mg.kg-1)</t>
  </si>
  <si>
    <t>Azoxystrobin (mg.kg-1)</t>
  </si>
  <si>
    <t>Bifenthrin (suma izomerů)  (mg.kg-1)</t>
  </si>
  <si>
    <t>Bitertanol (mg.kg-1)</t>
  </si>
  <si>
    <t>Bixafen            (mg.kg-1)</t>
  </si>
  <si>
    <t>Boskalid           (mg.kg-1)</t>
  </si>
  <si>
    <t>Bromuconazole (mg.kg-1)</t>
  </si>
  <si>
    <t>Bupirimát (mg.kg-1)</t>
  </si>
  <si>
    <t>Buprofezin (mg.kg-1)</t>
  </si>
  <si>
    <t>Kadusafos (mg.kg-1)</t>
  </si>
  <si>
    <t>Karbaryl          (mg.kg-1)</t>
  </si>
  <si>
    <t>Karbendazim (mg.kg-1)</t>
  </si>
  <si>
    <t>Karbofuran (mg.kg-1)</t>
  </si>
  <si>
    <t>3-hydroxy karbofuran (mg.kg-1)</t>
  </si>
  <si>
    <t>Karboxin  (mg.kg-1)</t>
  </si>
  <si>
    <t>Chlorantraniliprol (mg.kg-1)</t>
  </si>
  <si>
    <t>Chlorfenapyr (mg.kg-1)</t>
  </si>
  <si>
    <t>Chlorfenvinfos (mg.kg-1)</t>
  </si>
  <si>
    <t>Chlormekvát chlorid (suma) (mg.kg-1)</t>
  </si>
  <si>
    <t>Chlorprofam (mg.kg-1)</t>
  </si>
  <si>
    <t>Chlorpyrifos (mg.kg-1)</t>
  </si>
  <si>
    <t>Chlorpyrifos-methyl               (mg.kg-1)</t>
  </si>
  <si>
    <t>Klothianidin (mg.kg-1)</t>
  </si>
  <si>
    <t>Cyfluthrin (suma izomerů)  (mg.kg-1)</t>
  </si>
  <si>
    <t>Lambda-cyhalothrin (mg.kg-1)</t>
  </si>
  <si>
    <t>Cymoxanil (mg.kg-1)</t>
  </si>
  <si>
    <t>Cypermethrin (suma izomerů) (mg.kg-1)</t>
  </si>
  <si>
    <t>Cyprokonazol (mg.kg-1)</t>
  </si>
  <si>
    <t>Cyprodinil (mg.kg-1)</t>
  </si>
  <si>
    <t>Deltamethrin (mg.kg-1)</t>
  </si>
  <si>
    <t>Diazinon  (mg.kg-1)</t>
  </si>
  <si>
    <t>Dichlorprop (suma)        (mg.kg-1)</t>
  </si>
  <si>
    <t>Dichlorvos (mg.kg-1)</t>
  </si>
  <si>
    <t>Dikloran       (mg.kg-1)</t>
  </si>
  <si>
    <t>Dieldrin       (mg.kg-1)</t>
  </si>
  <si>
    <t>Difenokonazol (mg.kg-1)</t>
  </si>
  <si>
    <t>Difenylamin (mg.kg-1)</t>
  </si>
  <si>
    <t>Diflubenzuron (mg.kg-1)</t>
  </si>
  <si>
    <t>Dimethoát (mg.kg-1)</t>
  </si>
  <si>
    <t>Dimethoát (suma)        (mg.kg-1)</t>
  </si>
  <si>
    <t>Dimethomorf (suma izomerů) (mg.kg-1)</t>
  </si>
  <si>
    <t>Dinikonazol (suma izomerů) (mg.kg-1)</t>
  </si>
  <si>
    <r>
      <t>Endosulfan      (</t>
    </r>
    <r>
      <rPr>
        <b/>
        <sz val="11"/>
        <color theme="1"/>
        <rFont val="Calibri"/>
        <family val="2"/>
        <charset val="238"/>
      </rPr>
      <t>α+β isomer)     (mg.kg-1)</t>
    </r>
  </si>
  <si>
    <t>Endosulfansulfát (mg.kg-1)</t>
  </si>
  <si>
    <t>Endosulfan (suma izomerů) (mg.kg-1)</t>
  </si>
  <si>
    <t>Epoxikonazol (mg.kg-1)</t>
  </si>
  <si>
    <t>Ethion      (mg.kg-1)</t>
  </si>
  <si>
    <t>Ethirimol  (mg.kg-1)</t>
  </si>
  <si>
    <t xml:space="preserve">Ethoprofos (mg.kg-1) </t>
  </si>
  <si>
    <t>Fenbukonazol (mg.kg-1)</t>
  </si>
  <si>
    <t>Fenhexamid (mg.kg-1)</t>
  </si>
  <si>
    <t>Fenitrothion (mg.kg-1)</t>
  </si>
  <si>
    <t>Fenpropathrin (mg.kg-1)</t>
  </si>
  <si>
    <t>Fenpropidin (mg.kg-1)</t>
  </si>
  <si>
    <t>Fenpropimorf (suma izomerů) (mg.kg-1)</t>
  </si>
  <si>
    <t>Fenpyroximát (mg.kg-1)</t>
  </si>
  <si>
    <t>Fenthion  (mg.kg-1)</t>
  </si>
  <si>
    <t>Fenvalerát (suma izomerů)  (mg.kg-1)</t>
  </si>
  <si>
    <t>Fipronil     (mg.kg-1)</t>
  </si>
  <si>
    <t>Flonikamid (mg.kg-1)</t>
  </si>
  <si>
    <t>Fluazifop-P (suma)          (mg.kg-1)</t>
  </si>
  <si>
    <t>Fluaziop-P-butyl (mg.kg-1)</t>
  </si>
  <si>
    <t xml:space="preserve">Fludioxonil (mg.kg-1) </t>
  </si>
  <si>
    <t>Fluopikolid (mg.kg-1)</t>
  </si>
  <si>
    <t>Fluopyram (mg.kg-1)</t>
  </si>
  <si>
    <t>Flufenoxuron (mg.kg-1)</t>
  </si>
  <si>
    <t>Fluquinconazol (mg.kg-1)</t>
  </si>
  <si>
    <t>Flusilazol (mg.kg-1)</t>
  </si>
  <si>
    <t>Flutolanil (mg.kg-1)</t>
  </si>
  <si>
    <t>Flutriafol  (mg.kg-1)</t>
  </si>
  <si>
    <t>Tau-fluvalinát (mg.kg-1)</t>
  </si>
  <si>
    <t>Fluxapyroxad (mg.kg-1)</t>
  </si>
  <si>
    <t>Glyfosát   (mg.kg-1)</t>
  </si>
  <si>
    <t>Haloxyfop (suma)       (mg.kg-1)</t>
  </si>
  <si>
    <t>Haloxyfop-methyl        (mg.kg-1)</t>
  </si>
  <si>
    <t>Haloxyfop-2-ethoxyethyl (mg.kg-1)</t>
  </si>
  <si>
    <t>Hexakonazol (mg.kg-1)</t>
  </si>
  <si>
    <t>Imazalil        (mg.kg-1)</t>
  </si>
  <si>
    <t xml:space="preserve">Imidakloprid (mg.kg-1) </t>
  </si>
  <si>
    <t>Indoxacarb (suma)       (mg.kg-1)</t>
  </si>
  <si>
    <t xml:space="preserve">Iprodion       (mg.kg-1) </t>
  </si>
  <si>
    <t>Iprovalikarb (mg.kg-1)</t>
  </si>
  <si>
    <t>Isokarbofos (mg.kg-1)</t>
  </si>
  <si>
    <t>Isoprothiolan (mg.kg-1)</t>
  </si>
  <si>
    <t>Isoproturon (mg.kg-1)</t>
  </si>
  <si>
    <t>Kresoxim-methyl              (mg.kg-1)</t>
  </si>
  <si>
    <t>Linuron         (mg.kg-1)</t>
  </si>
  <si>
    <t>Malaoxon (mg.kg-1)</t>
  </si>
  <si>
    <t>Malathion (mg.kg-1)</t>
  </si>
  <si>
    <t>Malathion (suma)           (mg.kg-1)</t>
  </si>
  <si>
    <t>Mandipropamid (mg.kg-1)</t>
  </si>
  <si>
    <t>MCPA       (mg.kg-1)</t>
  </si>
  <si>
    <t>Mekoprop (suma)       (mg.kg-1)</t>
  </si>
  <si>
    <t>Mepikvát chlorid (suma)       (mg.kg-1)</t>
  </si>
  <si>
    <t>Metalaxyl a metalaxyl-M (suma izomerů) (mg.kg-1)</t>
  </si>
  <si>
    <t>Metkonazol (suma izomerů) (mg.kg-1)</t>
  </si>
  <si>
    <t>Methakrifos (mg.kg-1)</t>
  </si>
  <si>
    <t>Methamidofos (mg.kg-1)</t>
  </si>
  <si>
    <t>Methidathion (mg.kg-1)</t>
  </si>
  <si>
    <t>Methiokarb (mg.kg-1)</t>
  </si>
  <si>
    <t>Methiokarb sulfon          (mg.kg-1)</t>
  </si>
  <si>
    <t>Methiokarb sulfoxid      (mg.kg-1)</t>
  </si>
  <si>
    <t>Methiokarb (suma)     (mg.kg-1)</t>
  </si>
  <si>
    <t>Methomyl (mg.kg-1)</t>
  </si>
  <si>
    <t>Methoxyfenozid (mg.kg-1)</t>
  </si>
  <si>
    <t>Metolachlor (mg.kg-1)</t>
  </si>
  <si>
    <t>Metrafenon (mg.kg-1)</t>
  </si>
  <si>
    <t>Metribuzin (mg.kg-1)</t>
  </si>
  <si>
    <t>Monokrotofos (mg.kg-1)</t>
  </si>
  <si>
    <t>Myklobutanil (mg.kg-1)</t>
  </si>
  <si>
    <t>Omethoát (mg.kg-1)</t>
  </si>
  <si>
    <t>Oxydemeton-methyl     (mg.kg-1)</t>
  </si>
  <si>
    <t>Oxydemeton-methyl (suma) (mg.kg-1)</t>
  </si>
  <si>
    <t>Paklobutrazol (mg.kg-1)</t>
  </si>
  <si>
    <t>Parathion (mg.kg-1)</t>
  </si>
  <si>
    <t>Parathion-methyl     (mg.kg-1)</t>
  </si>
  <si>
    <t>Penkonazol (mg.kg-1)</t>
  </si>
  <si>
    <t>Pencycuron (mg.kg-1)</t>
  </si>
  <si>
    <t>Pendimethalin (mg.kg-1)</t>
  </si>
  <si>
    <t>Permethrin (suma izomerů) (mg.kg-1)</t>
  </si>
  <si>
    <t>Fosmet    (mg.kg-1)</t>
  </si>
  <si>
    <t>Fosfamidon (mg.kg-1)</t>
  </si>
  <si>
    <t>Pikoxystrobin (mg.kg-1)</t>
  </si>
  <si>
    <t>Pirimikarb (mg.kg-1)</t>
  </si>
  <si>
    <t>Desmethylpirimikarb         (mg.kg-1)</t>
  </si>
  <si>
    <t xml:space="preserve">Pirimifos-methyl (mg.kg-1) </t>
  </si>
  <si>
    <t>Pyridaben (mg.kg-1)</t>
  </si>
  <si>
    <t>Pyriproxyfen (mg.kg-1)</t>
  </si>
  <si>
    <t xml:space="preserve">Prochloraz (mg.kg-1)  </t>
  </si>
  <si>
    <t>Procymidon (mg.kg-1)</t>
  </si>
  <si>
    <t>Profenofos (mg.kg-1)</t>
  </si>
  <si>
    <t>Propamokarb (mg.kg-1)</t>
  </si>
  <si>
    <t>Propikonazol                                (suma izomerů)                           (mg.kg-1)</t>
  </si>
  <si>
    <t>Propyzamid (mg.kg-1)</t>
  </si>
  <si>
    <t>Prothiokonazol (Prothiokonazol-desthio)          (mg.kg-1)</t>
  </si>
  <si>
    <t>Prothiofos (mg.kg-1)</t>
  </si>
  <si>
    <t>Pyrimethanil (mg.kg-1)</t>
  </si>
  <si>
    <t>Pyraklostrobin (mg.kg-1)</t>
  </si>
  <si>
    <t>Chinoxyfen (mg.kg-1)</t>
  </si>
  <si>
    <t>Spiromesifen (mg.kg-1)</t>
  </si>
  <si>
    <t>Spiroxamin (suma izomerů)            (mg.kg-1)</t>
  </si>
  <si>
    <t>Tebukonazol (mg.kg-1)</t>
  </si>
  <si>
    <t>Tebufenozid (mg.kg-1)</t>
  </si>
  <si>
    <t>Teflubenzuron (mg.kg-1)</t>
  </si>
  <si>
    <t>Tefluthrin (mg.kg-1)</t>
  </si>
  <si>
    <t>Terbuthylazin (mg.kg-1)</t>
  </si>
  <si>
    <t>Tetrakonazol (mg.kg-1)</t>
  </si>
  <si>
    <t>Tetramethrin (mg.kg-1)</t>
  </si>
  <si>
    <t>Thiabendazol  (mg.kg-1)</t>
  </si>
  <si>
    <t>Thiakloprid (mg.kg-1)</t>
  </si>
  <si>
    <t>Thiodikarb (mg.kg-1)</t>
  </si>
  <si>
    <t>Thiamethoxam (mg.kg-1)</t>
  </si>
  <si>
    <t>Thiofanát-methyl (mg.kg-1)</t>
  </si>
  <si>
    <t>Tolklofos-methyl (mg.kg-1)</t>
  </si>
  <si>
    <t xml:space="preserve">Triadimefon (mg.kg-1) </t>
  </si>
  <si>
    <t>Triadimenol       (suma izomerů)       (mg.kg-1)</t>
  </si>
  <si>
    <t>Triazofos (mg.kg-1)</t>
  </si>
  <si>
    <t>Tricyklazol (mg.kg-1)</t>
  </si>
  <si>
    <t>Trifloxystrobin (mg.kg-1)</t>
  </si>
  <si>
    <t>Trifluralin (mg.kg-1)</t>
  </si>
  <si>
    <t>Trinexapak-ethyl (mg.kg-1)</t>
  </si>
  <si>
    <t>Tritikonazol (mg.kg-1)</t>
  </si>
  <si>
    <t>Vinklozolin (mg.kg-1)</t>
  </si>
  <si>
    <t>2,4-D (suma)</t>
  </si>
  <si>
    <r>
      <t xml:space="preserve">Fytáza        </t>
    </r>
    <r>
      <rPr>
        <sz val="11"/>
        <color theme="1"/>
        <rFont val="Calibri"/>
        <family val="2"/>
        <charset val="238"/>
        <scheme val="minor"/>
      </rPr>
      <t>(j.aktiv.kg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</si>
  <si>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r>
      <t xml:space="preserve">Vinylthiooxazoli-don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</si>
  <si>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Radioaktivita Cs - 134  (Bq.kg-1)</t>
  </si>
  <si>
    <t>Radioaktivita Cs - 137  (Bq.kg-1)</t>
  </si>
  <si>
    <t>2-fenylfenol (mg.kg-1)</t>
  </si>
  <si>
    <r>
      <t xml:space="preserve">DDT (suma TDE-, DDE-, DDT-izomerů)     </t>
    </r>
    <r>
      <rPr>
        <sz val="11"/>
        <color theme="1"/>
        <rFont val="Calibri"/>
        <family val="2"/>
        <charset val="238"/>
        <scheme val="minor"/>
      </rPr>
      <t>(µg.kg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</si>
  <si>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Sušina analytická                %</t>
  </si>
  <si>
    <t>Propargit      (mg.kg-1)</t>
  </si>
  <si>
    <t>Prosulfokarb (mg.kg-1)</t>
  </si>
  <si>
    <r>
      <t xml:space="preserve">Cukry 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</si>
  <si>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Taurin            </t>
    </r>
    <r>
      <rPr>
        <sz val="11"/>
        <color theme="1"/>
        <rFont val="Calibri"/>
        <family val="2"/>
        <charset val="238"/>
        <scheme val="minor"/>
      </rPr>
      <t>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</si>
  <si>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Zpracovala: Ing. Zora Hlavová/leden 2023</t>
  </si>
  <si>
    <t>Zpracovala: Ing. Zora Hlavová /leden 2023</t>
  </si>
  <si>
    <t xml:space="preserve">Zpracovala: Ing. Zora Hlavová/leden 2023 </t>
  </si>
  <si>
    <t>Kompletní krmná směs pro výkrm prasat - dokrm (A 3)</t>
  </si>
  <si>
    <t>Kompletní krmná směs pro výkrm prasat (A 2)</t>
  </si>
  <si>
    <t>Kompletní krmná směs pro selata (ČOS)</t>
  </si>
  <si>
    <t>Kompletní krmná směs pro předvýkrm prasat - do 35 ž.h. (A 1)</t>
  </si>
  <si>
    <t>Minerální krmivo pro prasata</t>
  </si>
  <si>
    <t>Kompletní krmná směs pro chov prasat</t>
  </si>
  <si>
    <t>&lt;0,1</t>
  </si>
  <si>
    <t>&lt;0,10</t>
  </si>
  <si>
    <t>Kompletní krmná směs pro užitkové nosnice</t>
  </si>
  <si>
    <t>Kompletní krmná směs pro výkrm kuřat nad 14 dnů stáří</t>
  </si>
  <si>
    <t>Kompletní krmná směs pro plemenné nosnice</t>
  </si>
  <si>
    <t>Kompletní krmná směs pro kachny - dokrm</t>
  </si>
  <si>
    <t>Doplňková krmná směs pro dojnice</t>
  </si>
  <si>
    <t>vyhovuje</t>
  </si>
  <si>
    <t>nenalezeny</t>
  </si>
  <si>
    <t>Doplňková krmná směs pro telata</t>
  </si>
  <si>
    <t>Kompletní krmná dávka pro dojnice</t>
  </si>
  <si>
    <t>nalezeny &gt; 5</t>
  </si>
  <si>
    <t>nepřítomna</t>
  </si>
  <si>
    <t>přítomna</t>
  </si>
  <si>
    <t>DNA drůbež</t>
  </si>
  <si>
    <t>DNA skot</t>
  </si>
  <si>
    <t>Kompletní krmná směs pro kočky</t>
  </si>
  <si>
    <t>Kompletní krmná směs pro psy</t>
  </si>
  <si>
    <t>Mikroskopie nález</t>
  </si>
  <si>
    <t>Glycerin surový (glycerol surový)</t>
  </si>
  <si>
    <t>&lt;0,01000</t>
  </si>
  <si>
    <t>&lt;0,3000</t>
  </si>
  <si>
    <t>&lt;0,50</t>
  </si>
  <si>
    <t>&lt;0,5000</t>
  </si>
  <si>
    <t>Soli mastných kyselin</t>
  </si>
  <si>
    <t>&lt;2,00</t>
  </si>
  <si>
    <t>&lt;12,0</t>
  </si>
  <si>
    <t>&lt;13,0</t>
  </si>
  <si>
    <t>Kukuřice</t>
  </si>
  <si>
    <t>&lt;0,004000</t>
  </si>
  <si>
    <t>&lt;0,008000</t>
  </si>
  <si>
    <t>&lt;0,002000</t>
  </si>
  <si>
    <t>&lt;0,005000</t>
  </si>
  <si>
    <t>&lt;0,003000</t>
  </si>
  <si>
    <t>&lt;0,006000</t>
  </si>
  <si>
    <t>&lt;0,01200</t>
  </si>
  <si>
    <t>Sójové expelery</t>
  </si>
  <si>
    <t>Kvasnice (pivovarské kvasnice)</t>
  </si>
  <si>
    <t>&lt;0,2000</t>
  </si>
  <si>
    <t>Tráva přirozeně sušená (seno)</t>
  </si>
  <si>
    <t>Kukuřičná siláž</t>
  </si>
  <si>
    <t>Vojtěška přirozeně sušená (alfalfa přirozeně sušená)</t>
  </si>
  <si>
    <t>Tráva, byliny, luskoviny (zelená píce) - čerstvé, senáž, siláž nebo sušené seno</t>
  </si>
  <si>
    <t>Obilní sláma</t>
  </si>
  <si>
    <r>
      <t xml:space="preserve">Dusík celkový                   </t>
    </r>
    <r>
      <rPr>
        <sz val="11"/>
        <color theme="1"/>
        <rFont val="Calibri"/>
        <family val="2"/>
        <charset val="238"/>
        <scheme val="minor"/>
      </rPr>
      <t>(%)</t>
    </r>
  </si>
  <si>
    <r>
      <t xml:space="preserve">Glyerol                      </t>
    </r>
    <r>
      <rPr>
        <sz val="11"/>
        <rFont val="Calibri"/>
        <family val="2"/>
        <charset val="238"/>
        <scheme val="minor"/>
      </rPr>
      <t xml:space="preserve">  (%)</t>
    </r>
  </si>
  <si>
    <r>
      <t xml:space="preserve">Nikl              </t>
    </r>
    <r>
      <rPr>
        <sz val="11"/>
        <color theme="1"/>
        <rFont val="Calibri"/>
        <family val="2"/>
        <charset val="238"/>
        <scheme val="minor"/>
      </rPr>
      <t xml:space="preserve"> (mg.kg</t>
    </r>
    <r>
      <rPr>
        <vertAlign val="superscript"/>
        <sz val="11"/>
        <color theme="1"/>
        <rFont val="Calibri"/>
        <family val="2"/>
        <charset val="238"/>
        <scheme val="minor"/>
      </rPr>
      <t>-1</t>
    </r>
    <r>
      <rPr>
        <sz val="11"/>
        <color theme="1"/>
        <rFont val="Calibri"/>
        <family val="2"/>
        <charset val="238"/>
        <scheme val="minor"/>
      </rPr>
      <t>)</t>
    </r>
  </si>
  <si>
    <t>Demeton-S-methylsulf (mg.kg-1)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</si>
</sst>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_-* #,##0.00\ _K_č_-;\-* #,##0.00\ _K_č_-;_-* &quot;-&quot;??\ _K_č_-;_-@_-"/>
    <numFmt numFmtId="165" formatCode="#0"/>
    <numFmt numFmtId="166" formatCode="#0.00"/>
    <numFmt numFmtId="167" formatCode="#0.0000"/>
    <numFmt numFmtId="168" formatCode="#0.000"/>
    <numFmt numFmtId="169" formatCode="#0.0"/>
    <numFmt numFmtId="170" formatCode="#0.00000"/>
    <numFmt numFmtId="171" formatCode="0.0"/>
    <numFmt numFmtId="172" formatCode="0.000"/>
    <numFmt numFmtId="174" formatCode="0.0000"/>
    <numFmt numFmtId="175" formatCode="0.0%"/>
    <numFmt numFmtId="176" formatCode="0.00000"/>
    <numFmt numFmtId="177" formatCode="0.000000"/>
  </numFmts>
  <fonts count="1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 Unicode MS"/>
      <family val="2"/>
      <charset val="238"/>
    </font>
    <font>
      <b/>
      <sz val="11"/>
      <color theme="1"/>
      <name val="Arial Unicode MS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.8000000000000007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7C8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7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0" xfId="0" applyFont="1"/>
    <xf numFmtId="2" fontId="0" fillId="0" borderId="0" xfId="0" applyNumberFormat="1" applyAlignment="1">
      <alignment horizontal="center"/>
    </xf>
    <xf numFmtId="49" fontId="0" fillId="0" borderId="0" xfId="0" applyNumberFormat="1" applyFont="1" applyFill="1" applyBorder="1"/>
    <xf numFmtId="49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1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72" fontId="0" fillId="0" borderId="0" xfId="0" applyNumberFormat="1" applyAlignment="1">
      <alignment horizontal="center"/>
    </xf>
    <xf numFmtId="49" fontId="0" fillId="2" borderId="0" xfId="0" applyNumberFormat="1" applyFill="1" applyBorder="1"/>
    <xf numFmtId="49" fontId="0" fillId="2" borderId="0" xfId="0" applyNumberFormat="1" applyFill="1" applyBorder="1" applyAlignment="1">
      <alignment horizontal="center"/>
    </xf>
    <xf numFmtId="49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6" fontId="0" fillId="2" borderId="0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9" fontId="0" fillId="2" borderId="0" xfId="0" applyNumberFormat="1" applyFill="1" applyBorder="1" applyAlignment="1">
      <alignment horizontal="center"/>
    </xf>
    <xf numFmtId="169" fontId="0" fillId="2" borderId="0" xfId="0" applyNumberFormat="1" applyFill="1" applyAlignment="1">
      <alignment horizontal="center"/>
    </xf>
    <xf numFmtId="166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70" fontId="0" fillId="2" borderId="0" xfId="0" applyNumberFormat="1" applyFill="1" applyBorder="1" applyAlignment="1">
      <alignment horizontal="center"/>
    </xf>
    <xf numFmtId="49" fontId="1" fillId="3" borderId="18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center" vertical="center"/>
    </xf>
    <xf numFmtId="49" fontId="1" fillId="3" borderId="18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/>
    <xf numFmtId="0" fontId="1" fillId="4" borderId="7" xfId="0" applyFont="1" applyFill="1" applyBorder="1" applyAlignment="1">
      <alignment horizontal="center"/>
    </xf>
    <xf numFmtId="2" fontId="1" fillId="4" borderId="7" xfId="0" applyNumberFormat="1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67" fontId="0" fillId="2" borderId="0" xfId="0" applyNumberFormat="1" applyFill="1" applyAlignment="1">
      <alignment horizontal="center"/>
    </xf>
    <xf numFmtId="49" fontId="1" fillId="4" borderId="7" xfId="0" applyNumberFormat="1" applyFont="1" applyFill="1" applyBorder="1"/>
    <xf numFmtId="49" fontId="1" fillId="4" borderId="0" xfId="0" applyNumberFormat="1" applyFont="1" applyFill="1" applyBorder="1"/>
    <xf numFmtId="49" fontId="1" fillId="4" borderId="12" xfId="0" applyNumberFormat="1" applyFont="1" applyFill="1" applyBorder="1"/>
    <xf numFmtId="2" fontId="1" fillId="3" borderId="18" xfId="0" applyNumberFormat="1" applyFont="1" applyFill="1" applyBorder="1" applyAlignment="1">
      <alignment horizontal="center" vertical="center" wrapText="1"/>
    </xf>
    <xf numFmtId="2" fontId="2" fillId="3" borderId="18" xfId="0" applyNumberFormat="1" applyFont="1" applyFill="1" applyBorder="1" applyAlignment="1">
      <alignment horizontal="center" vertical="center" wrapText="1"/>
    </xf>
    <xf numFmtId="172" fontId="1" fillId="3" borderId="18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vertical="center"/>
    </xf>
    <xf numFmtId="0" fontId="0" fillId="4" borderId="7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2" fontId="0" fillId="4" borderId="12" xfId="0" applyNumberFormat="1" applyFill="1" applyBorder="1" applyAlignment="1">
      <alignment horizontal="center"/>
    </xf>
    <xf numFmtId="1" fontId="0" fillId="4" borderId="12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0" fontId="0" fillId="2" borderId="0" xfId="0" applyNumberFormat="1" applyFill="1" applyAlignment="1">
      <alignment horizontal="center"/>
    </xf>
    <xf numFmtId="165" fontId="0" fillId="4" borderId="7" xfId="0" applyNumberFormat="1" applyFill="1" applyBorder="1" applyAlignment="1">
      <alignment horizontal="center"/>
    </xf>
    <xf numFmtId="2" fontId="0" fillId="4" borderId="7" xfId="0" applyNumberFormat="1" applyFill="1" applyBorder="1" applyAlignment="1">
      <alignment horizontal="center"/>
    </xf>
    <xf numFmtId="174" fontId="0" fillId="4" borderId="7" xfId="0" applyNumberFormat="1" applyFill="1" applyBorder="1" applyAlignment="1">
      <alignment horizontal="center"/>
    </xf>
    <xf numFmtId="165" fontId="0" fillId="4" borderId="0" xfId="0" applyNumberFormat="1" applyFill="1" applyBorder="1" applyAlignment="1">
      <alignment horizontal="center"/>
    </xf>
    <xf numFmtId="2" fontId="0" fillId="4" borderId="0" xfId="0" applyNumberFormat="1" applyFill="1" applyBorder="1" applyAlignment="1">
      <alignment horizontal="center"/>
    </xf>
    <xf numFmtId="174" fontId="0" fillId="4" borderId="0" xfId="0" applyNumberFormat="1" applyFill="1" applyBorder="1" applyAlignment="1">
      <alignment horizontal="center"/>
    </xf>
    <xf numFmtId="171" fontId="0" fillId="4" borderId="0" xfId="0" applyNumberFormat="1" applyFill="1" applyBorder="1" applyAlignment="1">
      <alignment horizontal="center"/>
    </xf>
    <xf numFmtId="166" fontId="0" fillId="4" borderId="0" xfId="0" applyNumberFormat="1" applyFill="1" applyBorder="1" applyAlignment="1">
      <alignment horizontal="center"/>
    </xf>
    <xf numFmtId="174" fontId="0" fillId="4" borderId="12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49" fontId="0" fillId="2" borderId="0" xfId="0" applyNumberFormat="1" applyFont="1" applyFill="1" applyBorder="1"/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69" fontId="0" fillId="2" borderId="0" xfId="0" applyNumberFormat="1" applyFill="1" applyAlignment="1">
      <alignment horizontal="center" vertical="center"/>
    </xf>
    <xf numFmtId="1" fontId="0" fillId="4" borderId="7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3" borderId="14" xfId="0" applyFill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0" fillId="2" borderId="15" xfId="0" applyFill="1" applyBorder="1"/>
    <xf numFmtId="0" fontId="0" fillId="2" borderId="3" xfId="0" applyFont="1" applyFill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7" xfId="0" applyFill="1" applyBorder="1"/>
    <xf numFmtId="0" fontId="0" fillId="2" borderId="5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175" fontId="0" fillId="2" borderId="6" xfId="1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2" xfId="0" applyFont="1" applyFill="1" applyBorder="1" applyAlignment="1">
      <alignment vertical="center"/>
    </xf>
    <xf numFmtId="0" fontId="0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0" fontId="7" fillId="3" borderId="14" xfId="0" applyFont="1" applyFill="1" applyBorder="1"/>
    <xf numFmtId="0" fontId="4" fillId="3" borderId="14" xfId="0" applyFont="1" applyFill="1" applyBorder="1"/>
    <xf numFmtId="166" fontId="0" fillId="2" borderId="0" xfId="0" applyNumberFormat="1" applyFill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72" fontId="0" fillId="4" borderId="7" xfId="0" applyNumberForma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72" fontId="0" fillId="4" borderId="0" xfId="0" applyNumberFormat="1" applyFill="1" applyBorder="1" applyAlignment="1">
      <alignment horizontal="center"/>
    </xf>
    <xf numFmtId="172" fontId="0" fillId="4" borderId="12" xfId="0" applyNumberFormat="1" applyFill="1" applyBorder="1" applyAlignment="1">
      <alignment horizontal="center"/>
    </xf>
    <xf numFmtId="167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74" fontId="0" fillId="2" borderId="0" xfId="0" applyNumberFormat="1" applyFill="1" applyAlignment="1">
      <alignment horizontal="center"/>
    </xf>
    <xf numFmtId="174" fontId="0" fillId="2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49" fontId="1" fillId="0" borderId="18" xfId="0" applyNumberFormat="1" applyFont="1" applyFill="1" applyBorder="1" applyAlignment="1">
      <alignment horizontal="center" vertical="center" wrapText="1"/>
    </xf>
    <xf numFmtId="1" fontId="1" fillId="4" borderId="0" xfId="0" applyNumberFormat="1" applyFont="1" applyFill="1" applyBorder="1" applyAlignment="1">
      <alignment horizontal="center"/>
    </xf>
    <xf numFmtId="172" fontId="1" fillId="4" borderId="7" xfId="0" applyNumberFormat="1" applyFont="1" applyFill="1" applyBorder="1" applyAlignment="1">
      <alignment horizontal="center"/>
    </xf>
    <xf numFmtId="172" fontId="1" fillId="4" borderId="0" xfId="0" applyNumberFormat="1" applyFont="1" applyFill="1" applyBorder="1" applyAlignment="1">
      <alignment horizontal="center"/>
    </xf>
    <xf numFmtId="172" fontId="1" fillId="4" borderId="12" xfId="0" applyNumberFormat="1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66" fontId="1" fillId="4" borderId="7" xfId="0" applyNumberFormat="1" applyFont="1" applyFill="1" applyBorder="1" applyAlignment="1">
      <alignment horizontal="center"/>
    </xf>
    <xf numFmtId="166" fontId="1" fillId="4" borderId="12" xfId="0" applyNumberFormat="1" applyFont="1" applyFill="1" applyBorder="1" applyAlignment="1">
      <alignment horizontal="center"/>
    </xf>
    <xf numFmtId="176" fontId="0" fillId="4" borderId="7" xfId="0" applyNumberFormat="1" applyFill="1" applyBorder="1" applyAlignment="1">
      <alignment horizontal="center"/>
    </xf>
    <xf numFmtId="176" fontId="0" fillId="4" borderId="0" xfId="0" applyNumberFormat="1" applyFill="1" applyBorder="1" applyAlignment="1">
      <alignment horizontal="center"/>
    </xf>
    <xf numFmtId="176" fontId="0" fillId="4" borderId="12" xfId="0" applyNumberFormat="1" applyFill="1" applyBorder="1" applyAlignment="1">
      <alignment horizontal="center"/>
    </xf>
    <xf numFmtId="172" fontId="0" fillId="2" borderId="0" xfId="0" applyNumberFormat="1" applyFill="1" applyAlignment="1">
      <alignment horizontal="center"/>
    </xf>
    <xf numFmtId="174" fontId="1" fillId="4" borderId="7" xfId="0" applyNumberFormat="1" applyFont="1" applyFill="1" applyBorder="1" applyAlignment="1">
      <alignment horizontal="center"/>
    </xf>
    <xf numFmtId="174" fontId="1" fillId="4" borderId="0" xfId="0" applyNumberFormat="1" applyFont="1" applyFill="1" applyBorder="1" applyAlignment="1">
      <alignment horizontal="center"/>
    </xf>
    <xf numFmtId="174" fontId="1" fillId="4" borderId="12" xfId="0" applyNumberFormat="1" applyFont="1" applyFill="1" applyBorder="1" applyAlignment="1">
      <alignment horizontal="center"/>
    </xf>
    <xf numFmtId="166" fontId="1" fillId="4" borderId="0" xfId="0" applyNumberFormat="1" applyFont="1" applyFill="1" applyBorder="1" applyAlignment="1">
      <alignment horizontal="center"/>
    </xf>
    <xf numFmtId="175" fontId="0" fillId="2" borderId="4" xfId="1" applyNumberFormat="1" applyFont="1" applyFill="1" applyBorder="1" applyAlignment="1">
      <alignment horizontal="center" vertical="center"/>
    </xf>
    <xf numFmtId="175" fontId="0" fillId="2" borderId="8" xfId="1" applyNumberFormat="1" applyFont="1" applyFill="1" applyBorder="1" applyAlignment="1">
      <alignment horizontal="center" vertical="center"/>
    </xf>
    <xf numFmtId="175" fontId="0" fillId="2" borderId="9" xfId="1" applyNumberFormat="1" applyFont="1" applyFill="1" applyBorder="1" applyAlignment="1">
      <alignment horizontal="center" vertical="center"/>
    </xf>
    <xf numFmtId="175" fontId="0" fillId="2" borderId="11" xfId="1" applyNumberFormat="1" applyFont="1" applyFill="1" applyBorder="1" applyAlignment="1">
      <alignment horizontal="center" vertical="center"/>
    </xf>
    <xf numFmtId="175" fontId="0" fillId="2" borderId="13" xfId="1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" fillId="3" borderId="18" xfId="0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" fontId="0" fillId="2" borderId="0" xfId="0" applyNumberFormat="1" applyFill="1" applyAlignment="1">
      <alignment horizontal="center"/>
    </xf>
    <xf numFmtId="177" fontId="0" fillId="2" borderId="0" xfId="0" applyNumberFormat="1" applyFill="1" applyAlignment="1">
      <alignment horizontal="center"/>
    </xf>
    <xf numFmtId="171" fontId="0" fillId="2" borderId="0" xfId="0" applyNumberFormat="1" applyFill="1" applyAlignment="1">
      <alignment horizontal="center"/>
    </xf>
    <xf numFmtId="164" fontId="0" fillId="2" borderId="19" xfId="1" applyFont="1" applyFill="1" applyBorder="1" applyAlignment="1">
      <alignment horizontal="center" vertical="center"/>
    </xf>
    <xf numFmtId="164" fontId="0" fillId="2" borderId="20" xfId="1" applyFont="1" applyFill="1" applyBorder="1" applyAlignment="1">
      <alignment horizontal="center" vertical="center"/>
    </xf>
    <xf numFmtId="164" fontId="0" fillId="2" borderId="12" xfId="1" applyFont="1" applyFill="1" applyBorder="1" applyAlignment="1">
      <alignment horizontal="center" vertical="center"/>
    </xf>
    <xf numFmtId="164" fontId="0" fillId="2" borderId="13" xfId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0" fontId="0" fillId="2" borderId="19" xfId="1" applyNumberFormat="1" applyFont="1" applyFill="1" applyBorder="1" applyAlignment="1">
      <alignment horizontal="center" vertical="center"/>
    </xf>
    <xf numFmtId="10" fontId="0" fillId="2" borderId="2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10" fontId="0" fillId="2" borderId="9" xfId="1" applyNumberFormat="1" applyFont="1" applyFill="1" applyBorder="1" applyAlignment="1">
      <alignment horizontal="center" vertical="center"/>
    </xf>
    <xf numFmtId="10" fontId="0" fillId="2" borderId="12" xfId="1" applyNumberFormat="1" applyFont="1" applyFill="1" applyBorder="1" applyAlignment="1">
      <alignment horizontal="center" vertical="center"/>
    </xf>
    <xf numFmtId="10" fontId="0" fillId="2" borderId="13" xfId="1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6" fillId="0" borderId="0" xfId="0" applyFont="1"/>
    <xf numFmtId="0" fontId="0" fillId="2" borderId="0" xfId="0" applyFont="1" applyFill="1" applyBorder="1" applyAlignment="1">
      <alignment horizontal="center" vertical="center"/>
    </xf>
    <xf numFmtId="167" fontId="1" fillId="4" borderId="7" xfId="0" applyNumberFormat="1" applyFont="1" applyFill="1" applyBorder="1" applyAlignment="1">
      <alignment horizontal="center"/>
    </xf>
    <xf numFmtId="167" fontId="1" fillId="4" borderId="0" xfId="0" applyNumberFormat="1" applyFont="1" applyFill="1" applyBorder="1" applyAlignment="1">
      <alignment horizontal="center"/>
    </xf>
    <xf numFmtId="167" fontId="1" fillId="4" borderId="12" xfId="0" applyNumberFormat="1" applyFont="1" applyFill="1" applyBorder="1" applyAlignment="1">
      <alignment horizontal="center"/>
    </xf>
    <xf numFmtId="168" fontId="1" fillId="4" borderId="7" xfId="0" applyNumberFormat="1" applyFont="1" applyFill="1" applyBorder="1" applyAlignment="1">
      <alignment horizontal="center"/>
    </xf>
    <xf numFmtId="168" fontId="1" fillId="4" borderId="0" xfId="0" applyNumberFormat="1" applyFont="1" applyFill="1" applyBorder="1" applyAlignment="1">
      <alignment horizontal="center"/>
    </xf>
    <xf numFmtId="168" fontId="1" fillId="4" borderId="12" xfId="0" applyNumberFormat="1" applyFont="1" applyFill="1" applyBorder="1" applyAlignment="1">
      <alignment horizontal="center"/>
    </xf>
    <xf numFmtId="169" fontId="1" fillId="4" borderId="7" xfId="0" applyNumberFormat="1" applyFont="1" applyFill="1" applyBorder="1" applyAlignment="1">
      <alignment horizontal="center"/>
    </xf>
    <xf numFmtId="169" fontId="1" fillId="4" borderId="0" xfId="0" applyNumberFormat="1" applyFont="1" applyFill="1" applyBorder="1" applyAlignment="1">
      <alignment horizontal="center"/>
    </xf>
    <xf numFmtId="169" fontId="1" fillId="4" borderId="12" xfId="0" applyNumberFormat="1" applyFont="1" applyFill="1" applyBorder="1" applyAlignment="1">
      <alignment horizontal="center"/>
    </xf>
    <xf numFmtId="49" fontId="0" fillId="5" borderId="0" xfId="0" applyNumberFormat="1" applyFill="1" applyBorder="1"/>
    <xf numFmtId="49" fontId="0" fillId="5" borderId="0" xfId="0" applyNumberFormat="1" applyFill="1" applyAlignment="1">
      <alignment horizontal="center"/>
    </xf>
    <xf numFmtId="49" fontId="0" fillId="5" borderId="0" xfId="0" applyNumberFormat="1" applyFont="1" applyFill="1" applyBorder="1"/>
    <xf numFmtId="168" fontId="0" fillId="5" borderId="0" xfId="0" applyNumberFormat="1" applyFill="1" applyAlignment="1">
      <alignment horizontal="center"/>
    </xf>
    <xf numFmtId="166" fontId="0" fillId="5" borderId="0" xfId="0" applyNumberFormat="1" applyFill="1" applyBorder="1" applyAlignment="1">
      <alignment horizontal="center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1571626</xdr:colOff>
      <xdr:row>0</xdr:row>
      <xdr:rowOff>71438</xdr:rowOff>
    </xdr:from>
    <xdr:to>
      <xdr:col>0</xdr:col>
      <xdr:colOff>3964782</xdr:colOff>
      <xdr:row>0</xdr:row>
      <xdr:rowOff>1347923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1626" y="71438"/>
          <a:ext cx="2393156" cy="1276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1726405</xdr:colOff>
      <xdr:row>0</xdr:row>
      <xdr:rowOff>107157</xdr:rowOff>
    </xdr:from>
    <xdr:to>
      <xdr:col>0</xdr:col>
      <xdr:colOff>4122341</xdr:colOff>
      <xdr:row>0</xdr:row>
      <xdr:rowOff>1381331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26405" y="107157"/>
          <a:ext cx="2395936" cy="12741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916781</xdr:colOff>
      <xdr:row>0</xdr:row>
      <xdr:rowOff>130969</xdr:rowOff>
    </xdr:from>
    <xdr:to>
      <xdr:col>2</xdr:col>
      <xdr:colOff>3306620</xdr:colOff>
      <xdr:row>0</xdr:row>
      <xdr:rowOff>1405143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76375" y="130969"/>
          <a:ext cx="2389839" cy="127417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571500</xdr:colOff>
      <xdr:row>0</xdr:row>
      <xdr:rowOff>59531</xdr:rowOff>
    </xdr:from>
    <xdr:to>
      <xdr:col>3</xdr:col>
      <xdr:colOff>639620</xdr:colOff>
      <xdr:row>0</xdr:row>
      <xdr:rowOff>1339802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7281" y="59531"/>
          <a:ext cx="2389839" cy="128027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785812</xdr:colOff>
      <xdr:row>0</xdr:row>
      <xdr:rowOff>71438</xdr:rowOff>
    </xdr:from>
    <xdr:to>
      <xdr:col>4</xdr:col>
      <xdr:colOff>341964</xdr:colOff>
      <xdr:row>0</xdr:row>
      <xdr:rowOff>1345612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0625" y="71438"/>
          <a:ext cx="2389839" cy="1274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showGridLines="0" tabSelected="1" zoomScale="80" zoomScaleNormal="80" workbookViewId="0">
      <selection activeCell="Z4" sqref="Z4:AC4"/>
    </sheetView>
  </sheetViews>
  <sheetFormatPr defaultRowHeight="15"/>
  <cols>
    <col min="1" max="1" width="75.85546875" customWidth="1"/>
    <col min="2" max="2" width="13.140625" style="2" customWidth="1"/>
    <col min="3" max="29" width="15.7109375" style="2" customWidth="1"/>
    <col min="30" max="34" width="15.7109375" customWidth="1"/>
  </cols>
  <sheetData>
    <row r="1" spans="1:34" ht="120" customHeight="1">
      <c r="B1" s="137" t="s">
        <v>283</v>
      </c>
      <c r="J1" s="114"/>
      <c r="K1" s="115"/>
      <c r="L1" s="115"/>
      <c r="M1" s="115"/>
      <c r="N1" s="115"/>
      <c r="O1" s="115"/>
      <c r="P1" s="115"/>
      <c r="Q1" s="114"/>
    </row>
    <row r="2" spans="1:34" s="10" customFormat="1">
      <c r="A2" s="8" t="s">
        <v>28</v>
      </c>
      <c r="B2" s="9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34" ht="15.75" thickBot="1"/>
    <row r="4" spans="1:34" s="3" customFormat="1" ht="60" customHeight="1">
      <c r="A4" s="36" t="s">
        <v>6</v>
      </c>
      <c r="B4" s="37" t="s">
        <v>3</v>
      </c>
      <c r="C4" s="38" t="s">
        <v>46</v>
      </c>
      <c r="D4" s="39" t="s">
        <v>47</v>
      </c>
      <c r="E4" s="38" t="s">
        <v>61</v>
      </c>
      <c r="F4" s="38" t="s">
        <v>48</v>
      </c>
      <c r="G4" s="38" t="s">
        <v>49</v>
      </c>
      <c r="H4" s="38" t="s">
        <v>281</v>
      </c>
      <c r="I4" s="38" t="s">
        <v>50</v>
      </c>
      <c r="J4" s="38" t="s">
        <v>51</v>
      </c>
      <c r="K4" s="38" t="s">
        <v>52</v>
      </c>
      <c r="L4" s="38" t="s">
        <v>36</v>
      </c>
      <c r="M4" s="38" t="s">
        <v>37</v>
      </c>
      <c r="N4" s="38" t="s">
        <v>39</v>
      </c>
      <c r="O4" s="38" t="s">
        <v>64</v>
      </c>
      <c r="P4" s="38" t="s">
        <v>40</v>
      </c>
      <c r="Q4" s="38" t="s">
        <v>95</v>
      </c>
      <c r="R4" s="38" t="s">
        <v>59</v>
      </c>
      <c r="S4" s="38" t="s">
        <v>68</v>
      </c>
      <c r="T4" s="38" t="s">
        <v>60</v>
      </c>
      <c r="U4" s="38" t="s">
        <v>66</v>
      </c>
      <c r="V4" s="38" t="s">
        <v>97</v>
      </c>
      <c r="W4" s="38" t="s">
        <v>41</v>
      </c>
      <c r="X4" s="38" t="s">
        <v>58</v>
      </c>
      <c r="Y4" s="38" t="s">
        <v>272</v>
      </c>
      <c r="Z4" s="38" t="s">
        <v>42</v>
      </c>
      <c r="AA4" s="38" t="s">
        <v>43</v>
      </c>
      <c r="AB4" s="38" t="s">
        <v>44</v>
      </c>
      <c r="AC4" s="38" t="s">
        <v>45</v>
      </c>
    </row>
    <row r="5" spans="1:34" s="2" customFormat="1">
      <c r="A5" s="139" t="s">
        <v>289</v>
      </c>
      <c r="B5" s="140">
        <v>22005359</v>
      </c>
      <c r="C5" s="31">
        <v>87.79</v>
      </c>
      <c r="D5" s="31">
        <v>18.71</v>
      </c>
      <c r="E5" s="33">
        <v>3.1779999999999999</v>
      </c>
      <c r="F5" s="33">
        <v>4.6470000000000002</v>
      </c>
      <c r="G5" s="33">
        <v>3.6269999999999998</v>
      </c>
      <c r="H5" s="33">
        <v>3.6960000000000002</v>
      </c>
      <c r="I5" s="33">
        <v>0.73799999999999999</v>
      </c>
      <c r="J5" s="49">
        <v>0.36959999999999998</v>
      </c>
      <c r="K5" s="33">
        <v>0.20799999999999999</v>
      </c>
      <c r="L5" s="31">
        <v>19.29</v>
      </c>
      <c r="M5" s="30">
        <v>116.7</v>
      </c>
      <c r="N5" s="31">
        <v>71.44</v>
      </c>
      <c r="O5" s="30">
        <v>229.2</v>
      </c>
      <c r="P5" s="33"/>
      <c r="Q5" s="143"/>
      <c r="R5" s="143">
        <v>11</v>
      </c>
      <c r="S5" s="143"/>
      <c r="T5" s="127">
        <v>3.3980000000000001</v>
      </c>
      <c r="U5" s="112"/>
      <c r="V5" s="127"/>
      <c r="W5" s="141">
        <v>7027</v>
      </c>
      <c r="X5" s="143"/>
      <c r="Y5" s="141"/>
      <c r="Z5" s="143"/>
      <c r="AA5" s="143"/>
      <c r="AB5" s="143"/>
      <c r="AC5" s="143"/>
      <c r="AD5" s="14"/>
      <c r="AE5" s="14"/>
    </row>
    <row r="6" spans="1:34" s="2" customFormat="1">
      <c r="A6" s="139" t="s">
        <v>288</v>
      </c>
      <c r="B6" s="140">
        <v>22005440</v>
      </c>
      <c r="C6" s="31">
        <v>87.48</v>
      </c>
      <c r="D6" s="31">
        <v>17.97</v>
      </c>
      <c r="E6" s="33">
        <v>4.4820000000000002</v>
      </c>
      <c r="F6" s="33">
        <v>4.2789999999999999</v>
      </c>
      <c r="G6" s="33">
        <v>4.2430000000000003</v>
      </c>
      <c r="H6" s="33">
        <v>2.56</v>
      </c>
      <c r="I6" s="33">
        <v>0.504</v>
      </c>
      <c r="J6" s="49">
        <v>0.46200000000000002</v>
      </c>
      <c r="K6" s="33">
        <v>0.255</v>
      </c>
      <c r="L6" s="31">
        <v>84.21</v>
      </c>
      <c r="M6" s="30">
        <v>151.80000000000001</v>
      </c>
      <c r="N6" s="31">
        <v>71.489999999999995</v>
      </c>
      <c r="O6" s="30">
        <v>340.8</v>
      </c>
      <c r="P6" s="33"/>
      <c r="Q6" s="143"/>
      <c r="R6" s="143">
        <v>11.39</v>
      </c>
      <c r="S6" s="143"/>
      <c r="T6" s="127">
        <v>2.5960000000000001</v>
      </c>
      <c r="U6" s="112">
        <v>1.26</v>
      </c>
      <c r="V6" s="127">
        <v>3.8559999999999999</v>
      </c>
      <c r="W6" s="141">
        <v>12260</v>
      </c>
      <c r="X6" s="143"/>
      <c r="Y6" s="141">
        <v>2137</v>
      </c>
      <c r="Z6" s="143"/>
      <c r="AA6" s="143"/>
      <c r="AB6" s="143"/>
      <c r="AC6" s="143"/>
      <c r="AD6" s="14"/>
      <c r="AE6" s="14"/>
    </row>
    <row r="7" spans="1:34" s="2" customFormat="1">
      <c r="A7" s="139" t="s">
        <v>288</v>
      </c>
      <c r="B7" s="140">
        <v>22005359</v>
      </c>
      <c r="C7" s="31">
        <v>88.02</v>
      </c>
      <c r="D7" s="31">
        <v>18.32</v>
      </c>
      <c r="E7" s="33">
        <v>5.4989999999999997</v>
      </c>
      <c r="F7" s="33">
        <v>4.7290000000000001</v>
      </c>
      <c r="G7" s="33">
        <v>3.7810000000000001</v>
      </c>
      <c r="H7" s="33">
        <v>2.56</v>
      </c>
      <c r="I7" s="33">
        <v>0.73699999999999999</v>
      </c>
      <c r="J7" s="49">
        <v>0.39240000000000003</v>
      </c>
      <c r="K7" s="33">
        <v>0.245</v>
      </c>
      <c r="L7" s="31">
        <v>87.4</v>
      </c>
      <c r="M7" s="30">
        <v>166.4</v>
      </c>
      <c r="N7" s="31">
        <v>77.349999999999994</v>
      </c>
      <c r="O7" s="30">
        <v>313.89999999999998</v>
      </c>
      <c r="P7" s="33"/>
      <c r="Q7" s="143"/>
      <c r="R7" s="143">
        <v>14.41</v>
      </c>
      <c r="S7" s="143"/>
      <c r="T7" s="127">
        <v>3.6890000000000001</v>
      </c>
      <c r="U7" s="112"/>
      <c r="V7" s="127"/>
      <c r="W7" s="141">
        <v>14380</v>
      </c>
      <c r="X7" s="143"/>
      <c r="Y7" s="141"/>
      <c r="Z7" s="143"/>
      <c r="AA7" s="143"/>
      <c r="AB7" s="143"/>
      <c r="AC7" s="143"/>
      <c r="AD7" s="14"/>
      <c r="AE7" s="14"/>
    </row>
    <row r="8" spans="1:34" s="2" customFormat="1">
      <c r="A8" s="139" t="s">
        <v>286</v>
      </c>
      <c r="B8" s="140">
        <v>22005440</v>
      </c>
      <c r="C8" s="31">
        <v>86.66</v>
      </c>
      <c r="D8" s="31">
        <v>13.32</v>
      </c>
      <c r="E8" s="33">
        <v>2.597</v>
      </c>
      <c r="F8" s="33">
        <v>3.2690000000000001</v>
      </c>
      <c r="G8" s="33">
        <v>4.2169999999999996</v>
      </c>
      <c r="H8" s="33">
        <v>2.5099999999999998</v>
      </c>
      <c r="I8" s="33">
        <v>0.42699999999999999</v>
      </c>
      <c r="J8" s="49">
        <v>0.37009999999999998</v>
      </c>
      <c r="K8" s="33">
        <v>0.16900000000000001</v>
      </c>
      <c r="L8" s="31">
        <v>13.87</v>
      </c>
      <c r="M8" s="30">
        <v>75.400000000000006</v>
      </c>
      <c r="N8" s="31">
        <v>56.28</v>
      </c>
      <c r="O8" s="30">
        <v>150.80000000000001</v>
      </c>
      <c r="P8" s="142"/>
      <c r="Q8" s="143"/>
      <c r="R8" s="143">
        <v>7.3040000000000003</v>
      </c>
      <c r="S8" s="143"/>
      <c r="T8" s="127">
        <v>1.9690000000000001</v>
      </c>
      <c r="U8" s="112">
        <v>0.4047</v>
      </c>
      <c r="V8" s="127">
        <v>2.3740000000000001</v>
      </c>
      <c r="W8" s="141">
        <v>4391</v>
      </c>
      <c r="X8" s="143"/>
      <c r="Y8" s="141">
        <v>1143</v>
      </c>
      <c r="Z8" s="143"/>
      <c r="AA8" s="143"/>
      <c r="AB8" s="143"/>
      <c r="AC8" s="143"/>
      <c r="AD8" s="14"/>
      <c r="AE8" s="14"/>
    </row>
    <row r="9" spans="1:34" s="2" customFormat="1">
      <c r="A9" s="139" t="s">
        <v>286</v>
      </c>
      <c r="B9" s="140">
        <v>22005440</v>
      </c>
      <c r="C9" s="31">
        <v>87.71</v>
      </c>
      <c r="D9" s="31">
        <v>13.83</v>
      </c>
      <c r="E9" s="33">
        <v>2.42</v>
      </c>
      <c r="F9" s="33">
        <v>3.3820000000000001</v>
      </c>
      <c r="G9" s="33">
        <v>3.5910000000000002</v>
      </c>
      <c r="H9" s="33">
        <v>2.355</v>
      </c>
      <c r="I9" s="33">
        <v>0.48199999999999998</v>
      </c>
      <c r="J9" s="49">
        <v>0.34139999999999998</v>
      </c>
      <c r="K9" s="33">
        <v>0.17799999999999999</v>
      </c>
      <c r="L9" s="31">
        <v>14.34</v>
      </c>
      <c r="M9" s="30">
        <v>92.17</v>
      </c>
      <c r="N9" s="31">
        <v>70.319999999999993</v>
      </c>
      <c r="O9" s="30">
        <v>193.9</v>
      </c>
      <c r="P9" s="142"/>
      <c r="Q9" s="143"/>
      <c r="R9" s="143">
        <v>7.2190000000000003</v>
      </c>
      <c r="S9" s="143"/>
      <c r="T9" s="127">
        <v>1.885</v>
      </c>
      <c r="U9" s="112">
        <v>0.51539999999999997</v>
      </c>
      <c r="V9" s="127">
        <v>2.4</v>
      </c>
      <c r="W9" s="141">
        <v>3980</v>
      </c>
      <c r="X9" s="143"/>
      <c r="Y9" s="141">
        <v>1200</v>
      </c>
      <c r="Z9" s="143"/>
      <c r="AA9" s="143"/>
      <c r="AB9" s="143"/>
      <c r="AC9" s="143"/>
      <c r="AD9" s="14"/>
      <c r="AE9" s="14"/>
    </row>
    <row r="10" spans="1:34" s="2" customFormat="1">
      <c r="A10" s="139" t="s">
        <v>287</v>
      </c>
      <c r="B10" s="140">
        <v>22005440</v>
      </c>
      <c r="C10" s="31">
        <v>87.44</v>
      </c>
      <c r="D10" s="31">
        <v>14.65</v>
      </c>
      <c r="E10" s="33">
        <v>2.2189999999999999</v>
      </c>
      <c r="F10" s="33">
        <v>3.81</v>
      </c>
      <c r="G10" s="33">
        <v>3.65</v>
      </c>
      <c r="H10" s="33">
        <v>2.6150000000000002</v>
      </c>
      <c r="I10" s="33">
        <v>0.56999999999999995</v>
      </c>
      <c r="J10" s="49">
        <v>0.36070000000000002</v>
      </c>
      <c r="K10" s="33">
        <v>0.17799999999999999</v>
      </c>
      <c r="L10" s="31">
        <v>16.05</v>
      </c>
      <c r="M10" s="30">
        <v>99.8</v>
      </c>
      <c r="N10" s="31">
        <v>82.64</v>
      </c>
      <c r="O10" s="30">
        <v>221.4</v>
      </c>
      <c r="P10" s="33"/>
      <c r="Q10" s="143"/>
      <c r="R10" s="143">
        <v>8.093</v>
      </c>
      <c r="S10" s="143"/>
      <c r="T10" s="127">
        <v>1.9770000000000001</v>
      </c>
      <c r="U10" s="112">
        <v>0.56069999999999998</v>
      </c>
      <c r="V10" s="127">
        <v>2.5379999999999998</v>
      </c>
      <c r="W10" s="141">
        <v>5816</v>
      </c>
      <c r="X10" s="143"/>
      <c r="Y10" s="141">
        <v>4237</v>
      </c>
      <c r="Z10" s="143"/>
      <c r="AA10" s="143"/>
      <c r="AB10" s="143"/>
      <c r="AC10" s="143"/>
      <c r="AD10" s="14"/>
      <c r="AE10" s="14"/>
    </row>
    <row r="11" spans="1:34" s="2" customFormat="1">
      <c r="A11" s="139" t="s">
        <v>290</v>
      </c>
      <c r="B11" s="140">
        <v>22005393</v>
      </c>
      <c r="C11" s="31">
        <v>98.27</v>
      </c>
      <c r="D11" s="31"/>
      <c r="E11" s="33"/>
      <c r="F11" s="33"/>
      <c r="G11" s="33"/>
      <c r="H11" s="33"/>
      <c r="I11" s="33">
        <v>14.61</v>
      </c>
      <c r="J11" s="49">
        <v>2.7440000000000002</v>
      </c>
      <c r="K11" s="33">
        <v>5.31</v>
      </c>
      <c r="L11" s="31">
        <v>289.5</v>
      </c>
      <c r="M11" s="30">
        <v>3628</v>
      </c>
      <c r="N11" s="31">
        <v>1569</v>
      </c>
      <c r="O11" s="30">
        <v>3865</v>
      </c>
      <c r="P11" s="33">
        <v>7.077</v>
      </c>
      <c r="Q11" s="31">
        <v>39.58</v>
      </c>
      <c r="R11" s="30">
        <v>123.7</v>
      </c>
      <c r="S11" s="31">
        <v>51.24</v>
      </c>
      <c r="T11" s="127">
        <v>19.28</v>
      </c>
      <c r="U11" s="112"/>
      <c r="V11" s="127"/>
      <c r="W11" s="141">
        <v>216600</v>
      </c>
      <c r="X11" s="30">
        <v>481.6</v>
      </c>
      <c r="Y11" s="141">
        <v>23370</v>
      </c>
      <c r="Z11" s="33">
        <v>1.034</v>
      </c>
      <c r="AA11" s="49">
        <v>0.20780000000000001</v>
      </c>
      <c r="AB11" s="63">
        <v>1.1979999999999999E-2</v>
      </c>
      <c r="AC11" s="33">
        <v>1.222</v>
      </c>
      <c r="AD11" s="14"/>
      <c r="AE11" s="14"/>
      <c r="AF11" s="14"/>
      <c r="AG11" s="14"/>
      <c r="AH11" s="14"/>
    </row>
    <row r="12" spans="1:34" s="1" customFormat="1">
      <c r="A12" s="40" t="s">
        <v>0</v>
      </c>
      <c r="B12" s="41"/>
      <c r="C12" s="42">
        <f>MIN(C5:C11)</f>
        <v>86.66</v>
      </c>
      <c r="D12" s="42">
        <f>MIN(D5:D11)</f>
        <v>13.32</v>
      </c>
      <c r="E12" s="162">
        <f>MIN(E5:E11)</f>
        <v>2.2189999999999999</v>
      </c>
      <c r="F12" s="162">
        <f>MIN(F5:F11)</f>
        <v>3.2690000000000001</v>
      </c>
      <c r="G12" s="162">
        <f>MIN(G5:G11)</f>
        <v>3.5910000000000002</v>
      </c>
      <c r="H12" s="162">
        <f>MIN(H5:H11)</f>
        <v>2.355</v>
      </c>
      <c r="I12" s="162">
        <f>MIN(I5:I11)</f>
        <v>0.42699999999999999</v>
      </c>
      <c r="J12" s="159">
        <f>MIN(J5:J11)</f>
        <v>0.34139999999999998</v>
      </c>
      <c r="K12" s="162">
        <f>MIN(K5:K11)</f>
        <v>0.16900000000000001</v>
      </c>
      <c r="L12" s="122">
        <f>MIN(L5:L11)</f>
        <v>13.87</v>
      </c>
      <c r="M12" s="165">
        <f>MIN(M5:M11)</f>
        <v>75.400000000000006</v>
      </c>
      <c r="N12" s="122">
        <f>MIN(N5:N11)</f>
        <v>56.28</v>
      </c>
      <c r="O12" s="165">
        <f>MIN(O5:O11)</f>
        <v>150.80000000000001</v>
      </c>
      <c r="P12" s="165"/>
      <c r="Q12" s="165"/>
      <c r="R12" s="165">
        <f>MIN(R5:R11)</f>
        <v>7.2190000000000003</v>
      </c>
      <c r="S12" s="165"/>
      <c r="T12" s="117">
        <f>MIN(T5:T11)</f>
        <v>1.885</v>
      </c>
      <c r="U12" s="128">
        <f>MIN(U5:U11)</f>
        <v>0.4047</v>
      </c>
      <c r="V12" s="117">
        <f>MIN(V5:V11)</f>
        <v>2.3740000000000001</v>
      </c>
      <c r="W12" s="120">
        <f>MIN(W5:W11)</f>
        <v>3980</v>
      </c>
      <c r="X12" s="165"/>
      <c r="Y12" s="120">
        <f>MIN(Y5:Y11)</f>
        <v>1143</v>
      </c>
      <c r="Z12" s="42"/>
      <c r="AA12" s="42"/>
      <c r="AB12" s="42"/>
      <c r="AC12" s="42"/>
    </row>
    <row r="13" spans="1:34" s="1" customFormat="1">
      <c r="A13" s="43" t="s">
        <v>1</v>
      </c>
      <c r="B13" s="44"/>
      <c r="C13" s="45">
        <f>MAX(C5:C11)</f>
        <v>98.27</v>
      </c>
      <c r="D13" s="45">
        <f>MAX(D5:D11)</f>
        <v>18.71</v>
      </c>
      <c r="E13" s="163">
        <f>MAX(E5:E11)</f>
        <v>5.4989999999999997</v>
      </c>
      <c r="F13" s="163">
        <f>MAX(F5:F11)</f>
        <v>4.7290000000000001</v>
      </c>
      <c r="G13" s="163">
        <f>MAX(G5:G11)</f>
        <v>4.2430000000000003</v>
      </c>
      <c r="H13" s="163">
        <f>MAX(H5:H11)</f>
        <v>3.6960000000000002</v>
      </c>
      <c r="I13" s="163">
        <f>MAX(I5:I11)</f>
        <v>14.61</v>
      </c>
      <c r="J13" s="160">
        <f>MAX(J5:J11)</f>
        <v>2.7440000000000002</v>
      </c>
      <c r="K13" s="163">
        <f>MAX(K5:K11)</f>
        <v>5.31</v>
      </c>
      <c r="L13" s="131">
        <f>MAX(L5:L11)</f>
        <v>289.5</v>
      </c>
      <c r="M13" s="166">
        <f>MAX(M5:M11)</f>
        <v>3628</v>
      </c>
      <c r="N13" s="131">
        <f>MAX(N5:N11)</f>
        <v>1569</v>
      </c>
      <c r="O13" s="166">
        <f>MAX(O5:O11)</f>
        <v>3865</v>
      </c>
      <c r="P13" s="166"/>
      <c r="Q13" s="166"/>
      <c r="R13" s="166">
        <f>MAX(R5:R11)</f>
        <v>123.7</v>
      </c>
      <c r="S13" s="166"/>
      <c r="T13" s="118">
        <f>MAX(T5:T11)</f>
        <v>19.28</v>
      </c>
      <c r="U13" s="129">
        <f>MAX(U5:U11)</f>
        <v>1.26</v>
      </c>
      <c r="V13" s="118">
        <f>MAX(V5:V11)</f>
        <v>3.8559999999999999</v>
      </c>
      <c r="W13" s="116">
        <f>MAX(W5:W11)</f>
        <v>216600</v>
      </c>
      <c r="X13" s="166"/>
      <c r="Y13" s="116">
        <f>MAX(Y5:Y11)</f>
        <v>23370</v>
      </c>
      <c r="Z13" s="45"/>
      <c r="AA13" s="45"/>
      <c r="AB13" s="45"/>
      <c r="AC13" s="45"/>
    </row>
    <row r="14" spans="1:34" s="1" customFormat="1" ht="15.75" thickBot="1">
      <c r="A14" s="46" t="s">
        <v>2</v>
      </c>
      <c r="B14" s="47"/>
      <c r="C14" s="48">
        <f>MEDIAN(C5:C11)</f>
        <v>87.71</v>
      </c>
      <c r="D14" s="48">
        <f>MEDIAN(D5:D11)</f>
        <v>16.309999999999999</v>
      </c>
      <c r="E14" s="164">
        <f>MEDIAN(E5:E11)</f>
        <v>2.8875000000000002</v>
      </c>
      <c r="F14" s="164">
        <f>MEDIAN(F5:F11)</f>
        <v>4.0445000000000002</v>
      </c>
      <c r="G14" s="164">
        <f>MEDIAN(G5:G11)</f>
        <v>3.7155</v>
      </c>
      <c r="H14" s="164">
        <f>MEDIAN(H5:H11)</f>
        <v>2.56</v>
      </c>
      <c r="I14" s="164">
        <f>MEDIAN(I5:I11)</f>
        <v>0.56999999999999995</v>
      </c>
      <c r="J14" s="161">
        <f>MEDIAN(J5:J11)</f>
        <v>0.37009999999999998</v>
      </c>
      <c r="K14" s="164">
        <f>MEDIAN(K5:K11)</f>
        <v>0.20799999999999999</v>
      </c>
      <c r="L14" s="123">
        <f>MEDIAN(L5:L11)</f>
        <v>19.29</v>
      </c>
      <c r="M14" s="167">
        <f>MEDIAN(M5:M11)</f>
        <v>116.7</v>
      </c>
      <c r="N14" s="123">
        <f>MEDIAN(N5:N11)</f>
        <v>71.489999999999995</v>
      </c>
      <c r="O14" s="167">
        <f>MEDIAN(O5:O11)</f>
        <v>229.2</v>
      </c>
      <c r="P14" s="167"/>
      <c r="Q14" s="167"/>
      <c r="R14" s="167">
        <f>MEDIAN(R5:R11)</f>
        <v>11</v>
      </c>
      <c r="S14" s="167"/>
      <c r="T14" s="119">
        <f>MEDIAN(T5:T11)</f>
        <v>2.5960000000000001</v>
      </c>
      <c r="U14" s="130">
        <f>MEDIAN(U5:U11)</f>
        <v>0.53804999999999992</v>
      </c>
      <c r="V14" s="119">
        <f>MEDIAN(V5:V11)</f>
        <v>2.4689999999999999</v>
      </c>
      <c r="W14" s="121">
        <f>MEDIAN(W5:W11)</f>
        <v>7027</v>
      </c>
      <c r="X14" s="167"/>
      <c r="Y14" s="121">
        <f>MEDIAN(Y5:Y11)</f>
        <v>2137</v>
      </c>
      <c r="Z14" s="48"/>
      <c r="AA14" s="48"/>
      <c r="AB14" s="48"/>
      <c r="AC14" s="48"/>
    </row>
    <row r="15" spans="1:34">
      <c r="C15" s="11"/>
      <c r="D15" s="11"/>
      <c r="E15" s="11"/>
      <c r="F15" s="11"/>
      <c r="G15" s="11"/>
      <c r="H15" s="22"/>
      <c r="I15" s="22"/>
      <c r="J15" s="22"/>
      <c r="AC15"/>
    </row>
    <row r="16" spans="1:34" ht="15.75" thickBot="1">
      <c r="C16" s="11"/>
      <c r="D16" s="11"/>
      <c r="E16" s="11"/>
      <c r="F16" s="11"/>
      <c r="G16" s="11"/>
      <c r="H16" s="22"/>
      <c r="I16" s="22"/>
      <c r="J16" s="22"/>
      <c r="AC16"/>
    </row>
    <row r="17" spans="1:29" s="4" customFormat="1" ht="60" customHeight="1">
      <c r="A17" s="36" t="s">
        <v>4</v>
      </c>
      <c r="B17" s="37" t="s">
        <v>3</v>
      </c>
      <c r="C17" s="53" t="s">
        <v>46</v>
      </c>
      <c r="D17" s="54" t="s">
        <v>47</v>
      </c>
      <c r="E17" s="38" t="s">
        <v>61</v>
      </c>
      <c r="F17" s="38" t="s">
        <v>48</v>
      </c>
      <c r="G17" s="38" t="s">
        <v>49</v>
      </c>
      <c r="H17" s="55" t="s">
        <v>50</v>
      </c>
      <c r="I17" s="55" t="s">
        <v>51</v>
      </c>
      <c r="J17" s="55" t="s">
        <v>52</v>
      </c>
      <c r="K17" s="38" t="s">
        <v>53</v>
      </c>
      <c r="L17" s="38" t="s">
        <v>36</v>
      </c>
      <c r="M17" s="38" t="s">
        <v>37</v>
      </c>
      <c r="N17" s="38" t="s">
        <v>39</v>
      </c>
      <c r="O17" s="38" t="s">
        <v>65</v>
      </c>
      <c r="P17" s="38" t="s">
        <v>41</v>
      </c>
      <c r="Q17" s="38" t="s">
        <v>67</v>
      </c>
    </row>
    <row r="18" spans="1:29">
      <c r="A18" s="23" t="s">
        <v>298</v>
      </c>
      <c r="B18" s="26">
        <v>22005406</v>
      </c>
      <c r="C18" s="29">
        <v>86.9</v>
      </c>
      <c r="D18" s="27">
        <v>21.46</v>
      </c>
      <c r="E18" s="28">
        <v>2.5169999999999999</v>
      </c>
      <c r="F18" s="27">
        <v>10.64</v>
      </c>
      <c r="G18" s="28">
        <v>6.742</v>
      </c>
      <c r="H18" s="33">
        <v>1.923</v>
      </c>
      <c r="I18" s="49">
        <v>0.62470000000000003</v>
      </c>
      <c r="J18" s="33">
        <v>0.58499999999999996</v>
      </c>
      <c r="K18" s="33">
        <v>0.51300000000000001</v>
      </c>
      <c r="L18" s="31">
        <v>41.48</v>
      </c>
      <c r="M18" s="30">
        <v>181.1</v>
      </c>
      <c r="N18" s="30">
        <v>136.9</v>
      </c>
      <c r="O18" s="49">
        <v>0.27779999999999999</v>
      </c>
      <c r="P18" s="34">
        <v>19450</v>
      </c>
      <c r="Q18" s="49">
        <v>0.49840000000000001</v>
      </c>
      <c r="R18"/>
      <c r="S18"/>
      <c r="T18"/>
      <c r="U18"/>
      <c r="V18"/>
      <c r="W18"/>
      <c r="X18"/>
      <c r="Y18"/>
      <c r="Z18"/>
      <c r="AA18"/>
      <c r="AB18"/>
      <c r="AC18"/>
    </row>
    <row r="19" spans="1:29">
      <c r="C19" s="11"/>
      <c r="D19" s="11"/>
      <c r="E19" s="11"/>
      <c r="F19" s="11"/>
      <c r="G19" s="22"/>
      <c r="H19" s="22"/>
      <c r="I19" s="22"/>
      <c r="L19" s="11"/>
      <c r="M19" s="11"/>
      <c r="N19" s="11"/>
      <c r="AC19"/>
    </row>
    <row r="20" spans="1:29" ht="15.75" thickBot="1">
      <c r="C20" s="11"/>
      <c r="D20" s="11"/>
      <c r="E20" s="11"/>
      <c r="F20" s="11"/>
      <c r="G20" s="11"/>
      <c r="H20" s="22"/>
      <c r="I20" s="22"/>
      <c r="J20" s="22"/>
      <c r="M20" s="11"/>
      <c r="N20" s="11"/>
      <c r="O20" s="11"/>
    </row>
    <row r="21" spans="1:29" ht="60" customHeight="1">
      <c r="A21" s="56" t="s">
        <v>94</v>
      </c>
      <c r="B21" s="37" t="s">
        <v>3</v>
      </c>
      <c r="C21" s="38" t="s">
        <v>46</v>
      </c>
      <c r="D21" s="39" t="s">
        <v>47</v>
      </c>
      <c r="E21" s="38" t="s">
        <v>63</v>
      </c>
      <c r="F21" s="38" t="s">
        <v>48</v>
      </c>
      <c r="G21" s="38" t="s">
        <v>49</v>
      </c>
      <c r="H21" s="38" t="s">
        <v>36</v>
      </c>
      <c r="I21" s="38" t="s">
        <v>37</v>
      </c>
      <c r="J21" s="38" t="s">
        <v>39</v>
      </c>
      <c r="K21" s="38" t="s">
        <v>89</v>
      </c>
      <c r="L21" s="38" t="s">
        <v>282</v>
      </c>
      <c r="M21" s="38" t="s">
        <v>41</v>
      </c>
      <c r="N21" s="38" t="s">
        <v>90</v>
      </c>
      <c r="O21" s="38" t="s">
        <v>96</v>
      </c>
      <c r="T21"/>
      <c r="U21"/>
      <c r="V21"/>
      <c r="W21"/>
      <c r="X21"/>
      <c r="Y21"/>
      <c r="Z21"/>
      <c r="AA21"/>
      <c r="AB21"/>
      <c r="AC21"/>
    </row>
    <row r="22" spans="1:29">
      <c r="A22" s="23" t="s">
        <v>308</v>
      </c>
      <c r="B22" s="26">
        <v>22005343</v>
      </c>
      <c r="C22" s="27">
        <v>90.18</v>
      </c>
      <c r="D22" s="27">
        <v>26.59</v>
      </c>
      <c r="E22" s="27">
        <v>10.08</v>
      </c>
      <c r="F22" s="28">
        <v>8.91</v>
      </c>
      <c r="G22" s="33">
        <v>3.149</v>
      </c>
      <c r="H22" s="31">
        <v>14.06</v>
      </c>
      <c r="I22" s="30">
        <v>122.1</v>
      </c>
      <c r="J22" s="31">
        <v>33.770000000000003</v>
      </c>
      <c r="K22" s="30">
        <v>242.3</v>
      </c>
      <c r="L22" s="30">
        <v>845</v>
      </c>
      <c r="M22" s="34">
        <v>7961</v>
      </c>
      <c r="N22" s="31">
        <v>68.03</v>
      </c>
      <c r="O22" s="31">
        <v>74.83</v>
      </c>
      <c r="P22"/>
      <c r="Q22"/>
      <c r="R22"/>
      <c r="S22"/>
      <c r="T22"/>
      <c r="U22"/>
      <c r="V22"/>
      <c r="W22"/>
      <c r="X22"/>
      <c r="Y22"/>
      <c r="Z22"/>
      <c r="AA22"/>
      <c r="AB22"/>
      <c r="AC22"/>
    </row>
    <row r="23" spans="1:29">
      <c r="A23" s="23" t="s">
        <v>309</v>
      </c>
      <c r="B23" s="26">
        <v>22005343</v>
      </c>
      <c r="C23" s="27">
        <v>89.79</v>
      </c>
      <c r="D23" s="27">
        <v>18.79</v>
      </c>
      <c r="E23" s="27">
        <v>8.1270000000000007</v>
      </c>
      <c r="F23" s="28">
        <v>7.101</v>
      </c>
      <c r="G23" s="33">
        <v>4.4969999999999999</v>
      </c>
      <c r="H23" s="31">
        <v>15.02</v>
      </c>
      <c r="I23" s="30">
        <v>149.5</v>
      </c>
      <c r="J23" s="31">
        <v>40.340000000000003</v>
      </c>
      <c r="K23" s="30">
        <v>218.2</v>
      </c>
      <c r="L23" s="25"/>
      <c r="M23" s="34">
        <v>7448</v>
      </c>
      <c r="N23" s="31">
        <v>83.02</v>
      </c>
      <c r="O23" s="31">
        <v>91.32</v>
      </c>
      <c r="P23"/>
      <c r="Q23"/>
      <c r="R23"/>
      <c r="S23"/>
      <c r="T23"/>
      <c r="U23"/>
      <c r="V23"/>
      <c r="W23"/>
      <c r="X23"/>
      <c r="Y23"/>
      <c r="Z23"/>
      <c r="AA23"/>
      <c r="AB23"/>
      <c r="AC23"/>
    </row>
    <row r="24" spans="1:29">
      <c r="A24" s="50" t="s">
        <v>0</v>
      </c>
      <c r="B24" s="57"/>
      <c r="C24" s="42">
        <f>MIN(C22:C23)</f>
        <v>89.79</v>
      </c>
      <c r="D24" s="42">
        <f>MIN(D22:D23)</f>
        <v>18.79</v>
      </c>
      <c r="E24" s="122">
        <f>MIN(E22:E23)</f>
        <v>8.1270000000000007</v>
      </c>
      <c r="F24" s="162">
        <f>MIN(F22:F23)</f>
        <v>7.101</v>
      </c>
      <c r="G24" s="162">
        <f>MIN(G22:G23)</f>
        <v>3.149</v>
      </c>
      <c r="H24" s="122">
        <f>MIN(H22:H23)</f>
        <v>14.06</v>
      </c>
      <c r="I24" s="165">
        <f>MIN(I22:I23)</f>
        <v>122.1</v>
      </c>
      <c r="J24" s="122">
        <f>MIN(J22:J23)</f>
        <v>33.770000000000003</v>
      </c>
      <c r="K24" s="165">
        <f>MIN(K22:K23)</f>
        <v>218.2</v>
      </c>
      <c r="L24" s="42"/>
      <c r="M24" s="120">
        <f>MIN(M22:M23)</f>
        <v>7448</v>
      </c>
      <c r="N24" s="122">
        <f>MIN(N22:N23)</f>
        <v>68.03</v>
      </c>
      <c r="O24" s="42">
        <f>MIN(O22:O23)</f>
        <v>74.83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</row>
    <row r="25" spans="1:29">
      <c r="A25" s="51" t="s">
        <v>1</v>
      </c>
      <c r="B25" s="58"/>
      <c r="C25" s="45">
        <f>MAX(C22:C23)</f>
        <v>90.18</v>
      </c>
      <c r="D25" s="45">
        <f>MAX(D22:D23)</f>
        <v>26.59</v>
      </c>
      <c r="E25" s="131">
        <f>MAX(E22:E23)</f>
        <v>10.08</v>
      </c>
      <c r="F25" s="163">
        <f>MAX(F22:F23)</f>
        <v>8.91</v>
      </c>
      <c r="G25" s="163">
        <f>MAX(G22:G23)</f>
        <v>4.4969999999999999</v>
      </c>
      <c r="H25" s="131">
        <f>MAX(H22:H23)</f>
        <v>15.02</v>
      </c>
      <c r="I25" s="166">
        <f>MAX(I22:I23)</f>
        <v>149.5</v>
      </c>
      <c r="J25" s="131">
        <f>MAX(J22:J23)</f>
        <v>40.340000000000003</v>
      </c>
      <c r="K25" s="166">
        <f>MAX(K22:K23)</f>
        <v>242.3</v>
      </c>
      <c r="L25" s="45"/>
      <c r="M25" s="116">
        <f>MAX(M22:M23)</f>
        <v>7961</v>
      </c>
      <c r="N25" s="131">
        <f>MAX(N22:N23)</f>
        <v>83.02</v>
      </c>
      <c r="O25" s="45">
        <f>MAX(O22:O23)</f>
        <v>91.32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</row>
    <row r="26" spans="1:29" ht="15.75" thickBot="1">
      <c r="A26" s="52" t="s">
        <v>2</v>
      </c>
      <c r="B26" s="59"/>
      <c r="C26" s="48">
        <f>MEDIAN(C22:C23)</f>
        <v>89.985000000000014</v>
      </c>
      <c r="D26" s="48">
        <f>MEDIAN(D22:D23)</f>
        <v>22.689999999999998</v>
      </c>
      <c r="E26" s="123">
        <f>MEDIAN(E22:E23)</f>
        <v>9.1035000000000004</v>
      </c>
      <c r="F26" s="164">
        <f>MEDIAN(F22:F23)</f>
        <v>8.0054999999999996</v>
      </c>
      <c r="G26" s="164">
        <f>MEDIAN(G22:G23)</f>
        <v>3.823</v>
      </c>
      <c r="H26" s="123">
        <f>MEDIAN(H22:H23)</f>
        <v>14.54</v>
      </c>
      <c r="I26" s="167">
        <f>MEDIAN(I22:I23)</f>
        <v>135.80000000000001</v>
      </c>
      <c r="J26" s="123">
        <f>MEDIAN(J22:J23)</f>
        <v>37.055000000000007</v>
      </c>
      <c r="K26" s="167">
        <f>MEDIAN(K22:K23)</f>
        <v>230.25</v>
      </c>
      <c r="L26" s="48"/>
      <c r="M26" s="121">
        <f>MEDIAN(M22:M23)</f>
        <v>7704.5</v>
      </c>
      <c r="N26" s="123">
        <f>MEDIAN(N22:N23)</f>
        <v>75.525000000000006</v>
      </c>
      <c r="O26" s="48">
        <f>MEDIAN(O22:O23)</f>
        <v>83.074999999999989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</row>
    <row r="27" spans="1:29">
      <c r="C27" s="11"/>
      <c r="D27" s="11"/>
      <c r="E27" s="11"/>
      <c r="F27" s="11"/>
      <c r="G27" s="11"/>
      <c r="H27" s="22"/>
      <c r="I27" s="22"/>
      <c r="J27" s="22"/>
      <c r="M27" s="11"/>
      <c r="N27" s="11"/>
      <c r="O27" s="11"/>
    </row>
    <row r="28" spans="1:29">
      <c r="A28" s="12" t="s">
        <v>32</v>
      </c>
    </row>
    <row r="29" spans="1:29">
      <c r="A29" t="s">
        <v>33</v>
      </c>
    </row>
  </sheetData>
  <sheetProtection algorithmName="SHA-512" hashValue="CNSRDFFa/dwphaBbSuh3KLFfSOKmuI10HY9SFd6oH7oQHce2DxFVjlymsM1E/CdDeImtdfoHMhosmtiqEWSpSg==" saltValue="clFDt/KRZqbC9YyGhZeajg==" spinCount="100000" sheet="1" objects="1" scenarios="1"/>
  <sortState xmlns:xlrd2="http://schemas.microsoft.com/office/spreadsheetml/2017/richdata2" ref="A5:AH11">
    <sortCondition ref="A5:A11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K67"/>
  <sheetViews>
    <sheetView showGridLines="0" zoomScale="80" zoomScaleNormal="80" workbookViewId="0">
      <selection activeCell="A32" sqref="A32"/>
    </sheetView>
  </sheetViews>
  <sheetFormatPr defaultRowHeight="15"/>
  <cols>
    <col min="1" max="1" width="75.7109375" customWidth="1"/>
    <col min="2" max="9" width="15.7109375" style="2" customWidth="1"/>
    <col min="10" max="10" width="15.85546875" style="2" customWidth="1"/>
    <col min="11" max="23" width="15.7109375" style="2" customWidth="1"/>
    <col min="24" max="24" width="17.5703125" style="2" customWidth="1"/>
    <col min="25" max="29" width="15.7109375" style="2" customWidth="1"/>
    <col min="30" max="30" width="18.140625" style="2" customWidth="1"/>
    <col min="31" max="64" width="15.7109375" style="2" customWidth="1"/>
    <col min="65" max="219" width="15.7109375" customWidth="1"/>
  </cols>
  <sheetData>
    <row r="1" spans="1:64" ht="120" customHeight="1">
      <c r="B1" s="137" t="s">
        <v>284</v>
      </c>
    </row>
    <row r="2" spans="1:64">
      <c r="A2" s="8" t="s">
        <v>29</v>
      </c>
      <c r="BL2"/>
    </row>
    <row r="3" spans="1:64" ht="15.75" thickBot="1">
      <c r="BL3"/>
    </row>
    <row r="4" spans="1:64" s="3" customFormat="1" ht="60" customHeight="1">
      <c r="A4" s="36" t="s">
        <v>6</v>
      </c>
      <c r="B4" s="37" t="s">
        <v>3</v>
      </c>
      <c r="C4" s="38" t="s">
        <v>38</v>
      </c>
      <c r="D4" s="38" t="s">
        <v>274</v>
      </c>
      <c r="E4" s="38" t="s">
        <v>275</v>
      </c>
    </row>
    <row r="5" spans="1:64">
      <c r="A5" s="23" t="s">
        <v>291</v>
      </c>
      <c r="B5" s="26">
        <v>22004726</v>
      </c>
      <c r="C5" s="31">
        <v>86.97</v>
      </c>
      <c r="D5" s="24" t="s">
        <v>292</v>
      </c>
      <c r="E5" s="24" t="s">
        <v>292</v>
      </c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64">
      <c r="A6" s="23" t="s">
        <v>286</v>
      </c>
      <c r="B6" s="26">
        <v>22004440</v>
      </c>
      <c r="C6" s="31">
        <v>87.99</v>
      </c>
      <c r="D6" s="24" t="s">
        <v>293</v>
      </c>
      <c r="E6" s="24" t="s">
        <v>293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</row>
    <row r="7" spans="1:64">
      <c r="A7" s="50" t="s">
        <v>0</v>
      </c>
      <c r="B7" s="64"/>
      <c r="C7" s="65">
        <f>MIN(C5:C6)</f>
        <v>86.97</v>
      </c>
      <c r="D7" s="66"/>
      <c r="E7" s="66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</row>
    <row r="8" spans="1:64">
      <c r="A8" s="51" t="s">
        <v>1</v>
      </c>
      <c r="B8" s="67"/>
      <c r="C8" s="68">
        <f>MAX(C5:C6)</f>
        <v>87.99</v>
      </c>
      <c r="D8" s="69"/>
      <c r="E8" s="69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</row>
    <row r="9" spans="1:64" ht="15.75" thickBot="1">
      <c r="A9" s="52" t="s">
        <v>2</v>
      </c>
      <c r="B9" s="59"/>
      <c r="C9" s="60">
        <f>MEDIAN(C5:C6)</f>
        <v>87.47999999999999</v>
      </c>
      <c r="D9" s="72"/>
      <c r="E9" s="72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</row>
    <row r="10" spans="1:64">
      <c r="U10" s="107"/>
      <c r="BC10"/>
      <c r="BD10"/>
      <c r="BE10"/>
      <c r="BF10"/>
      <c r="BG10"/>
      <c r="BH10"/>
      <c r="BI10"/>
      <c r="BJ10"/>
      <c r="BK10"/>
      <c r="BL10"/>
    </row>
    <row r="11" spans="1:64" ht="15.75" thickBot="1"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</row>
    <row r="12" spans="1:64" ht="60" customHeight="1">
      <c r="A12" s="36" t="s">
        <v>5</v>
      </c>
      <c r="B12" s="37" t="s">
        <v>3</v>
      </c>
      <c r="C12" s="38" t="s">
        <v>38</v>
      </c>
      <c r="D12" s="38" t="s">
        <v>273</v>
      </c>
      <c r="E12" s="38" t="s">
        <v>274</v>
      </c>
      <c r="F12" s="38" t="s">
        <v>275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</row>
    <row r="13" spans="1:64">
      <c r="A13" s="23" t="s">
        <v>297</v>
      </c>
      <c r="B13" s="26">
        <v>22004461</v>
      </c>
      <c r="C13" s="104">
        <v>86.55</v>
      </c>
      <c r="D13" s="24"/>
      <c r="E13" s="24" t="s">
        <v>293</v>
      </c>
      <c r="F13" s="24" t="s">
        <v>293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</row>
    <row r="14" spans="1:64">
      <c r="A14" s="23" t="s">
        <v>296</v>
      </c>
      <c r="B14" s="26">
        <v>22004487</v>
      </c>
      <c r="C14" s="104">
        <v>88.7</v>
      </c>
      <c r="D14" s="24"/>
      <c r="E14" s="24" t="s">
        <v>292</v>
      </c>
      <c r="F14" s="24" t="s">
        <v>292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</row>
    <row r="15" spans="1:64">
      <c r="A15" s="23" t="s">
        <v>294</v>
      </c>
      <c r="B15" s="26">
        <v>22005048</v>
      </c>
      <c r="C15" s="104">
        <v>87.06</v>
      </c>
      <c r="D15" s="29">
        <v>87</v>
      </c>
      <c r="E15" s="24"/>
      <c r="F15" s="24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</row>
    <row r="16" spans="1:64">
      <c r="A16" s="23" t="s">
        <v>294</v>
      </c>
      <c r="B16" s="26">
        <v>22004337</v>
      </c>
      <c r="C16" s="104">
        <v>90.87</v>
      </c>
      <c r="D16" s="24"/>
      <c r="E16" s="24" t="s">
        <v>293</v>
      </c>
      <c r="F16" s="24" t="s">
        <v>293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</row>
    <row r="17" spans="1:219">
      <c r="A17" s="23" t="s">
        <v>295</v>
      </c>
      <c r="B17" s="26">
        <v>22004641</v>
      </c>
      <c r="C17" s="104">
        <v>90.66</v>
      </c>
      <c r="D17" s="24"/>
      <c r="E17" s="24" t="s">
        <v>293</v>
      </c>
      <c r="F17" s="24" t="s">
        <v>293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</row>
    <row r="18" spans="1:219">
      <c r="A18" s="50" t="s">
        <v>0</v>
      </c>
      <c r="B18" s="64"/>
      <c r="C18" s="65">
        <f>MIN(C13:C17)</f>
        <v>86.55</v>
      </c>
      <c r="D18" s="65"/>
      <c r="E18" s="65"/>
      <c r="F18" s="6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</row>
    <row r="19" spans="1:219">
      <c r="A19" s="51" t="s">
        <v>1</v>
      </c>
      <c r="B19" s="67"/>
      <c r="C19" s="71">
        <f>MAX(C13:C17)</f>
        <v>90.87</v>
      </c>
      <c r="D19" s="71"/>
      <c r="E19" s="71"/>
      <c r="F19" s="71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</row>
    <row r="20" spans="1:219" ht="15.75" thickBot="1">
      <c r="A20" s="52" t="s">
        <v>2</v>
      </c>
      <c r="B20" s="59"/>
      <c r="C20" s="73">
        <f>MEDIAN(C13:C17)</f>
        <v>88.7</v>
      </c>
      <c r="D20" s="73"/>
      <c r="E20" s="73"/>
      <c r="F20" s="73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</row>
    <row r="21" spans="1:219">
      <c r="A21" s="2"/>
      <c r="B21" s="15"/>
      <c r="C21" s="13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</row>
    <row r="22" spans="1:219" ht="15.75" thickBot="1">
      <c r="BB22"/>
      <c r="BC22"/>
      <c r="BD22"/>
      <c r="BE22"/>
      <c r="BF22"/>
      <c r="BG22"/>
      <c r="BH22"/>
      <c r="BI22"/>
      <c r="BJ22"/>
      <c r="BK22"/>
      <c r="BL22"/>
    </row>
    <row r="23" spans="1:219" ht="60" customHeight="1">
      <c r="A23" s="56" t="s">
        <v>4</v>
      </c>
      <c r="B23" s="37" t="s">
        <v>3</v>
      </c>
      <c r="C23" s="38" t="s">
        <v>38</v>
      </c>
      <c r="D23" s="38" t="s">
        <v>278</v>
      </c>
      <c r="E23" s="38" t="s">
        <v>62</v>
      </c>
      <c r="F23" s="38" t="s">
        <v>93</v>
      </c>
      <c r="G23" s="38" t="s">
        <v>91</v>
      </c>
      <c r="H23" s="38" t="s">
        <v>306</v>
      </c>
      <c r="I23" s="38" t="s">
        <v>92</v>
      </c>
      <c r="J23" s="38" t="s">
        <v>307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</row>
    <row r="24" spans="1:219">
      <c r="A24" s="23" t="s">
        <v>298</v>
      </c>
      <c r="B24" s="26">
        <v>22005406</v>
      </c>
      <c r="C24" s="25"/>
      <c r="D24" s="25"/>
      <c r="E24" s="25" t="s">
        <v>300</v>
      </c>
      <c r="F24" s="25" t="s">
        <v>300</v>
      </c>
      <c r="G24" s="32"/>
      <c r="H24" s="32"/>
      <c r="I24" s="32"/>
      <c r="J24" s="2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</row>
    <row r="25" spans="1:219">
      <c r="A25" s="23" t="s">
        <v>298</v>
      </c>
      <c r="B25" s="26">
        <v>22005328</v>
      </c>
      <c r="C25" s="25"/>
      <c r="D25" s="25"/>
      <c r="E25" s="25" t="s">
        <v>300</v>
      </c>
      <c r="F25" s="25" t="s">
        <v>300</v>
      </c>
      <c r="G25" s="32"/>
      <c r="H25" s="32"/>
      <c r="I25" s="32"/>
      <c r="J25" s="3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</row>
    <row r="26" spans="1:219">
      <c r="A26" s="23" t="s">
        <v>298</v>
      </c>
      <c r="B26" s="26">
        <v>22005183</v>
      </c>
      <c r="C26" s="25"/>
      <c r="D26" s="25"/>
      <c r="E26" s="25" t="s">
        <v>300</v>
      </c>
      <c r="F26" s="25" t="s">
        <v>300</v>
      </c>
      <c r="G26" s="32"/>
      <c r="H26" s="32"/>
      <c r="I26" s="32"/>
      <c r="J26" s="3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</row>
    <row r="27" spans="1:219">
      <c r="A27" s="23" t="s">
        <v>301</v>
      </c>
      <c r="B27" s="26">
        <v>22005357</v>
      </c>
      <c r="C27" s="25"/>
      <c r="D27" s="25"/>
      <c r="E27" s="25" t="s">
        <v>300</v>
      </c>
      <c r="F27" s="25" t="s">
        <v>300</v>
      </c>
      <c r="G27" s="32"/>
      <c r="H27" s="32"/>
      <c r="I27" s="32"/>
      <c r="J27" s="3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</row>
    <row r="28" spans="1:219">
      <c r="A28" s="168" t="s">
        <v>302</v>
      </c>
      <c r="B28" s="26">
        <v>22001297</v>
      </c>
      <c r="C28" s="31">
        <v>41.03</v>
      </c>
      <c r="D28" s="31">
        <v>95.34</v>
      </c>
      <c r="E28" s="169" t="s">
        <v>303</v>
      </c>
      <c r="F28" s="25" t="s">
        <v>300</v>
      </c>
      <c r="G28" s="25" t="s">
        <v>304</v>
      </c>
      <c r="H28" s="25" t="s">
        <v>304</v>
      </c>
      <c r="I28" s="169" t="s">
        <v>305</v>
      </c>
      <c r="J28" s="169" t="s">
        <v>305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</row>
    <row r="29" spans="1:219">
      <c r="BC29"/>
      <c r="BD29"/>
      <c r="BE29"/>
      <c r="BF29"/>
      <c r="BG29"/>
      <c r="BH29"/>
      <c r="BI29"/>
      <c r="BJ29"/>
      <c r="BK29"/>
      <c r="BL29"/>
    </row>
    <row r="30" spans="1:219" ht="15.75" thickBot="1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BI30"/>
      <c r="BJ30"/>
      <c r="BK30"/>
      <c r="BL30"/>
    </row>
    <row r="31" spans="1:219" s="2" customFormat="1" ht="60" customHeight="1">
      <c r="A31" s="36" t="s">
        <v>57</v>
      </c>
      <c r="B31" s="37" t="s">
        <v>3</v>
      </c>
      <c r="C31" s="38" t="s">
        <v>38</v>
      </c>
      <c r="D31" s="38" t="s">
        <v>98</v>
      </c>
      <c r="E31" s="38" t="s">
        <v>336</v>
      </c>
      <c r="F31" s="39" t="s">
        <v>47</v>
      </c>
      <c r="G31" s="38" t="s">
        <v>61</v>
      </c>
      <c r="H31" s="38" t="s">
        <v>48</v>
      </c>
      <c r="I31" s="38" t="s">
        <v>49</v>
      </c>
      <c r="J31" s="39" t="s">
        <v>337</v>
      </c>
      <c r="K31" s="38" t="s">
        <v>99</v>
      </c>
      <c r="L31" s="38" t="s">
        <v>100</v>
      </c>
      <c r="M31" s="38" t="s">
        <v>101</v>
      </c>
      <c r="N31" s="38" t="s">
        <v>67</v>
      </c>
      <c r="O31" s="38" t="s">
        <v>42</v>
      </c>
      <c r="P31" s="38" t="s">
        <v>43</v>
      </c>
      <c r="Q31" s="38" t="s">
        <v>44</v>
      </c>
      <c r="R31" s="38" t="s">
        <v>45</v>
      </c>
      <c r="S31" s="38" t="s">
        <v>338</v>
      </c>
      <c r="T31" s="38" t="s">
        <v>102</v>
      </c>
      <c r="U31" s="38" t="s">
        <v>69</v>
      </c>
      <c r="V31" s="38" t="s">
        <v>70</v>
      </c>
      <c r="W31" s="38" t="s">
        <v>71</v>
      </c>
      <c r="X31" s="38" t="s">
        <v>72</v>
      </c>
      <c r="Y31" s="38" t="s">
        <v>73</v>
      </c>
      <c r="Z31" s="38" t="s">
        <v>88</v>
      </c>
      <c r="AA31" s="38" t="s">
        <v>74</v>
      </c>
      <c r="AB31" s="38" t="s">
        <v>75</v>
      </c>
      <c r="AC31" s="38" t="s">
        <v>76</v>
      </c>
      <c r="AD31" s="38" t="s">
        <v>77</v>
      </c>
      <c r="AE31" s="38" t="s">
        <v>78</v>
      </c>
      <c r="AF31" s="38" t="s">
        <v>79</v>
      </c>
      <c r="AG31" s="38" t="s">
        <v>80</v>
      </c>
      <c r="AH31" s="38" t="s">
        <v>81</v>
      </c>
      <c r="AI31" s="38" t="s">
        <v>82</v>
      </c>
      <c r="AJ31" s="38" t="s">
        <v>83</v>
      </c>
      <c r="AK31" s="38" t="s">
        <v>84</v>
      </c>
      <c r="AL31" s="38" t="s">
        <v>85</v>
      </c>
      <c r="AM31" s="38" t="s">
        <v>86</v>
      </c>
      <c r="AN31" s="38" t="s">
        <v>87</v>
      </c>
      <c r="AO31" s="38" t="s">
        <v>277</v>
      </c>
      <c r="AP31" s="38" t="s">
        <v>278</v>
      </c>
      <c r="AQ31" s="138" t="s">
        <v>271</v>
      </c>
      <c r="AR31" s="138" t="s">
        <v>276</v>
      </c>
      <c r="AS31" s="38" t="s">
        <v>104</v>
      </c>
      <c r="AT31" s="38" t="s">
        <v>103</v>
      </c>
      <c r="AU31" s="38" t="s">
        <v>105</v>
      </c>
      <c r="AV31" s="38" t="s">
        <v>106</v>
      </c>
      <c r="AW31" s="38" t="s">
        <v>107</v>
      </c>
      <c r="AX31" s="38" t="s">
        <v>108</v>
      </c>
      <c r="AY31" s="38" t="s">
        <v>109</v>
      </c>
      <c r="AZ31" s="38" t="s">
        <v>110</v>
      </c>
      <c r="BA31" s="38" t="s">
        <v>111</v>
      </c>
      <c r="BB31" s="38" t="s">
        <v>112</v>
      </c>
      <c r="BC31" s="38" t="s">
        <v>113</v>
      </c>
      <c r="BD31" s="38" t="s">
        <v>114</v>
      </c>
      <c r="BE31" s="38" t="s">
        <v>115</v>
      </c>
      <c r="BF31" s="38" t="s">
        <v>116</v>
      </c>
      <c r="BG31" s="38" t="s">
        <v>117</v>
      </c>
      <c r="BH31" s="38" t="s">
        <v>118</v>
      </c>
      <c r="BI31" s="38" t="s">
        <v>119</v>
      </c>
      <c r="BJ31" s="38" t="s">
        <v>120</v>
      </c>
      <c r="BK31" s="38" t="s">
        <v>121</v>
      </c>
      <c r="BL31" s="38" t="s">
        <v>122</v>
      </c>
      <c r="BM31" s="38" t="s">
        <v>130</v>
      </c>
      <c r="BN31" s="38" t="s">
        <v>131</v>
      </c>
      <c r="BO31" s="38" t="s">
        <v>132</v>
      </c>
      <c r="BP31" s="38" t="s">
        <v>133</v>
      </c>
      <c r="BQ31" s="38" t="s">
        <v>134</v>
      </c>
      <c r="BR31" s="38" t="s">
        <v>135</v>
      </c>
      <c r="BS31" s="38" t="s">
        <v>136</v>
      </c>
      <c r="BT31" s="38" t="s">
        <v>137</v>
      </c>
      <c r="BU31" s="38" t="s">
        <v>339</v>
      </c>
      <c r="BV31" s="38" t="s">
        <v>138</v>
      </c>
      <c r="BW31" s="38" t="s">
        <v>141</v>
      </c>
      <c r="BX31" s="38" t="s">
        <v>142</v>
      </c>
      <c r="BY31" s="38" t="s">
        <v>143</v>
      </c>
      <c r="BZ31" s="38" t="s">
        <v>145</v>
      </c>
      <c r="CA31" s="38" t="s">
        <v>139</v>
      </c>
      <c r="CB31" s="38" t="s">
        <v>140</v>
      </c>
      <c r="CC31" s="38" t="s">
        <v>146</v>
      </c>
      <c r="CD31" s="38" t="s">
        <v>147</v>
      </c>
      <c r="CE31" s="38" t="s">
        <v>148</v>
      </c>
      <c r="CF31" s="38" t="s">
        <v>149</v>
      </c>
      <c r="CG31" s="38" t="s">
        <v>144</v>
      </c>
      <c r="CH31" s="38" t="s">
        <v>150</v>
      </c>
      <c r="CI31" s="38" t="s">
        <v>151</v>
      </c>
      <c r="CJ31" s="38" t="s">
        <v>152</v>
      </c>
      <c r="CK31" s="38" t="s">
        <v>153</v>
      </c>
      <c r="CL31" s="38" t="s">
        <v>154</v>
      </c>
      <c r="CM31" s="38" t="s">
        <v>155</v>
      </c>
      <c r="CN31" s="38" t="s">
        <v>156</v>
      </c>
      <c r="CO31" s="38" t="s">
        <v>157</v>
      </c>
      <c r="CP31" s="38" t="s">
        <v>158</v>
      </c>
      <c r="CQ31" s="38" t="s">
        <v>159</v>
      </c>
      <c r="CR31" s="38" t="s">
        <v>160</v>
      </c>
      <c r="CS31" s="38" t="s">
        <v>161</v>
      </c>
      <c r="CT31" s="38" t="s">
        <v>162</v>
      </c>
      <c r="CU31" s="38" t="s">
        <v>163</v>
      </c>
      <c r="CV31" s="38" t="s">
        <v>164</v>
      </c>
      <c r="CW31" s="38" t="s">
        <v>165</v>
      </c>
      <c r="CX31" s="38" t="s">
        <v>166</v>
      </c>
      <c r="CY31" s="38" t="s">
        <v>167</v>
      </c>
      <c r="CZ31" s="38" t="s">
        <v>168</v>
      </c>
      <c r="DA31" s="38" t="s">
        <v>169</v>
      </c>
      <c r="DB31" s="38" t="s">
        <v>170</v>
      </c>
      <c r="DC31" s="38" t="s">
        <v>173</v>
      </c>
      <c r="DD31" s="38" t="s">
        <v>171</v>
      </c>
      <c r="DE31" s="38" t="s">
        <v>172</v>
      </c>
      <c r="DF31" s="38" t="s">
        <v>174</v>
      </c>
      <c r="DG31" s="38" t="s">
        <v>175</v>
      </c>
      <c r="DH31" s="38" t="s">
        <v>176</v>
      </c>
      <c r="DI31" s="38" t="s">
        <v>177</v>
      </c>
      <c r="DJ31" s="38" t="s">
        <v>178</v>
      </c>
      <c r="DK31" s="38" t="s">
        <v>179</v>
      </c>
      <c r="DL31" s="38" t="s">
        <v>180</v>
      </c>
      <c r="DM31" s="38" t="s">
        <v>181</v>
      </c>
      <c r="DN31" s="38" t="s">
        <v>182</v>
      </c>
      <c r="DO31" s="38" t="s">
        <v>183</v>
      </c>
      <c r="DP31" s="38" t="s">
        <v>184</v>
      </c>
      <c r="DQ31" s="38" t="s">
        <v>123</v>
      </c>
      <c r="DR31" s="38" t="s">
        <v>124</v>
      </c>
      <c r="DS31" s="38" t="s">
        <v>125</v>
      </c>
      <c r="DT31" s="38" t="s">
        <v>126</v>
      </c>
      <c r="DU31" s="38" t="s">
        <v>127</v>
      </c>
      <c r="DV31" s="38" t="s">
        <v>128</v>
      </c>
      <c r="DW31" s="38" t="s">
        <v>129</v>
      </c>
      <c r="DX31" s="38" t="s">
        <v>185</v>
      </c>
      <c r="DY31" s="38" t="s">
        <v>186</v>
      </c>
      <c r="DZ31" s="38" t="s">
        <v>187</v>
      </c>
      <c r="EA31" s="38" t="s">
        <v>188</v>
      </c>
      <c r="EB31" s="38" t="s">
        <v>189</v>
      </c>
      <c r="EC31" s="38" t="s">
        <v>190</v>
      </c>
      <c r="ED31" s="38" t="s">
        <v>191</v>
      </c>
      <c r="EE31" s="38" t="s">
        <v>192</v>
      </c>
      <c r="EF31" s="38" t="s">
        <v>193</v>
      </c>
      <c r="EG31" s="38" t="s">
        <v>194</v>
      </c>
      <c r="EH31" s="38" t="s">
        <v>195</v>
      </c>
      <c r="EI31" s="38" t="s">
        <v>196</v>
      </c>
      <c r="EJ31" s="38" t="s">
        <v>197</v>
      </c>
      <c r="EK31" s="38" t="s">
        <v>198</v>
      </c>
      <c r="EL31" s="38" t="s">
        <v>199</v>
      </c>
      <c r="EM31" s="38" t="s">
        <v>200</v>
      </c>
      <c r="EN31" s="38" t="s">
        <v>201</v>
      </c>
      <c r="EO31" s="38" t="s">
        <v>202</v>
      </c>
      <c r="EP31" s="38" t="s">
        <v>203</v>
      </c>
      <c r="EQ31" s="38" t="s">
        <v>204</v>
      </c>
      <c r="ER31" s="38" t="s">
        <v>205</v>
      </c>
      <c r="ES31" s="38" t="s">
        <v>206</v>
      </c>
      <c r="ET31" s="38" t="s">
        <v>207</v>
      </c>
      <c r="EU31" s="38" t="s">
        <v>208</v>
      </c>
      <c r="EV31" s="38" t="s">
        <v>209</v>
      </c>
      <c r="EW31" s="38" t="s">
        <v>210</v>
      </c>
      <c r="EX31" s="38" t="s">
        <v>211</v>
      </c>
      <c r="EY31" s="38" t="s">
        <v>212</v>
      </c>
      <c r="EZ31" s="38" t="s">
        <v>213</v>
      </c>
      <c r="FA31" s="38" t="s">
        <v>214</v>
      </c>
      <c r="FB31" s="38" t="s">
        <v>215</v>
      </c>
      <c r="FC31" s="38" t="s">
        <v>216</v>
      </c>
      <c r="FD31" s="38" t="s">
        <v>217</v>
      </c>
      <c r="FE31" s="38" t="s">
        <v>218</v>
      </c>
      <c r="FF31" s="38" t="s">
        <v>219</v>
      </c>
      <c r="FG31" s="38" t="s">
        <v>220</v>
      </c>
      <c r="FH31" s="38" t="s">
        <v>221</v>
      </c>
      <c r="FI31" s="38" t="s">
        <v>222</v>
      </c>
      <c r="FJ31" s="38" t="s">
        <v>223</v>
      </c>
      <c r="FK31" s="38" t="s">
        <v>224</v>
      </c>
      <c r="FL31" s="38" t="s">
        <v>225</v>
      </c>
      <c r="FM31" s="38" t="s">
        <v>226</v>
      </c>
      <c r="FN31" s="38" t="s">
        <v>227</v>
      </c>
      <c r="FO31" s="38" t="s">
        <v>228</v>
      </c>
      <c r="FP31" s="38" t="s">
        <v>229</v>
      </c>
      <c r="FQ31" s="38" t="s">
        <v>230</v>
      </c>
      <c r="FR31" s="38" t="s">
        <v>231</v>
      </c>
      <c r="FS31" s="38" t="s">
        <v>232</v>
      </c>
      <c r="FT31" s="38" t="s">
        <v>233</v>
      </c>
      <c r="FU31" s="138" t="s">
        <v>237</v>
      </c>
      <c r="FV31" s="138" t="s">
        <v>238</v>
      </c>
      <c r="FW31" s="138" t="s">
        <v>236</v>
      </c>
      <c r="FX31" s="138" t="s">
        <v>239</v>
      </c>
      <c r="FY31" s="138" t="s">
        <v>279</v>
      </c>
      <c r="FZ31" s="138" t="s">
        <v>240</v>
      </c>
      <c r="GA31" s="138" t="s">
        <v>241</v>
      </c>
      <c r="GB31" s="138" t="s">
        <v>280</v>
      </c>
      <c r="GC31" s="138" t="s">
        <v>242</v>
      </c>
      <c r="GD31" s="138" t="s">
        <v>243</v>
      </c>
      <c r="GE31" s="138" t="s">
        <v>245</v>
      </c>
      <c r="GF31" s="38" t="s">
        <v>234</v>
      </c>
      <c r="GG31" s="138" t="s">
        <v>244</v>
      </c>
      <c r="GH31" s="38" t="s">
        <v>235</v>
      </c>
      <c r="GI31" s="138" t="s">
        <v>246</v>
      </c>
      <c r="GJ31" s="138" t="s">
        <v>247</v>
      </c>
      <c r="GK31" s="138" t="s">
        <v>248</v>
      </c>
      <c r="GL31" s="138" t="s">
        <v>249</v>
      </c>
      <c r="GM31" s="138" t="s">
        <v>250</v>
      </c>
      <c r="GN31" s="138" t="s">
        <v>251</v>
      </c>
      <c r="GO31" s="138" t="s">
        <v>252</v>
      </c>
      <c r="GP31" s="138" t="s">
        <v>253</v>
      </c>
      <c r="GQ31" s="138" t="s">
        <v>254</v>
      </c>
      <c r="GR31" s="138" t="s">
        <v>255</v>
      </c>
      <c r="GS31" s="138" t="s">
        <v>256</v>
      </c>
      <c r="GT31" s="138" t="s">
        <v>257</v>
      </c>
      <c r="GU31" s="138" t="s">
        <v>259</v>
      </c>
      <c r="GV31" s="138" t="s">
        <v>258</v>
      </c>
      <c r="GW31" s="138" t="s">
        <v>260</v>
      </c>
      <c r="GX31" s="138" t="s">
        <v>261</v>
      </c>
      <c r="GY31" s="138" t="s">
        <v>262</v>
      </c>
      <c r="GZ31" s="138" t="s">
        <v>263</v>
      </c>
      <c r="HA31" s="138" t="s">
        <v>264</v>
      </c>
      <c r="HB31" s="138" t="s">
        <v>265</v>
      </c>
      <c r="HC31" s="138" t="s">
        <v>266</v>
      </c>
      <c r="HD31" s="138" t="s">
        <v>267</v>
      </c>
      <c r="HE31" s="138" t="s">
        <v>268</v>
      </c>
      <c r="HF31" s="138" t="s">
        <v>269</v>
      </c>
      <c r="HG31" s="138" t="s">
        <v>270</v>
      </c>
      <c r="HH31" s="38" t="s">
        <v>310</v>
      </c>
      <c r="HI31" s="38" t="s">
        <v>62</v>
      </c>
      <c r="HJ31" s="38" t="s">
        <v>274</v>
      </c>
      <c r="HK31" s="38" t="s">
        <v>275</v>
      </c>
    </row>
    <row r="32" spans="1:219" ht="15" customHeight="1">
      <c r="A32" s="170" t="s">
        <v>311</v>
      </c>
      <c r="B32" s="26">
        <v>22005418</v>
      </c>
      <c r="C32" s="24"/>
      <c r="D32" s="27">
        <v>11.36</v>
      </c>
      <c r="E32" s="26"/>
      <c r="F32" s="29"/>
      <c r="G32" s="34"/>
      <c r="H32" s="28">
        <v>4.891</v>
      </c>
      <c r="I32" s="26"/>
      <c r="J32" s="27">
        <v>81.13</v>
      </c>
      <c r="K32" s="34">
        <v>3</v>
      </c>
      <c r="L32" s="171">
        <v>2.0110000000000001</v>
      </c>
      <c r="M32" s="169" t="s">
        <v>312</v>
      </c>
      <c r="N32" s="25"/>
      <c r="O32" s="25"/>
      <c r="P32" s="33"/>
      <c r="Q32" s="25"/>
      <c r="R32" s="25"/>
      <c r="S32" s="25" t="s">
        <v>313</v>
      </c>
      <c r="T32" s="110">
        <v>0.27229999999999999</v>
      </c>
      <c r="U32" s="76"/>
      <c r="V32" s="76"/>
      <c r="W32" s="76"/>
      <c r="X32" s="76"/>
      <c r="Y32" s="76"/>
      <c r="Z32" s="111"/>
      <c r="AA32" s="76"/>
      <c r="AB32" s="77"/>
      <c r="AC32" s="76"/>
      <c r="AD32" s="104"/>
      <c r="AE32" s="77"/>
      <c r="AF32" s="76"/>
      <c r="AG32" s="76"/>
      <c r="AH32" s="105"/>
      <c r="AI32" s="77"/>
      <c r="AJ32" s="104"/>
      <c r="AK32" s="76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/>
      <c r="CU32" s="75"/>
      <c r="CV32" s="75"/>
      <c r="CW32" s="75"/>
      <c r="CX32" s="75"/>
      <c r="CY32" s="75"/>
      <c r="CZ32" s="75"/>
      <c r="DA32" s="75"/>
      <c r="DB32" s="75"/>
      <c r="DC32" s="75"/>
      <c r="DD32" s="75"/>
      <c r="DE32" s="75"/>
      <c r="DF32" s="75"/>
      <c r="DG32" s="75"/>
      <c r="DH32" s="75"/>
      <c r="DI32" s="75"/>
      <c r="DJ32" s="75"/>
      <c r="DK32" s="75"/>
      <c r="DL32" s="75"/>
      <c r="DM32" s="75"/>
      <c r="DN32" s="75"/>
      <c r="DO32" s="75"/>
      <c r="DP32" s="75"/>
      <c r="DQ32" s="75"/>
      <c r="DR32" s="75"/>
      <c r="DS32" s="75"/>
      <c r="DT32" s="75"/>
      <c r="DU32" s="75"/>
      <c r="DV32" s="75"/>
      <c r="DW32" s="75"/>
      <c r="DX32" s="75"/>
      <c r="DY32" s="75"/>
      <c r="DZ32" s="75"/>
      <c r="EA32" s="75"/>
      <c r="EB32" s="75"/>
      <c r="EC32" s="75"/>
      <c r="ED32" s="75"/>
      <c r="EE32" s="75"/>
      <c r="EF32" s="75"/>
      <c r="EG32" s="75"/>
      <c r="EH32" s="75"/>
      <c r="EI32" s="75"/>
      <c r="EJ32" s="75"/>
      <c r="EK32" s="75"/>
      <c r="EL32" s="75"/>
      <c r="EM32" s="75"/>
      <c r="EN32" s="75"/>
      <c r="EO32" s="75"/>
      <c r="EP32" s="75"/>
      <c r="EQ32" s="75"/>
      <c r="ER32" s="75"/>
      <c r="ES32" s="75"/>
      <c r="ET32" s="75"/>
      <c r="EU32" s="75"/>
      <c r="EV32" s="75"/>
      <c r="EW32" s="75"/>
      <c r="EX32" s="75"/>
      <c r="EY32" s="75"/>
      <c r="EZ32" s="75"/>
      <c r="FA32" s="75"/>
      <c r="FB32" s="75"/>
      <c r="FC32" s="75"/>
      <c r="FD32" s="75"/>
      <c r="FE32" s="75"/>
      <c r="FF32" s="75"/>
      <c r="FG32" s="75"/>
      <c r="FH32" s="75"/>
      <c r="FI32" s="75"/>
      <c r="FJ32" s="75"/>
      <c r="FK32" s="75"/>
      <c r="FL32" s="75"/>
      <c r="FM32" s="75"/>
      <c r="FN32" s="75"/>
      <c r="FO32" s="75"/>
      <c r="FP32" s="75"/>
      <c r="FQ32" s="75"/>
      <c r="FR32" s="75"/>
      <c r="FS32" s="75"/>
      <c r="FT32" s="75"/>
      <c r="FU32" s="75"/>
      <c r="FV32" s="75"/>
      <c r="FW32" s="75"/>
      <c r="FX32" s="75"/>
      <c r="FY32" s="75"/>
      <c r="FZ32" s="75"/>
      <c r="GA32" s="75"/>
      <c r="GB32" s="75"/>
      <c r="GC32" s="75"/>
      <c r="GD32" s="75"/>
      <c r="GE32" s="75"/>
      <c r="GF32" s="75"/>
      <c r="GG32" s="75"/>
      <c r="GH32" s="75"/>
      <c r="GI32" s="75"/>
      <c r="GJ32" s="75"/>
      <c r="GK32" s="75"/>
      <c r="GL32" s="75"/>
      <c r="GM32" s="75"/>
      <c r="GN32" s="75"/>
      <c r="GO32" s="75"/>
      <c r="GP32" s="75"/>
      <c r="GQ32" s="75"/>
      <c r="GR32" s="75"/>
      <c r="GS32" s="75"/>
      <c r="GT32" s="75"/>
      <c r="GU32" s="75"/>
      <c r="GV32" s="75"/>
      <c r="GW32" s="75"/>
      <c r="GX32" s="75"/>
      <c r="GY32" s="75"/>
      <c r="GZ32" s="75"/>
      <c r="HA32" s="75"/>
      <c r="HB32" s="75"/>
      <c r="HC32" s="75"/>
      <c r="HD32" s="75"/>
      <c r="HE32" s="75"/>
      <c r="HF32" s="75"/>
      <c r="HG32" s="75"/>
      <c r="HH32" s="35"/>
      <c r="HI32" s="127"/>
      <c r="HJ32" s="24"/>
      <c r="HK32" s="24"/>
    </row>
    <row r="33" spans="1:219" ht="15" customHeight="1">
      <c r="A33" s="74" t="s">
        <v>320</v>
      </c>
      <c r="B33" s="26">
        <v>22005260</v>
      </c>
      <c r="C33" s="24"/>
      <c r="D33" s="24"/>
      <c r="E33" s="24"/>
      <c r="F33" s="24"/>
      <c r="G33" s="34"/>
      <c r="H33" s="24"/>
      <c r="I33" s="27"/>
      <c r="J33" s="24"/>
      <c r="K33" s="25"/>
      <c r="L33" s="34"/>
      <c r="M33" s="25"/>
      <c r="N33" s="25"/>
      <c r="O33" s="31"/>
      <c r="P33" s="30"/>
      <c r="Q33" s="113"/>
      <c r="R33" s="76"/>
      <c r="S33" s="75"/>
      <c r="T33" s="76"/>
      <c r="U33" s="75"/>
      <c r="V33" s="76"/>
      <c r="W33" s="76"/>
      <c r="X33" s="76"/>
      <c r="Y33" s="104"/>
      <c r="Z33" s="75"/>
      <c r="AA33" s="104"/>
      <c r="AB33" s="104"/>
      <c r="AC33" s="76"/>
      <c r="AD33" s="104"/>
      <c r="AE33" s="75"/>
      <c r="AF33" s="75"/>
      <c r="AG33" s="75"/>
      <c r="AH33" s="75"/>
      <c r="AI33" s="75"/>
      <c r="AJ33" s="75"/>
      <c r="AK33" s="75"/>
      <c r="AL33" s="76"/>
      <c r="AM33" s="76"/>
      <c r="AN33" s="75"/>
      <c r="AO33" s="75"/>
      <c r="AP33" s="75"/>
      <c r="AQ33" s="76" t="s">
        <v>321</v>
      </c>
      <c r="AR33" s="76" t="s">
        <v>321</v>
      </c>
      <c r="AS33" s="76" t="s">
        <v>322</v>
      </c>
      <c r="AT33" s="76" t="s">
        <v>323</v>
      </c>
      <c r="AU33" s="76" t="s">
        <v>322</v>
      </c>
      <c r="AV33" s="76" t="s">
        <v>321</v>
      </c>
      <c r="AW33" s="76" t="s">
        <v>322</v>
      </c>
      <c r="AX33" s="76" t="s">
        <v>322</v>
      </c>
      <c r="AY33" s="76" t="s">
        <v>323</v>
      </c>
      <c r="AZ33" s="76" t="s">
        <v>323</v>
      </c>
      <c r="BA33" s="76" t="s">
        <v>321</v>
      </c>
      <c r="BB33" s="76" t="s">
        <v>323</v>
      </c>
      <c r="BC33" s="76" t="s">
        <v>323</v>
      </c>
      <c r="BD33" s="76" t="s">
        <v>323</v>
      </c>
      <c r="BE33" s="76" t="s">
        <v>323</v>
      </c>
      <c r="BF33" s="76" t="s">
        <v>323</v>
      </c>
      <c r="BG33" s="76" t="s">
        <v>321</v>
      </c>
      <c r="BH33" s="76" t="s">
        <v>312</v>
      </c>
      <c r="BI33" s="76" t="s">
        <v>321</v>
      </c>
      <c r="BJ33" s="76" t="s">
        <v>323</v>
      </c>
      <c r="BK33" s="76" t="s">
        <v>322</v>
      </c>
      <c r="BL33" s="76" t="s">
        <v>321</v>
      </c>
      <c r="BM33" s="76" t="s">
        <v>322</v>
      </c>
      <c r="BN33" s="76" t="s">
        <v>312</v>
      </c>
      <c r="BO33" s="76" t="s">
        <v>321</v>
      </c>
      <c r="BP33" s="76" t="s">
        <v>322</v>
      </c>
      <c r="BQ33" s="76" t="s">
        <v>312</v>
      </c>
      <c r="BR33" s="76" t="s">
        <v>323</v>
      </c>
      <c r="BS33" s="76" t="s">
        <v>323</v>
      </c>
      <c r="BT33" s="76" t="s">
        <v>322</v>
      </c>
      <c r="BU33" s="76" t="s">
        <v>321</v>
      </c>
      <c r="BV33" s="76" t="s">
        <v>323</v>
      </c>
      <c r="BW33" s="76" t="s">
        <v>323</v>
      </c>
      <c r="BX33" s="76" t="s">
        <v>321</v>
      </c>
      <c r="BY33" s="76" t="s">
        <v>323</v>
      </c>
      <c r="BZ33" s="76" t="s">
        <v>322</v>
      </c>
      <c r="CA33" s="76" t="s">
        <v>322</v>
      </c>
      <c r="CB33" s="76" t="s">
        <v>312</v>
      </c>
      <c r="CC33" s="76" t="s">
        <v>321</v>
      </c>
      <c r="CD33" s="76" t="s">
        <v>322</v>
      </c>
      <c r="CE33" s="76" t="s">
        <v>322</v>
      </c>
      <c r="CF33" s="76" t="s">
        <v>323</v>
      </c>
      <c r="CG33" s="76" t="s">
        <v>321</v>
      </c>
      <c r="CH33" s="76" t="s">
        <v>321</v>
      </c>
      <c r="CI33" s="76" t="s">
        <v>321</v>
      </c>
      <c r="CJ33" s="76" t="s">
        <v>322</v>
      </c>
      <c r="CK33" s="76" t="s">
        <v>323</v>
      </c>
      <c r="CL33" s="76" t="s">
        <v>321</v>
      </c>
      <c r="CM33" s="76" t="s">
        <v>322</v>
      </c>
      <c r="CN33" s="76" t="s">
        <v>321</v>
      </c>
      <c r="CO33" s="76" t="s">
        <v>323</v>
      </c>
      <c r="CP33" s="76" t="s">
        <v>322</v>
      </c>
      <c r="CQ33" s="76" t="s">
        <v>323</v>
      </c>
      <c r="CR33" s="76" t="s">
        <v>323</v>
      </c>
      <c r="CS33" s="76" t="s">
        <v>324</v>
      </c>
      <c r="CT33" s="76" t="s">
        <v>323</v>
      </c>
      <c r="CU33" s="76" t="s">
        <v>323</v>
      </c>
      <c r="CV33" s="76" t="s">
        <v>323</v>
      </c>
      <c r="CW33" s="76" t="s">
        <v>321</v>
      </c>
      <c r="CX33" s="76" t="s">
        <v>323</v>
      </c>
      <c r="CY33" s="76" t="s">
        <v>321</v>
      </c>
      <c r="CZ33" s="76" t="s">
        <v>321</v>
      </c>
      <c r="DA33" s="76" t="s">
        <v>323</v>
      </c>
      <c r="DB33" s="76" t="s">
        <v>323</v>
      </c>
      <c r="DC33" s="76" t="s">
        <v>321</v>
      </c>
      <c r="DD33" s="76" t="s">
        <v>321</v>
      </c>
      <c r="DE33" s="76" t="s">
        <v>321</v>
      </c>
      <c r="DF33" s="76" t="s">
        <v>323</v>
      </c>
      <c r="DG33" s="76" t="s">
        <v>323</v>
      </c>
      <c r="DH33" s="76" t="s">
        <v>323</v>
      </c>
      <c r="DI33" s="76" t="s">
        <v>323</v>
      </c>
      <c r="DJ33" s="76" t="s">
        <v>325</v>
      </c>
      <c r="DK33" s="76" t="s">
        <v>322</v>
      </c>
      <c r="DL33" s="76" t="s">
        <v>326</v>
      </c>
      <c r="DM33" s="76" t="s">
        <v>322</v>
      </c>
      <c r="DN33" s="76" t="s">
        <v>321</v>
      </c>
      <c r="DO33" s="76" t="s">
        <v>322</v>
      </c>
      <c r="DP33" s="76" t="s">
        <v>323</v>
      </c>
      <c r="DQ33" s="76" t="s">
        <v>322</v>
      </c>
      <c r="DR33" s="76" t="s">
        <v>323</v>
      </c>
      <c r="DS33" s="76" t="s">
        <v>323</v>
      </c>
      <c r="DT33" s="76" t="s">
        <v>322</v>
      </c>
      <c r="DU33" s="76" t="s">
        <v>322</v>
      </c>
      <c r="DV33" s="76" t="s">
        <v>323</v>
      </c>
      <c r="DW33" s="76" t="s">
        <v>323</v>
      </c>
      <c r="DX33" s="76" t="s">
        <v>321</v>
      </c>
      <c r="DY33" s="76" t="s">
        <v>323</v>
      </c>
      <c r="DZ33" s="76" t="s">
        <v>322</v>
      </c>
      <c r="EA33" s="76" t="s">
        <v>312</v>
      </c>
      <c r="EB33" s="76" t="s">
        <v>321</v>
      </c>
      <c r="EC33" s="76" t="s">
        <v>321</v>
      </c>
      <c r="ED33" s="76" t="s">
        <v>323</v>
      </c>
      <c r="EE33" s="76" t="s">
        <v>321</v>
      </c>
      <c r="EF33" s="76" t="s">
        <v>323</v>
      </c>
      <c r="EG33" s="76" t="s">
        <v>322</v>
      </c>
      <c r="EH33" s="76" t="s">
        <v>321</v>
      </c>
      <c r="EI33" s="76" t="s">
        <v>323</v>
      </c>
      <c r="EJ33" s="76" t="s">
        <v>326</v>
      </c>
      <c r="EK33" s="76" t="s">
        <v>321</v>
      </c>
      <c r="EL33" s="76" t="s">
        <v>321</v>
      </c>
      <c r="EM33" s="76" t="s">
        <v>324</v>
      </c>
      <c r="EN33" s="76" t="s">
        <v>322</v>
      </c>
      <c r="EO33" s="76" t="s">
        <v>321</v>
      </c>
      <c r="EP33" s="76" t="s">
        <v>321</v>
      </c>
      <c r="EQ33" s="76" t="s">
        <v>324</v>
      </c>
      <c r="ER33" s="76" t="s">
        <v>322</v>
      </c>
      <c r="ES33" s="76" t="s">
        <v>323</v>
      </c>
      <c r="ET33" s="76" t="s">
        <v>322</v>
      </c>
      <c r="EU33" s="76" t="s">
        <v>327</v>
      </c>
      <c r="EV33" s="76" t="s">
        <v>321</v>
      </c>
      <c r="EW33" s="76" t="s">
        <v>323</v>
      </c>
      <c r="EX33" s="76" t="s">
        <v>323</v>
      </c>
      <c r="EY33" s="76" t="s">
        <v>321</v>
      </c>
      <c r="EZ33" s="76" t="s">
        <v>325</v>
      </c>
      <c r="FA33" s="76" t="s">
        <v>323</v>
      </c>
      <c r="FB33" s="76" t="s">
        <v>323</v>
      </c>
      <c r="FC33" s="76" t="s">
        <v>323</v>
      </c>
      <c r="FD33" s="76" t="s">
        <v>323</v>
      </c>
      <c r="FE33" s="76" t="s">
        <v>321</v>
      </c>
      <c r="FF33" s="76" t="s">
        <v>322</v>
      </c>
      <c r="FG33" s="76" t="s">
        <v>327</v>
      </c>
      <c r="FH33" s="76" t="s">
        <v>321</v>
      </c>
      <c r="FI33" s="76" t="s">
        <v>322</v>
      </c>
      <c r="FJ33" s="76" t="s">
        <v>322</v>
      </c>
      <c r="FK33" s="76" t="s">
        <v>323</v>
      </c>
      <c r="FL33" s="76" t="s">
        <v>323</v>
      </c>
      <c r="FM33" s="76" t="s">
        <v>321</v>
      </c>
      <c r="FN33" s="76" t="s">
        <v>322</v>
      </c>
      <c r="FO33" s="76" t="s">
        <v>312</v>
      </c>
      <c r="FP33" s="76" t="s">
        <v>323</v>
      </c>
      <c r="FQ33" s="76" t="s">
        <v>323</v>
      </c>
      <c r="FR33" s="76" t="s">
        <v>323</v>
      </c>
      <c r="FS33" s="76" t="s">
        <v>323</v>
      </c>
      <c r="FT33" s="76" t="s">
        <v>323</v>
      </c>
      <c r="FU33" s="76" t="s">
        <v>323</v>
      </c>
      <c r="FV33" s="76" t="s">
        <v>323</v>
      </c>
      <c r="FW33" s="76" t="s">
        <v>321</v>
      </c>
      <c r="FX33" s="76" t="s">
        <v>321</v>
      </c>
      <c r="FY33" s="76" t="s">
        <v>322</v>
      </c>
      <c r="FZ33" s="76" t="s">
        <v>323</v>
      </c>
      <c r="GA33" s="76" t="s">
        <v>323</v>
      </c>
      <c r="GB33" s="76" t="s">
        <v>325</v>
      </c>
      <c r="GC33" s="76" t="s">
        <v>322</v>
      </c>
      <c r="GD33" s="76" t="s">
        <v>323</v>
      </c>
      <c r="GE33" s="76" t="s">
        <v>323</v>
      </c>
      <c r="GF33" s="76" t="s">
        <v>321</v>
      </c>
      <c r="GG33" s="76" t="s">
        <v>323</v>
      </c>
      <c r="GH33" s="76" t="s">
        <v>323</v>
      </c>
      <c r="GI33" s="76" t="s">
        <v>323</v>
      </c>
      <c r="GJ33" s="76" t="s">
        <v>323</v>
      </c>
      <c r="GK33" s="76" t="s">
        <v>323</v>
      </c>
      <c r="GL33" s="76" t="s">
        <v>321</v>
      </c>
      <c r="GM33" s="76" t="s">
        <v>323</v>
      </c>
      <c r="GN33" s="76" t="s">
        <v>322</v>
      </c>
      <c r="GO33" s="76" t="s">
        <v>323</v>
      </c>
      <c r="GP33" s="76" t="s">
        <v>323</v>
      </c>
      <c r="GQ33" s="76" t="s">
        <v>321</v>
      </c>
      <c r="GR33" s="76" t="s">
        <v>312</v>
      </c>
      <c r="GS33" s="76" t="s">
        <v>321</v>
      </c>
      <c r="GT33" s="76" t="s">
        <v>323</v>
      </c>
      <c r="GU33" s="76" t="s">
        <v>321</v>
      </c>
      <c r="GV33" s="76" t="s">
        <v>321</v>
      </c>
      <c r="GW33" s="76" t="s">
        <v>322</v>
      </c>
      <c r="GX33" s="76" t="s">
        <v>323</v>
      </c>
      <c r="GY33" s="76" t="s">
        <v>321</v>
      </c>
      <c r="GZ33" s="76" t="s">
        <v>322</v>
      </c>
      <c r="HA33" s="76" t="s">
        <v>323</v>
      </c>
      <c r="HB33" s="76" t="s">
        <v>323</v>
      </c>
      <c r="HC33" s="76" t="s">
        <v>321</v>
      </c>
      <c r="HD33" s="76" t="s">
        <v>324</v>
      </c>
      <c r="HE33" s="76" t="s">
        <v>322</v>
      </c>
      <c r="HF33" s="76" t="s">
        <v>321</v>
      </c>
      <c r="HG33" s="76" t="s">
        <v>323</v>
      </c>
      <c r="HH33" s="28"/>
      <c r="HI33" s="127"/>
      <c r="HJ33" s="24"/>
      <c r="HK33" s="24"/>
    </row>
    <row r="34" spans="1:219" ht="15" customHeight="1">
      <c r="A34" s="74" t="s">
        <v>332</v>
      </c>
      <c r="B34" s="26">
        <v>22004662</v>
      </c>
      <c r="C34" s="27">
        <v>35.299999999999997</v>
      </c>
      <c r="D34" s="24"/>
      <c r="E34" s="24"/>
      <c r="F34" s="26"/>
      <c r="G34" s="25"/>
      <c r="H34" s="26"/>
      <c r="I34" s="24"/>
      <c r="J34" s="24"/>
      <c r="K34" s="33"/>
      <c r="L34" s="31"/>
      <c r="M34" s="25"/>
      <c r="N34" s="25"/>
      <c r="O34" s="31"/>
      <c r="P34" s="25"/>
      <c r="Q34" s="25"/>
      <c r="R34" s="25"/>
      <c r="S34" s="32"/>
      <c r="T34" s="76"/>
      <c r="U34" s="76"/>
      <c r="V34" s="76"/>
      <c r="W34" s="76"/>
      <c r="X34" s="76"/>
      <c r="Y34" s="76"/>
      <c r="Z34" s="111"/>
      <c r="AA34" s="76"/>
      <c r="AB34" s="77"/>
      <c r="AC34" s="76"/>
      <c r="AD34" s="104"/>
      <c r="AE34" s="77"/>
      <c r="AF34" s="76"/>
      <c r="AG34" s="76"/>
      <c r="AH34" s="105"/>
      <c r="AI34" s="77"/>
      <c r="AJ34" s="104"/>
      <c r="AK34" s="76"/>
      <c r="AL34" s="75"/>
      <c r="AM34" s="75"/>
      <c r="AN34" s="75"/>
      <c r="AO34" s="75"/>
      <c r="AP34" s="104">
        <v>97.38</v>
      </c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  <c r="DQ34" s="75"/>
      <c r="DR34" s="75"/>
      <c r="DS34" s="75"/>
      <c r="DT34" s="75"/>
      <c r="DU34" s="75"/>
      <c r="DV34" s="75"/>
      <c r="DW34" s="75"/>
      <c r="DX34" s="75"/>
      <c r="DY34" s="75"/>
      <c r="DZ34" s="75"/>
      <c r="EA34" s="75"/>
      <c r="EB34" s="75"/>
      <c r="EC34" s="75"/>
      <c r="ED34" s="75"/>
      <c r="EE34" s="75"/>
      <c r="EF34" s="75"/>
      <c r="EG34" s="75"/>
      <c r="EH34" s="75"/>
      <c r="EI34" s="75"/>
      <c r="EJ34" s="75"/>
      <c r="EK34" s="75"/>
      <c r="EL34" s="75"/>
      <c r="EM34" s="75"/>
      <c r="EN34" s="75"/>
      <c r="EO34" s="75"/>
      <c r="EP34" s="75"/>
      <c r="EQ34" s="75"/>
      <c r="ER34" s="75"/>
      <c r="ES34" s="75"/>
      <c r="ET34" s="75"/>
      <c r="EU34" s="75"/>
      <c r="EV34" s="75"/>
      <c r="EW34" s="75"/>
      <c r="EX34" s="75"/>
      <c r="EY34" s="75"/>
      <c r="EZ34" s="75"/>
      <c r="FA34" s="75"/>
      <c r="FB34" s="75"/>
      <c r="FC34" s="75"/>
      <c r="FD34" s="75"/>
      <c r="FE34" s="75"/>
      <c r="FF34" s="75"/>
      <c r="FG34" s="75"/>
      <c r="FH34" s="75"/>
      <c r="FI34" s="75"/>
      <c r="FJ34" s="75"/>
      <c r="FK34" s="75"/>
      <c r="FL34" s="75"/>
      <c r="FM34" s="75"/>
      <c r="FN34" s="75"/>
      <c r="FO34" s="75"/>
      <c r="FP34" s="75"/>
      <c r="FQ34" s="75"/>
      <c r="FR34" s="75"/>
      <c r="FS34" s="75"/>
      <c r="FT34" s="75"/>
      <c r="FU34" s="75"/>
      <c r="FV34" s="75"/>
      <c r="FW34" s="75"/>
      <c r="FX34" s="75"/>
      <c r="FY34" s="75"/>
      <c r="FZ34" s="75"/>
      <c r="GA34" s="75"/>
      <c r="GB34" s="75"/>
      <c r="GC34" s="75"/>
      <c r="GD34" s="75"/>
      <c r="GE34" s="75"/>
      <c r="GF34" s="75"/>
      <c r="GG34" s="75"/>
      <c r="GH34" s="75"/>
      <c r="GI34" s="75"/>
      <c r="GJ34" s="75"/>
      <c r="GK34" s="75"/>
      <c r="GL34" s="75"/>
      <c r="GM34" s="75"/>
      <c r="GN34" s="75"/>
      <c r="GO34" s="75"/>
      <c r="GP34" s="75"/>
      <c r="GQ34" s="75"/>
      <c r="GR34" s="75"/>
      <c r="GS34" s="75"/>
      <c r="GT34" s="75"/>
      <c r="GU34" s="75"/>
      <c r="GV34" s="75"/>
      <c r="GW34" s="75"/>
      <c r="GX34" s="75"/>
      <c r="GY34" s="75"/>
      <c r="GZ34" s="75"/>
      <c r="HA34" s="75"/>
      <c r="HB34" s="75"/>
      <c r="HC34" s="75"/>
      <c r="HD34" s="75"/>
      <c r="HE34" s="75"/>
      <c r="HF34" s="75"/>
      <c r="HG34" s="75"/>
      <c r="HH34" s="28"/>
      <c r="HI34" s="127"/>
      <c r="HJ34" s="24" t="s">
        <v>293</v>
      </c>
      <c r="HK34" s="24" t="s">
        <v>293</v>
      </c>
    </row>
    <row r="35" spans="1:219" ht="15" customHeight="1">
      <c r="A35" s="74" t="s">
        <v>329</v>
      </c>
      <c r="B35" s="26">
        <v>22005144</v>
      </c>
      <c r="C35" s="27">
        <v>96.33</v>
      </c>
      <c r="D35" s="24"/>
      <c r="E35" s="28">
        <v>7.0919999999999996</v>
      </c>
      <c r="F35" s="27">
        <v>43.43</v>
      </c>
      <c r="G35" s="25"/>
      <c r="H35" s="26"/>
      <c r="I35" s="24" t="s">
        <v>315</v>
      </c>
      <c r="J35" s="27"/>
      <c r="K35" s="30"/>
      <c r="L35" s="30"/>
      <c r="M35" s="25"/>
      <c r="N35" s="25" t="s">
        <v>313</v>
      </c>
      <c r="O35" s="25" t="s">
        <v>330</v>
      </c>
      <c r="P35" s="63">
        <v>2.478E-2</v>
      </c>
      <c r="Q35" s="49">
        <v>2.0999999999999999E-3</v>
      </c>
      <c r="R35" s="63">
        <v>5.4730000000000001E-2</v>
      </c>
      <c r="S35" s="33">
        <v>1.5980000000000001</v>
      </c>
      <c r="T35" s="76"/>
      <c r="U35" s="104">
        <v>0.35</v>
      </c>
      <c r="V35" s="76"/>
      <c r="W35" s="76"/>
      <c r="X35" s="76"/>
      <c r="Y35" s="76"/>
      <c r="Z35" s="111"/>
      <c r="AA35" s="76"/>
      <c r="AB35" s="77"/>
      <c r="AC35" s="76"/>
      <c r="AD35" s="104"/>
      <c r="AE35" s="77"/>
      <c r="AF35" s="76"/>
      <c r="AG35" s="76"/>
      <c r="AH35" s="105"/>
      <c r="AI35" s="77"/>
      <c r="AJ35" s="104"/>
      <c r="AK35" s="76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  <c r="CI35" s="75"/>
      <c r="CJ35" s="75"/>
      <c r="CK35" s="75"/>
      <c r="CL35" s="75"/>
      <c r="CM35" s="75"/>
      <c r="CN35" s="75"/>
      <c r="CO35" s="75"/>
      <c r="CP35" s="75"/>
      <c r="CQ35" s="75"/>
      <c r="CR35" s="75"/>
      <c r="CS35" s="75"/>
      <c r="CT35" s="75"/>
      <c r="CU35" s="75"/>
      <c r="CV35" s="75"/>
      <c r="CW35" s="75"/>
      <c r="CX35" s="75"/>
      <c r="CY35" s="75"/>
      <c r="CZ35" s="75"/>
      <c r="DA35" s="75"/>
      <c r="DB35" s="75"/>
      <c r="DC35" s="75"/>
      <c r="DD35" s="75"/>
      <c r="DE35" s="75"/>
      <c r="DF35" s="75"/>
      <c r="DG35" s="75"/>
      <c r="DH35" s="75"/>
      <c r="DI35" s="75"/>
      <c r="DJ35" s="75"/>
      <c r="DK35" s="75"/>
      <c r="DL35" s="75"/>
      <c r="DM35" s="75"/>
      <c r="DN35" s="75"/>
      <c r="DO35" s="75"/>
      <c r="DP35" s="75"/>
      <c r="DQ35" s="75"/>
      <c r="DR35" s="75"/>
      <c r="DS35" s="75"/>
      <c r="DT35" s="75"/>
      <c r="DU35" s="75"/>
      <c r="DV35" s="75"/>
      <c r="DW35" s="75"/>
      <c r="DX35" s="75"/>
      <c r="DY35" s="75"/>
      <c r="DZ35" s="75"/>
      <c r="EA35" s="75"/>
      <c r="EB35" s="75"/>
      <c r="EC35" s="75"/>
      <c r="ED35" s="75"/>
      <c r="EE35" s="75"/>
      <c r="EF35" s="75"/>
      <c r="EG35" s="75"/>
      <c r="EH35" s="75"/>
      <c r="EI35" s="75"/>
      <c r="EJ35" s="75"/>
      <c r="EK35" s="75"/>
      <c r="EL35" s="75"/>
      <c r="EM35" s="75"/>
      <c r="EN35" s="75"/>
      <c r="EO35" s="75"/>
      <c r="EP35" s="75"/>
      <c r="EQ35" s="75"/>
      <c r="ER35" s="75"/>
      <c r="ES35" s="75"/>
      <c r="ET35" s="75"/>
      <c r="EU35" s="75"/>
      <c r="EV35" s="75"/>
      <c r="EW35" s="75"/>
      <c r="EX35" s="75"/>
      <c r="EY35" s="75"/>
      <c r="EZ35" s="75"/>
      <c r="FA35" s="75"/>
      <c r="FB35" s="75"/>
      <c r="FC35" s="75"/>
      <c r="FD35" s="75"/>
      <c r="FE35" s="75"/>
      <c r="FF35" s="75"/>
      <c r="FG35" s="75"/>
      <c r="FH35" s="75"/>
      <c r="FI35" s="75"/>
      <c r="FJ35" s="75"/>
      <c r="FK35" s="75"/>
      <c r="FL35" s="75"/>
      <c r="FM35" s="75"/>
      <c r="FN35" s="75"/>
      <c r="FO35" s="75"/>
      <c r="FP35" s="75"/>
      <c r="FQ35" s="75"/>
      <c r="FR35" s="75"/>
      <c r="FS35" s="75"/>
      <c r="FT35" s="75"/>
      <c r="FU35" s="75"/>
      <c r="FV35" s="75"/>
      <c r="FW35" s="75"/>
      <c r="FX35" s="75"/>
      <c r="FY35" s="75"/>
      <c r="FZ35" s="75"/>
      <c r="GA35" s="75"/>
      <c r="GB35" s="75"/>
      <c r="GC35" s="75"/>
      <c r="GD35" s="75"/>
      <c r="GE35" s="75"/>
      <c r="GF35" s="75"/>
      <c r="GG35" s="75"/>
      <c r="GH35" s="75"/>
      <c r="GI35" s="75"/>
      <c r="GJ35" s="75"/>
      <c r="GK35" s="75"/>
      <c r="GL35" s="75"/>
      <c r="GM35" s="75"/>
      <c r="GN35" s="75"/>
      <c r="GO35" s="75"/>
      <c r="GP35" s="75"/>
      <c r="GQ35" s="75"/>
      <c r="GR35" s="75"/>
      <c r="GS35" s="75"/>
      <c r="GT35" s="75"/>
      <c r="GU35" s="75"/>
      <c r="GV35" s="75"/>
      <c r="GW35" s="75"/>
      <c r="GX35" s="75"/>
      <c r="GY35" s="75"/>
      <c r="GZ35" s="75"/>
      <c r="HA35" s="75"/>
      <c r="HB35" s="75"/>
      <c r="HC35" s="75"/>
      <c r="HD35" s="75"/>
      <c r="HE35" s="75"/>
      <c r="HF35" s="75"/>
      <c r="HG35" s="75"/>
      <c r="HH35" s="24" t="s">
        <v>299</v>
      </c>
      <c r="HI35" s="49"/>
      <c r="HJ35" s="24"/>
      <c r="HK35" s="24"/>
    </row>
    <row r="36" spans="1:219" ht="15" customHeight="1">
      <c r="A36" s="74" t="s">
        <v>335</v>
      </c>
      <c r="B36" s="26">
        <v>22004409</v>
      </c>
      <c r="C36" s="27">
        <v>91.75</v>
      </c>
      <c r="D36" s="29"/>
      <c r="E36" s="27"/>
      <c r="F36" s="29"/>
      <c r="G36" s="25"/>
      <c r="H36" s="29"/>
      <c r="I36" s="24"/>
      <c r="J36" s="24"/>
      <c r="K36" s="33"/>
      <c r="L36" s="30"/>
      <c r="M36" s="25"/>
      <c r="N36" s="25"/>
      <c r="O36" s="33"/>
      <c r="P36" s="33"/>
      <c r="Q36" s="30"/>
      <c r="R36" s="25"/>
      <c r="S36" s="32"/>
      <c r="T36" s="76"/>
      <c r="U36" s="76"/>
      <c r="V36" s="76"/>
      <c r="W36" s="76"/>
      <c r="X36" s="76"/>
      <c r="Y36" s="76"/>
      <c r="Z36" s="111"/>
      <c r="AA36" s="76"/>
      <c r="AB36" s="77"/>
      <c r="AC36" s="76"/>
      <c r="AD36" s="104"/>
      <c r="AE36" s="77"/>
      <c r="AF36" s="76"/>
      <c r="AG36" s="76"/>
      <c r="AH36" s="105"/>
      <c r="AI36" s="77"/>
      <c r="AJ36" s="104"/>
      <c r="AK36" s="76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  <c r="DC36" s="75"/>
      <c r="DD36" s="75"/>
      <c r="DE36" s="75"/>
      <c r="DF36" s="75"/>
      <c r="DG36" s="75"/>
      <c r="DH36" s="75"/>
      <c r="DI36" s="75"/>
      <c r="DJ36" s="75"/>
      <c r="DK36" s="75"/>
      <c r="DL36" s="75"/>
      <c r="DM36" s="75"/>
      <c r="DN36" s="75"/>
      <c r="DO36" s="75"/>
      <c r="DP36" s="75"/>
      <c r="DQ36" s="75"/>
      <c r="DR36" s="75"/>
      <c r="DS36" s="75"/>
      <c r="DT36" s="75"/>
      <c r="DU36" s="75"/>
      <c r="DV36" s="75"/>
      <c r="DW36" s="75"/>
      <c r="DX36" s="75"/>
      <c r="DY36" s="75"/>
      <c r="DZ36" s="75"/>
      <c r="EA36" s="75"/>
      <c r="EB36" s="75"/>
      <c r="EC36" s="75"/>
      <c r="ED36" s="75"/>
      <c r="EE36" s="75"/>
      <c r="EF36" s="75"/>
      <c r="EG36" s="75"/>
      <c r="EH36" s="75"/>
      <c r="EI36" s="75"/>
      <c r="EJ36" s="75"/>
      <c r="EK36" s="75"/>
      <c r="EL36" s="75"/>
      <c r="EM36" s="75"/>
      <c r="EN36" s="75"/>
      <c r="EO36" s="75"/>
      <c r="EP36" s="75"/>
      <c r="EQ36" s="75"/>
      <c r="ER36" s="75"/>
      <c r="ES36" s="75"/>
      <c r="ET36" s="75"/>
      <c r="EU36" s="75"/>
      <c r="EV36" s="75"/>
      <c r="EW36" s="75"/>
      <c r="EX36" s="75"/>
      <c r="EY36" s="75"/>
      <c r="EZ36" s="75"/>
      <c r="FA36" s="75"/>
      <c r="FB36" s="75"/>
      <c r="FC36" s="75"/>
      <c r="FD36" s="75"/>
      <c r="FE36" s="75"/>
      <c r="FF36" s="75"/>
      <c r="FG36" s="75"/>
      <c r="FH36" s="75"/>
      <c r="FI36" s="75"/>
      <c r="FJ36" s="75"/>
      <c r="FK36" s="75"/>
      <c r="FL36" s="75"/>
      <c r="FM36" s="75"/>
      <c r="FN36" s="75"/>
      <c r="FO36" s="75"/>
      <c r="FP36" s="75"/>
      <c r="FQ36" s="75"/>
      <c r="FR36" s="75"/>
      <c r="FS36" s="75"/>
      <c r="FT36" s="75"/>
      <c r="FU36" s="75"/>
      <c r="FV36" s="75"/>
      <c r="FW36" s="75"/>
      <c r="FX36" s="75"/>
      <c r="FY36" s="75"/>
      <c r="FZ36" s="75"/>
      <c r="GA36" s="75"/>
      <c r="GB36" s="75"/>
      <c r="GC36" s="75"/>
      <c r="GD36" s="75"/>
      <c r="GE36" s="75"/>
      <c r="GF36" s="75"/>
      <c r="GG36" s="75"/>
      <c r="GH36" s="75"/>
      <c r="GI36" s="75"/>
      <c r="GJ36" s="75"/>
      <c r="GK36" s="75"/>
      <c r="GL36" s="75"/>
      <c r="GM36" s="75"/>
      <c r="GN36" s="75"/>
      <c r="GO36" s="75"/>
      <c r="GP36" s="75"/>
      <c r="GQ36" s="75"/>
      <c r="GR36" s="75"/>
      <c r="GS36" s="75"/>
      <c r="GT36" s="75"/>
      <c r="GU36" s="75"/>
      <c r="GV36" s="75"/>
      <c r="GW36" s="75"/>
      <c r="GX36" s="75"/>
      <c r="GY36" s="75"/>
      <c r="GZ36" s="75"/>
      <c r="HA36" s="75"/>
      <c r="HB36" s="75"/>
      <c r="HC36" s="75"/>
      <c r="HD36" s="75"/>
      <c r="HE36" s="75"/>
      <c r="HF36" s="75"/>
      <c r="HG36" s="75"/>
      <c r="HH36" s="28"/>
      <c r="HI36" s="127"/>
      <c r="HJ36" s="24" t="s">
        <v>293</v>
      </c>
      <c r="HK36" s="24" t="s">
        <v>293</v>
      </c>
    </row>
    <row r="37" spans="1:219" ht="15" customHeight="1">
      <c r="A37" s="74" t="s">
        <v>26</v>
      </c>
      <c r="B37" s="26">
        <v>22005357</v>
      </c>
      <c r="C37" s="27">
        <v>92.03</v>
      </c>
      <c r="D37" s="27"/>
      <c r="E37" s="26"/>
      <c r="F37" s="29"/>
      <c r="G37" s="33">
        <v>9.5559999999999992</v>
      </c>
      <c r="H37" s="24"/>
      <c r="I37" s="26"/>
      <c r="J37" s="24"/>
      <c r="K37" s="25"/>
      <c r="L37" s="34"/>
      <c r="M37" s="31"/>
      <c r="N37" s="25"/>
      <c r="O37" s="25"/>
      <c r="P37" s="33"/>
      <c r="Q37" s="25"/>
      <c r="R37" s="25"/>
      <c r="S37" s="32"/>
      <c r="T37" s="76"/>
      <c r="U37" s="76"/>
      <c r="V37" s="76" t="s">
        <v>314</v>
      </c>
      <c r="W37" s="76" t="s">
        <v>314</v>
      </c>
      <c r="X37" s="76" t="s">
        <v>314</v>
      </c>
      <c r="Y37" s="76" t="s">
        <v>314</v>
      </c>
      <c r="Z37" s="76" t="s">
        <v>314</v>
      </c>
      <c r="AA37" s="104">
        <v>0.55000000000000004</v>
      </c>
      <c r="AB37" s="76" t="s">
        <v>314</v>
      </c>
      <c r="AC37" s="104">
        <v>3.05</v>
      </c>
      <c r="AD37" s="104">
        <v>0.5</v>
      </c>
      <c r="AE37" s="76" t="s">
        <v>314</v>
      </c>
      <c r="AF37" s="76" t="s">
        <v>314</v>
      </c>
      <c r="AG37" s="76" t="s">
        <v>314</v>
      </c>
      <c r="AH37" s="76" t="s">
        <v>314</v>
      </c>
      <c r="AI37" s="76" t="s">
        <v>314</v>
      </c>
      <c r="AJ37" s="104">
        <v>0.54</v>
      </c>
      <c r="AK37" s="76" t="s">
        <v>314</v>
      </c>
      <c r="AL37" s="76" t="s">
        <v>314</v>
      </c>
      <c r="AM37" s="76" t="s">
        <v>314</v>
      </c>
      <c r="AN37" s="76" t="s">
        <v>314</v>
      </c>
      <c r="AO37" s="104">
        <v>3.27</v>
      </c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110"/>
      <c r="BQ37" s="110"/>
      <c r="BR37" s="110"/>
      <c r="BS37" s="110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D37" s="75"/>
      <c r="EE37" s="75"/>
      <c r="EF37" s="75"/>
      <c r="EG37" s="75"/>
      <c r="EH37" s="75"/>
      <c r="EI37" s="75"/>
      <c r="EJ37" s="75"/>
      <c r="EK37" s="75"/>
      <c r="EL37" s="75"/>
      <c r="EM37" s="75"/>
      <c r="EN37" s="75"/>
      <c r="EO37" s="75"/>
      <c r="EP37" s="75"/>
      <c r="EQ37" s="75"/>
      <c r="ER37" s="75"/>
      <c r="ES37" s="75"/>
      <c r="ET37" s="75"/>
      <c r="EU37" s="75"/>
      <c r="EV37" s="75"/>
      <c r="EW37" s="75"/>
      <c r="EX37" s="75"/>
      <c r="EY37" s="75"/>
      <c r="EZ37" s="75"/>
      <c r="FA37" s="75"/>
      <c r="FB37" s="75"/>
      <c r="FC37" s="75"/>
      <c r="FD37" s="75"/>
      <c r="FE37" s="75"/>
      <c r="FF37" s="75"/>
      <c r="FG37" s="75"/>
      <c r="FH37" s="75"/>
      <c r="FI37" s="75"/>
      <c r="FJ37" s="75"/>
      <c r="FK37" s="75"/>
      <c r="FL37" s="75"/>
      <c r="FM37" s="75"/>
      <c r="FN37" s="75"/>
      <c r="FO37" s="75"/>
      <c r="FP37" s="75"/>
      <c r="FQ37" s="75"/>
      <c r="FR37" s="75"/>
      <c r="FS37" s="75"/>
      <c r="FT37" s="75"/>
      <c r="FU37" s="75"/>
      <c r="FV37" s="75"/>
      <c r="FW37" s="75"/>
      <c r="FX37" s="75"/>
      <c r="FY37" s="75"/>
      <c r="FZ37" s="75"/>
      <c r="GA37" s="75"/>
      <c r="GB37" s="75"/>
      <c r="GC37" s="75"/>
      <c r="GD37" s="75"/>
      <c r="GE37" s="75"/>
      <c r="GF37" s="75"/>
      <c r="GG37" s="75"/>
      <c r="GH37" s="75"/>
      <c r="GI37" s="75"/>
      <c r="GJ37" s="75"/>
      <c r="GK37" s="75"/>
      <c r="GL37" s="75"/>
      <c r="GM37" s="75"/>
      <c r="GN37" s="75"/>
      <c r="GO37" s="75"/>
      <c r="GP37" s="75"/>
      <c r="GQ37" s="75"/>
      <c r="GR37" s="75"/>
      <c r="GS37" s="75"/>
      <c r="GT37" s="75"/>
      <c r="GU37" s="75"/>
      <c r="GV37" s="75"/>
      <c r="GW37" s="75"/>
      <c r="GX37" s="75"/>
      <c r="GY37" s="75"/>
      <c r="GZ37" s="75"/>
      <c r="HA37" s="75"/>
      <c r="HB37" s="75"/>
      <c r="HC37" s="75"/>
      <c r="HD37" s="75"/>
      <c r="HE37" s="75"/>
      <c r="HF37" s="75"/>
      <c r="HG37" s="75"/>
      <c r="HH37" s="28"/>
      <c r="HI37" s="127"/>
      <c r="HJ37" s="24"/>
      <c r="HK37" s="24"/>
    </row>
    <row r="38" spans="1:219" ht="15" customHeight="1">
      <c r="A38" s="170" t="s">
        <v>26</v>
      </c>
      <c r="B38" s="26">
        <v>22005357</v>
      </c>
      <c r="C38" s="27">
        <v>91.92</v>
      </c>
      <c r="D38" s="24"/>
      <c r="E38" s="24"/>
      <c r="F38" s="172">
        <v>63.08</v>
      </c>
      <c r="G38" s="33">
        <v>8.7140000000000004</v>
      </c>
      <c r="H38" s="24"/>
      <c r="I38" s="24" t="s">
        <v>315</v>
      </c>
      <c r="J38" s="24"/>
      <c r="K38" s="25"/>
      <c r="L38" s="34"/>
      <c r="M38" s="31"/>
      <c r="N38" s="31"/>
      <c r="O38" s="25"/>
      <c r="P38" s="34"/>
      <c r="Q38" s="34"/>
      <c r="R38" s="30"/>
      <c r="S38" s="32"/>
      <c r="T38" s="76"/>
      <c r="U38" s="75"/>
      <c r="V38" s="75"/>
      <c r="W38" s="76"/>
      <c r="X38" s="76"/>
      <c r="Y38" s="76"/>
      <c r="Z38" s="76"/>
      <c r="AA38" s="76"/>
      <c r="AB38" s="76"/>
      <c r="AC38" s="76"/>
      <c r="AD38" s="104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  <c r="DC38" s="75"/>
      <c r="DD38" s="75"/>
      <c r="DE38" s="75"/>
      <c r="DF38" s="75"/>
      <c r="DG38" s="75"/>
      <c r="DH38" s="75"/>
      <c r="DI38" s="75"/>
      <c r="DJ38" s="75"/>
      <c r="DK38" s="75"/>
      <c r="DL38" s="75"/>
      <c r="DM38" s="75"/>
      <c r="DN38" s="75"/>
      <c r="DO38" s="75"/>
      <c r="DP38" s="75"/>
      <c r="DQ38" s="75"/>
      <c r="DR38" s="75"/>
      <c r="DS38" s="75"/>
      <c r="DT38" s="75"/>
      <c r="DU38" s="75"/>
      <c r="DV38" s="75"/>
      <c r="DW38" s="75"/>
      <c r="DX38" s="75"/>
      <c r="DY38" s="75"/>
      <c r="DZ38" s="75"/>
      <c r="EA38" s="75"/>
      <c r="EB38" s="75"/>
      <c r="EC38" s="75"/>
      <c r="ED38" s="75"/>
      <c r="EE38" s="75"/>
      <c r="EF38" s="75"/>
      <c r="EG38" s="75"/>
      <c r="EH38" s="75"/>
      <c r="EI38" s="75"/>
      <c r="EJ38" s="75"/>
      <c r="EK38" s="75"/>
      <c r="EL38" s="75"/>
      <c r="EM38" s="75"/>
      <c r="EN38" s="75"/>
      <c r="EO38" s="75"/>
      <c r="EP38" s="75"/>
      <c r="EQ38" s="75"/>
      <c r="ER38" s="75"/>
      <c r="ES38" s="75"/>
      <c r="ET38" s="75"/>
      <c r="EU38" s="75"/>
      <c r="EV38" s="75"/>
      <c r="EW38" s="75"/>
      <c r="EX38" s="75"/>
      <c r="EY38" s="75"/>
      <c r="EZ38" s="75"/>
      <c r="FA38" s="75"/>
      <c r="FB38" s="75"/>
      <c r="FC38" s="75"/>
      <c r="FD38" s="75"/>
      <c r="FE38" s="75"/>
      <c r="FF38" s="75"/>
      <c r="FG38" s="75"/>
      <c r="FH38" s="75"/>
      <c r="FI38" s="75"/>
      <c r="FJ38" s="75"/>
      <c r="FK38" s="75"/>
      <c r="FL38" s="75"/>
      <c r="FM38" s="75"/>
      <c r="FN38" s="75"/>
      <c r="FO38" s="75"/>
      <c r="FP38" s="75"/>
      <c r="FQ38" s="75"/>
      <c r="FR38" s="75"/>
      <c r="FS38" s="75"/>
      <c r="FT38" s="75"/>
      <c r="FU38" s="75"/>
      <c r="FV38" s="75"/>
      <c r="FW38" s="75"/>
      <c r="FX38" s="75"/>
      <c r="FY38" s="75"/>
      <c r="FZ38" s="75"/>
      <c r="GA38" s="75"/>
      <c r="GB38" s="75"/>
      <c r="GC38" s="75"/>
      <c r="GD38" s="75"/>
      <c r="GE38" s="75"/>
      <c r="GF38" s="75"/>
      <c r="GG38" s="75"/>
      <c r="GH38" s="75"/>
      <c r="GI38" s="75"/>
      <c r="GJ38" s="75"/>
      <c r="GK38" s="75"/>
      <c r="GL38" s="75"/>
      <c r="GM38" s="75"/>
      <c r="GN38" s="75"/>
      <c r="GO38" s="75"/>
      <c r="GP38" s="75"/>
      <c r="GQ38" s="75"/>
      <c r="GR38" s="75"/>
      <c r="GS38" s="75"/>
      <c r="GT38" s="75"/>
      <c r="GU38" s="75"/>
      <c r="GV38" s="75"/>
      <c r="GW38" s="75"/>
      <c r="GX38" s="75"/>
      <c r="GY38" s="75"/>
      <c r="GZ38" s="75"/>
      <c r="HA38" s="75"/>
      <c r="HB38" s="75"/>
      <c r="HC38" s="75"/>
      <c r="HD38" s="75"/>
      <c r="HE38" s="75"/>
      <c r="HF38" s="75"/>
      <c r="HG38" s="75"/>
      <c r="HH38" s="35"/>
      <c r="HI38" s="25" t="s">
        <v>300</v>
      </c>
      <c r="HJ38" s="24"/>
      <c r="HK38" s="24"/>
    </row>
    <row r="39" spans="1:219" ht="15" customHeight="1">
      <c r="A39" s="74" t="s">
        <v>328</v>
      </c>
      <c r="B39" s="26">
        <v>22005260</v>
      </c>
      <c r="C39" s="29"/>
      <c r="D39" s="29"/>
      <c r="E39" s="27"/>
      <c r="F39" s="29"/>
      <c r="G39" s="25"/>
      <c r="H39" s="26"/>
      <c r="I39" s="24"/>
      <c r="J39" s="24"/>
      <c r="K39" s="33"/>
      <c r="L39" s="31"/>
      <c r="M39" s="25"/>
      <c r="N39" s="25"/>
      <c r="O39" s="25"/>
      <c r="P39" s="25"/>
      <c r="Q39" s="25"/>
      <c r="R39" s="25"/>
      <c r="S39" s="32"/>
      <c r="T39" s="76"/>
      <c r="U39" s="76"/>
      <c r="V39" s="76"/>
      <c r="W39" s="76"/>
      <c r="X39" s="76"/>
      <c r="Y39" s="76"/>
      <c r="Z39" s="111"/>
      <c r="AA39" s="76"/>
      <c r="AB39" s="77"/>
      <c r="AC39" s="76"/>
      <c r="AD39" s="104"/>
      <c r="AE39" s="77"/>
      <c r="AF39" s="76"/>
      <c r="AG39" s="76"/>
      <c r="AH39" s="105"/>
      <c r="AI39" s="77"/>
      <c r="AJ39" s="104"/>
      <c r="AK39" s="76"/>
      <c r="AL39" s="75"/>
      <c r="AM39" s="75"/>
      <c r="AN39" s="75"/>
      <c r="AO39" s="75"/>
      <c r="AP39" s="75"/>
      <c r="AQ39" s="76" t="s">
        <v>321</v>
      </c>
      <c r="AR39" s="76" t="s">
        <v>321</v>
      </c>
      <c r="AS39" s="76" t="s">
        <v>322</v>
      </c>
      <c r="AT39" s="76" t="s">
        <v>323</v>
      </c>
      <c r="AU39" s="76" t="s">
        <v>322</v>
      </c>
      <c r="AV39" s="76" t="s">
        <v>321</v>
      </c>
      <c r="AW39" s="76" t="s">
        <v>322</v>
      </c>
      <c r="AX39" s="76" t="s">
        <v>322</v>
      </c>
      <c r="AY39" s="76" t="s">
        <v>323</v>
      </c>
      <c r="AZ39" s="76" t="s">
        <v>323</v>
      </c>
      <c r="BA39" s="76" t="s">
        <v>321</v>
      </c>
      <c r="BB39" s="76" t="s">
        <v>323</v>
      </c>
      <c r="BC39" s="76" t="s">
        <v>323</v>
      </c>
      <c r="BD39" s="76" t="s">
        <v>323</v>
      </c>
      <c r="BE39" s="76" t="s">
        <v>323</v>
      </c>
      <c r="BF39" s="76" t="s">
        <v>323</v>
      </c>
      <c r="BG39" s="76" t="s">
        <v>321</v>
      </c>
      <c r="BH39" s="76" t="s">
        <v>312</v>
      </c>
      <c r="BI39" s="76" t="s">
        <v>321</v>
      </c>
      <c r="BJ39" s="76" t="s">
        <v>323</v>
      </c>
      <c r="BK39" s="76" t="s">
        <v>322</v>
      </c>
      <c r="BL39" s="76" t="s">
        <v>321</v>
      </c>
      <c r="BM39" s="76" t="s">
        <v>322</v>
      </c>
      <c r="BN39" s="76" t="s">
        <v>312</v>
      </c>
      <c r="BO39" s="76" t="s">
        <v>321</v>
      </c>
      <c r="BP39" s="76" t="s">
        <v>322</v>
      </c>
      <c r="BQ39" s="76" t="s">
        <v>312</v>
      </c>
      <c r="BR39" s="76" t="s">
        <v>323</v>
      </c>
      <c r="BS39" s="76" t="s">
        <v>323</v>
      </c>
      <c r="BT39" s="76" t="s">
        <v>322</v>
      </c>
      <c r="BU39" s="76" t="s">
        <v>321</v>
      </c>
      <c r="BV39" s="76" t="s">
        <v>323</v>
      </c>
      <c r="BW39" s="76" t="s">
        <v>323</v>
      </c>
      <c r="BX39" s="76" t="s">
        <v>321</v>
      </c>
      <c r="BY39" s="76" t="s">
        <v>323</v>
      </c>
      <c r="BZ39" s="76" t="s">
        <v>322</v>
      </c>
      <c r="CA39" s="76" t="s">
        <v>322</v>
      </c>
      <c r="CB39" s="76" t="s">
        <v>312</v>
      </c>
      <c r="CC39" s="76" t="s">
        <v>321</v>
      </c>
      <c r="CD39" s="76" t="s">
        <v>322</v>
      </c>
      <c r="CE39" s="76" t="s">
        <v>322</v>
      </c>
      <c r="CF39" s="76" t="s">
        <v>323</v>
      </c>
      <c r="CG39" s="76" t="s">
        <v>321</v>
      </c>
      <c r="CH39" s="76" t="s">
        <v>321</v>
      </c>
      <c r="CI39" s="76" t="s">
        <v>321</v>
      </c>
      <c r="CJ39" s="76" t="s">
        <v>322</v>
      </c>
      <c r="CK39" s="76" t="s">
        <v>323</v>
      </c>
      <c r="CL39" s="76" t="s">
        <v>321</v>
      </c>
      <c r="CM39" s="76" t="s">
        <v>322</v>
      </c>
      <c r="CN39" s="76" t="s">
        <v>321</v>
      </c>
      <c r="CO39" s="76" t="s">
        <v>323</v>
      </c>
      <c r="CP39" s="76" t="s">
        <v>322</v>
      </c>
      <c r="CQ39" s="76" t="s">
        <v>323</v>
      </c>
      <c r="CR39" s="76" t="s">
        <v>323</v>
      </c>
      <c r="CS39" s="76" t="s">
        <v>324</v>
      </c>
      <c r="CT39" s="76" t="s">
        <v>323</v>
      </c>
      <c r="CU39" s="76" t="s">
        <v>323</v>
      </c>
      <c r="CV39" s="76" t="s">
        <v>323</v>
      </c>
      <c r="CW39" s="76" t="s">
        <v>321</v>
      </c>
      <c r="CX39" s="76" t="s">
        <v>323</v>
      </c>
      <c r="CY39" s="76" t="s">
        <v>321</v>
      </c>
      <c r="CZ39" s="76">
        <v>1.84E-2</v>
      </c>
      <c r="DA39" s="76" t="s">
        <v>323</v>
      </c>
      <c r="DB39" s="76" t="s">
        <v>323</v>
      </c>
      <c r="DC39" s="76" t="s">
        <v>321</v>
      </c>
      <c r="DD39" s="76" t="s">
        <v>321</v>
      </c>
      <c r="DE39" s="76" t="s">
        <v>321</v>
      </c>
      <c r="DF39" s="76" t="s">
        <v>323</v>
      </c>
      <c r="DG39" s="76" t="s">
        <v>323</v>
      </c>
      <c r="DH39" s="76" t="s">
        <v>323</v>
      </c>
      <c r="DI39" s="76" t="s">
        <v>323</v>
      </c>
      <c r="DJ39" s="76" t="s">
        <v>325</v>
      </c>
      <c r="DK39" s="76" t="s">
        <v>322</v>
      </c>
      <c r="DL39" s="76" t="s">
        <v>326</v>
      </c>
      <c r="DM39" s="76" t="s">
        <v>322</v>
      </c>
      <c r="DN39" s="76" t="s">
        <v>321</v>
      </c>
      <c r="DO39" s="76" t="s">
        <v>322</v>
      </c>
      <c r="DP39" s="76" t="s">
        <v>323</v>
      </c>
      <c r="DQ39" s="76" t="s">
        <v>322</v>
      </c>
      <c r="DR39" s="76" t="s">
        <v>323</v>
      </c>
      <c r="DS39" s="76" t="s">
        <v>323</v>
      </c>
      <c r="DT39" s="76" t="s">
        <v>322</v>
      </c>
      <c r="DU39" s="76" t="s">
        <v>322</v>
      </c>
      <c r="DV39" s="76" t="s">
        <v>323</v>
      </c>
      <c r="DW39" s="76" t="s">
        <v>323</v>
      </c>
      <c r="DX39" s="76" t="s">
        <v>321</v>
      </c>
      <c r="DY39" s="76" t="s">
        <v>323</v>
      </c>
      <c r="DZ39" s="76" t="s">
        <v>322</v>
      </c>
      <c r="EA39" s="76" t="s">
        <v>312</v>
      </c>
      <c r="EB39" s="76" t="s">
        <v>321</v>
      </c>
      <c r="EC39" s="76" t="s">
        <v>321</v>
      </c>
      <c r="ED39" s="76" t="s">
        <v>323</v>
      </c>
      <c r="EE39" s="76" t="s">
        <v>321</v>
      </c>
      <c r="EF39" s="76" t="s">
        <v>323</v>
      </c>
      <c r="EG39" s="76" t="s">
        <v>322</v>
      </c>
      <c r="EH39" s="76" t="s">
        <v>321</v>
      </c>
      <c r="EI39" s="76" t="s">
        <v>323</v>
      </c>
      <c r="EJ39" s="76" t="s">
        <v>326</v>
      </c>
      <c r="EK39" s="76" t="s">
        <v>321</v>
      </c>
      <c r="EL39" s="76" t="s">
        <v>321</v>
      </c>
      <c r="EM39" s="76" t="s">
        <v>324</v>
      </c>
      <c r="EN39" s="76" t="s">
        <v>322</v>
      </c>
      <c r="EO39" s="76" t="s">
        <v>321</v>
      </c>
      <c r="EP39" s="76" t="s">
        <v>321</v>
      </c>
      <c r="EQ39" s="76" t="s">
        <v>324</v>
      </c>
      <c r="ER39" s="76" t="s">
        <v>322</v>
      </c>
      <c r="ES39" s="76" t="s">
        <v>323</v>
      </c>
      <c r="ET39" s="76" t="s">
        <v>322</v>
      </c>
      <c r="EU39" s="76" t="s">
        <v>327</v>
      </c>
      <c r="EV39" s="76" t="s">
        <v>321</v>
      </c>
      <c r="EW39" s="76" t="s">
        <v>323</v>
      </c>
      <c r="EX39" s="76" t="s">
        <v>323</v>
      </c>
      <c r="EY39" s="76" t="s">
        <v>321</v>
      </c>
      <c r="EZ39" s="76" t="s">
        <v>325</v>
      </c>
      <c r="FA39" s="76" t="s">
        <v>323</v>
      </c>
      <c r="FB39" s="76" t="s">
        <v>323</v>
      </c>
      <c r="FC39" s="76" t="s">
        <v>323</v>
      </c>
      <c r="FD39" s="76" t="s">
        <v>323</v>
      </c>
      <c r="FE39" s="76" t="s">
        <v>321</v>
      </c>
      <c r="FF39" s="76" t="s">
        <v>322</v>
      </c>
      <c r="FG39" s="76" t="s">
        <v>327</v>
      </c>
      <c r="FH39" s="76" t="s">
        <v>321</v>
      </c>
      <c r="FI39" s="76" t="s">
        <v>322</v>
      </c>
      <c r="FJ39" s="76" t="s">
        <v>322</v>
      </c>
      <c r="FK39" s="76" t="s">
        <v>323</v>
      </c>
      <c r="FL39" s="76" t="s">
        <v>323</v>
      </c>
      <c r="FM39" s="76" t="s">
        <v>321</v>
      </c>
      <c r="FN39" s="76" t="s">
        <v>322</v>
      </c>
      <c r="FO39" s="76" t="s">
        <v>312</v>
      </c>
      <c r="FP39" s="76" t="s">
        <v>323</v>
      </c>
      <c r="FQ39" s="76" t="s">
        <v>323</v>
      </c>
      <c r="FR39" s="76" t="s">
        <v>323</v>
      </c>
      <c r="FS39" s="76" t="s">
        <v>323</v>
      </c>
      <c r="FT39" s="76" t="s">
        <v>323</v>
      </c>
      <c r="FU39" s="76" t="s">
        <v>323</v>
      </c>
      <c r="FV39" s="76" t="s">
        <v>323</v>
      </c>
      <c r="FW39" s="76" t="s">
        <v>321</v>
      </c>
      <c r="FX39" s="76" t="s">
        <v>321</v>
      </c>
      <c r="FY39" s="76" t="s">
        <v>322</v>
      </c>
      <c r="FZ39" s="76" t="s">
        <v>323</v>
      </c>
      <c r="GA39" s="76" t="s">
        <v>323</v>
      </c>
      <c r="GB39" s="76" t="s">
        <v>325</v>
      </c>
      <c r="GC39" s="76" t="s">
        <v>322</v>
      </c>
      <c r="GD39" s="76" t="s">
        <v>323</v>
      </c>
      <c r="GE39" s="76" t="s">
        <v>323</v>
      </c>
      <c r="GF39" s="76" t="s">
        <v>321</v>
      </c>
      <c r="GG39" s="76" t="s">
        <v>323</v>
      </c>
      <c r="GH39" s="76" t="s">
        <v>323</v>
      </c>
      <c r="GI39" s="76" t="s">
        <v>323</v>
      </c>
      <c r="GJ39" s="76" t="s">
        <v>323</v>
      </c>
      <c r="GK39" s="76" t="s">
        <v>323</v>
      </c>
      <c r="GL39" s="76" t="s">
        <v>321</v>
      </c>
      <c r="GM39" s="76" t="s">
        <v>323</v>
      </c>
      <c r="GN39" s="76" t="s">
        <v>322</v>
      </c>
      <c r="GO39" s="76" t="s">
        <v>323</v>
      </c>
      <c r="GP39" s="76" t="s">
        <v>323</v>
      </c>
      <c r="GQ39" s="76" t="s">
        <v>321</v>
      </c>
      <c r="GR39" s="76" t="s">
        <v>312</v>
      </c>
      <c r="GS39" s="76" t="s">
        <v>321</v>
      </c>
      <c r="GT39" s="76" t="s">
        <v>323</v>
      </c>
      <c r="GU39" s="76" t="s">
        <v>321</v>
      </c>
      <c r="GV39" s="76" t="s">
        <v>321</v>
      </c>
      <c r="GW39" s="76" t="s">
        <v>322</v>
      </c>
      <c r="GX39" s="76" t="s">
        <v>323</v>
      </c>
      <c r="GY39" s="76" t="s">
        <v>321</v>
      </c>
      <c r="GZ39" s="76" t="s">
        <v>322</v>
      </c>
      <c r="HA39" s="76" t="s">
        <v>323</v>
      </c>
      <c r="HB39" s="76" t="s">
        <v>323</v>
      </c>
      <c r="HC39" s="76" t="s">
        <v>321</v>
      </c>
      <c r="HD39" s="76" t="s">
        <v>324</v>
      </c>
      <c r="HE39" s="76" t="s">
        <v>322</v>
      </c>
      <c r="HF39" s="76" t="s">
        <v>321</v>
      </c>
      <c r="HG39" s="76" t="s">
        <v>323</v>
      </c>
      <c r="HH39" s="28"/>
      <c r="HI39" s="49"/>
      <c r="HJ39" s="24"/>
      <c r="HK39" s="24"/>
    </row>
    <row r="40" spans="1:219" ht="15" customHeight="1">
      <c r="A40" s="74" t="s">
        <v>316</v>
      </c>
      <c r="B40" s="26">
        <v>22005357</v>
      </c>
      <c r="C40" s="27">
        <v>96.89</v>
      </c>
      <c r="D40" s="24"/>
      <c r="E40" s="24"/>
      <c r="F40" s="26"/>
      <c r="G40" s="31">
        <v>83.42</v>
      </c>
      <c r="H40" s="24"/>
      <c r="I40" s="24"/>
      <c r="J40" s="24"/>
      <c r="K40" s="33"/>
      <c r="L40" s="31"/>
      <c r="M40" s="25"/>
      <c r="N40" s="25"/>
      <c r="O40" s="25"/>
      <c r="P40" s="25"/>
      <c r="Q40" s="25"/>
      <c r="R40" s="25"/>
      <c r="S40" s="32"/>
      <c r="T40" s="76"/>
      <c r="U40" s="76"/>
      <c r="V40" s="76" t="s">
        <v>317</v>
      </c>
      <c r="W40" s="76" t="s">
        <v>317</v>
      </c>
      <c r="X40" s="76" t="s">
        <v>317</v>
      </c>
      <c r="Y40" s="76" t="s">
        <v>317</v>
      </c>
      <c r="Z40" s="76" t="s">
        <v>317</v>
      </c>
      <c r="AA40" s="76" t="s">
        <v>317</v>
      </c>
      <c r="AB40" s="76" t="s">
        <v>317</v>
      </c>
      <c r="AC40" s="76" t="s">
        <v>318</v>
      </c>
      <c r="AD40" s="76" t="s">
        <v>317</v>
      </c>
      <c r="AE40" s="76" t="s">
        <v>317</v>
      </c>
      <c r="AF40" s="76" t="s">
        <v>317</v>
      </c>
      <c r="AG40" s="76" t="s">
        <v>317</v>
      </c>
      <c r="AH40" s="76" t="s">
        <v>317</v>
      </c>
      <c r="AI40" s="76" t="s">
        <v>317</v>
      </c>
      <c r="AJ40" s="76" t="s">
        <v>317</v>
      </c>
      <c r="AK40" s="76" t="s">
        <v>317</v>
      </c>
      <c r="AL40" s="76" t="s">
        <v>317</v>
      </c>
      <c r="AM40" s="76" t="s">
        <v>317</v>
      </c>
      <c r="AN40" s="76" t="s">
        <v>317</v>
      </c>
      <c r="AO40" s="76" t="s">
        <v>319</v>
      </c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  <c r="DC40" s="75"/>
      <c r="DD40" s="75"/>
      <c r="DE40" s="75"/>
      <c r="DF40" s="75"/>
      <c r="DG40" s="75"/>
      <c r="DH40" s="75"/>
      <c r="DI40" s="75"/>
      <c r="DJ40" s="75"/>
      <c r="DK40" s="75"/>
      <c r="DL40" s="75"/>
      <c r="DM40" s="75"/>
      <c r="DN40" s="75"/>
      <c r="DO40" s="75"/>
      <c r="DP40" s="75"/>
      <c r="DQ40" s="75"/>
      <c r="DR40" s="75"/>
      <c r="DS40" s="75"/>
      <c r="DT40" s="75"/>
      <c r="DU40" s="75"/>
      <c r="DV40" s="75"/>
      <c r="DW40" s="75"/>
      <c r="DX40" s="75"/>
      <c r="DY40" s="75"/>
      <c r="DZ40" s="75"/>
      <c r="EA40" s="75"/>
      <c r="EB40" s="75"/>
      <c r="EC40" s="75"/>
      <c r="ED40" s="75"/>
      <c r="EE40" s="75"/>
      <c r="EF40" s="75"/>
      <c r="EG40" s="75"/>
      <c r="EH40" s="75"/>
      <c r="EI40" s="75"/>
      <c r="EJ40" s="75"/>
      <c r="EK40" s="75"/>
      <c r="EL40" s="75"/>
      <c r="EM40" s="75"/>
      <c r="EN40" s="75"/>
      <c r="EO40" s="75"/>
      <c r="EP40" s="75"/>
      <c r="EQ40" s="75"/>
      <c r="ER40" s="75"/>
      <c r="ES40" s="75"/>
      <c r="ET40" s="75"/>
      <c r="EU40" s="75"/>
      <c r="EV40" s="75"/>
      <c r="EW40" s="75"/>
      <c r="EX40" s="75"/>
      <c r="EY40" s="75"/>
      <c r="EZ40" s="75"/>
      <c r="FA40" s="75"/>
      <c r="FB40" s="75"/>
      <c r="FC40" s="75"/>
      <c r="FD40" s="75"/>
      <c r="FE40" s="75"/>
      <c r="FF40" s="75"/>
      <c r="FG40" s="75"/>
      <c r="FH40" s="75"/>
      <c r="FI40" s="75"/>
      <c r="FJ40" s="75"/>
      <c r="FK40" s="75"/>
      <c r="FL40" s="75"/>
      <c r="FM40" s="75"/>
      <c r="FN40" s="75"/>
      <c r="FO40" s="75"/>
      <c r="FP40" s="75"/>
      <c r="FQ40" s="75"/>
      <c r="FR40" s="75"/>
      <c r="FS40" s="75"/>
      <c r="FT40" s="75"/>
      <c r="FU40" s="75"/>
      <c r="FV40" s="75"/>
      <c r="FW40" s="75"/>
      <c r="FX40" s="75"/>
      <c r="FY40" s="75"/>
      <c r="FZ40" s="75"/>
      <c r="GA40" s="75"/>
      <c r="GB40" s="75"/>
      <c r="GC40" s="75"/>
      <c r="GD40" s="75"/>
      <c r="GE40" s="75"/>
      <c r="GF40" s="75"/>
      <c r="GG40" s="75"/>
      <c r="GH40" s="75"/>
      <c r="GI40" s="75"/>
      <c r="GJ40" s="75"/>
      <c r="GK40" s="75"/>
      <c r="GL40" s="75"/>
      <c r="GM40" s="75"/>
      <c r="GN40" s="75"/>
      <c r="GO40" s="75"/>
      <c r="GP40" s="75"/>
      <c r="GQ40" s="75"/>
      <c r="GR40" s="75"/>
      <c r="GS40" s="75"/>
      <c r="GT40" s="75"/>
      <c r="GU40" s="75"/>
      <c r="GV40" s="75"/>
      <c r="GW40" s="75"/>
      <c r="GX40" s="75"/>
      <c r="GY40" s="75"/>
      <c r="GZ40" s="75"/>
      <c r="HA40" s="75"/>
      <c r="HB40" s="75"/>
      <c r="HC40" s="75"/>
      <c r="HD40" s="75"/>
      <c r="HE40" s="75"/>
      <c r="HF40" s="75"/>
      <c r="HG40" s="75"/>
      <c r="HH40" s="28"/>
      <c r="HI40" s="127"/>
      <c r="HJ40" s="24"/>
      <c r="HK40" s="24"/>
    </row>
    <row r="41" spans="1:219" ht="15" customHeight="1">
      <c r="A41" s="74" t="s">
        <v>331</v>
      </c>
      <c r="B41" s="26">
        <v>22004569</v>
      </c>
      <c r="C41" s="27">
        <v>79.12</v>
      </c>
      <c r="D41" s="27"/>
      <c r="E41" s="24"/>
      <c r="F41" s="27"/>
      <c r="G41" s="25"/>
      <c r="H41" s="26"/>
      <c r="I41" s="24"/>
      <c r="J41" s="24"/>
      <c r="K41" s="33"/>
      <c r="L41" s="25"/>
      <c r="M41" s="25"/>
      <c r="N41" s="25"/>
      <c r="O41" s="25"/>
      <c r="P41" s="25"/>
      <c r="Q41" s="25"/>
      <c r="R41" s="25"/>
      <c r="S41" s="32"/>
      <c r="T41" s="76"/>
      <c r="U41" s="76"/>
      <c r="V41" s="76"/>
      <c r="W41" s="76"/>
      <c r="X41" s="76"/>
      <c r="Y41" s="76"/>
      <c r="Z41" s="111"/>
      <c r="AA41" s="76"/>
      <c r="AB41" s="77"/>
      <c r="AC41" s="76"/>
      <c r="AD41" s="104"/>
      <c r="AE41" s="77"/>
      <c r="AF41" s="76"/>
      <c r="AG41" s="76"/>
      <c r="AH41" s="105"/>
      <c r="AI41" s="77"/>
      <c r="AJ41" s="104"/>
      <c r="AK41" s="76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  <c r="DC41" s="75"/>
      <c r="DD41" s="75"/>
      <c r="DE41" s="75"/>
      <c r="DF41" s="75"/>
      <c r="DG41" s="75"/>
      <c r="DH41" s="75"/>
      <c r="DI41" s="75"/>
      <c r="DJ41" s="75"/>
      <c r="DK41" s="75"/>
      <c r="DL41" s="75"/>
      <c r="DM41" s="75"/>
      <c r="DN41" s="75"/>
      <c r="DO41" s="75"/>
      <c r="DP41" s="75"/>
      <c r="DQ41" s="75"/>
      <c r="DR41" s="75"/>
      <c r="DS41" s="75"/>
      <c r="DT41" s="75"/>
      <c r="DU41" s="75"/>
      <c r="DV41" s="75"/>
      <c r="DW41" s="75"/>
      <c r="DX41" s="75"/>
      <c r="DY41" s="75"/>
      <c r="DZ41" s="75"/>
      <c r="EA41" s="75"/>
      <c r="EB41" s="75"/>
      <c r="EC41" s="75"/>
      <c r="ED41" s="75"/>
      <c r="EE41" s="75"/>
      <c r="EF41" s="75"/>
      <c r="EG41" s="75"/>
      <c r="EH41" s="75"/>
      <c r="EI41" s="75"/>
      <c r="EJ41" s="75"/>
      <c r="EK41" s="75"/>
      <c r="EL41" s="75"/>
      <c r="EM41" s="75"/>
      <c r="EN41" s="75"/>
      <c r="EO41" s="75"/>
      <c r="EP41" s="75"/>
      <c r="EQ41" s="75"/>
      <c r="ER41" s="75"/>
      <c r="ES41" s="75"/>
      <c r="ET41" s="75"/>
      <c r="EU41" s="75"/>
      <c r="EV41" s="75"/>
      <c r="EW41" s="75"/>
      <c r="EX41" s="75"/>
      <c r="EY41" s="75"/>
      <c r="EZ41" s="75"/>
      <c r="FA41" s="75"/>
      <c r="FB41" s="75"/>
      <c r="FC41" s="75"/>
      <c r="FD41" s="75"/>
      <c r="FE41" s="75"/>
      <c r="FF41" s="75"/>
      <c r="FG41" s="75"/>
      <c r="FH41" s="75"/>
      <c r="FI41" s="75"/>
      <c r="FJ41" s="75"/>
      <c r="FK41" s="75"/>
      <c r="FL41" s="75"/>
      <c r="FM41" s="75"/>
      <c r="FN41" s="75"/>
      <c r="FO41" s="75"/>
      <c r="FP41" s="75"/>
      <c r="FQ41" s="75"/>
      <c r="FR41" s="75"/>
      <c r="FS41" s="75"/>
      <c r="FT41" s="75"/>
      <c r="FU41" s="75"/>
      <c r="FV41" s="75"/>
      <c r="FW41" s="75"/>
      <c r="FX41" s="75"/>
      <c r="FY41" s="75"/>
      <c r="FZ41" s="75"/>
      <c r="GA41" s="75"/>
      <c r="GB41" s="75"/>
      <c r="GC41" s="75"/>
      <c r="GD41" s="75"/>
      <c r="GE41" s="75"/>
      <c r="GF41" s="75"/>
      <c r="GG41" s="75"/>
      <c r="GH41" s="75"/>
      <c r="GI41" s="75"/>
      <c r="GJ41" s="75"/>
      <c r="GK41" s="75"/>
      <c r="GL41" s="75"/>
      <c r="GM41" s="75"/>
      <c r="GN41" s="75"/>
      <c r="GO41" s="75"/>
      <c r="GP41" s="75"/>
      <c r="GQ41" s="75"/>
      <c r="GR41" s="75"/>
      <c r="GS41" s="75"/>
      <c r="GT41" s="75"/>
      <c r="GU41" s="75"/>
      <c r="GV41" s="75"/>
      <c r="GW41" s="75"/>
      <c r="GX41" s="75"/>
      <c r="GY41" s="75"/>
      <c r="GZ41" s="75"/>
      <c r="HA41" s="75"/>
      <c r="HB41" s="75"/>
      <c r="HC41" s="75"/>
      <c r="HD41" s="75"/>
      <c r="HE41" s="75"/>
      <c r="HF41" s="75"/>
      <c r="HG41" s="75"/>
      <c r="HH41" s="28"/>
      <c r="HI41" s="49"/>
      <c r="HJ41" s="24" t="s">
        <v>292</v>
      </c>
      <c r="HK41" s="27">
        <v>3.22</v>
      </c>
    </row>
    <row r="42" spans="1:219" ht="15" customHeight="1">
      <c r="A42" s="74" t="s">
        <v>331</v>
      </c>
      <c r="B42" s="26">
        <v>22004723</v>
      </c>
      <c r="C42" s="27">
        <v>86.01</v>
      </c>
      <c r="D42" s="29"/>
      <c r="E42" s="27"/>
      <c r="F42" s="29"/>
      <c r="G42" s="25"/>
      <c r="H42" s="26"/>
      <c r="I42" s="29"/>
      <c r="J42" s="27"/>
      <c r="K42" s="30"/>
      <c r="L42" s="31"/>
      <c r="M42" s="25"/>
      <c r="N42" s="25"/>
      <c r="O42" s="25"/>
      <c r="P42" s="25"/>
      <c r="Q42" s="25"/>
      <c r="R42" s="25"/>
      <c r="S42" s="32"/>
      <c r="T42" s="76"/>
      <c r="U42" s="76"/>
      <c r="V42" s="76"/>
      <c r="W42" s="76"/>
      <c r="X42" s="76"/>
      <c r="Y42" s="76"/>
      <c r="Z42" s="111"/>
      <c r="AA42" s="76"/>
      <c r="AB42" s="77"/>
      <c r="AC42" s="76"/>
      <c r="AD42" s="104"/>
      <c r="AE42" s="77"/>
      <c r="AF42" s="76"/>
      <c r="AG42" s="76"/>
      <c r="AH42" s="105"/>
      <c r="AI42" s="77"/>
      <c r="AJ42" s="104"/>
      <c r="AK42" s="76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  <c r="FE42" s="75"/>
      <c r="FF42" s="75"/>
      <c r="FG42" s="75"/>
      <c r="FH42" s="75"/>
      <c r="FI42" s="75"/>
      <c r="FJ42" s="75"/>
      <c r="FK42" s="75"/>
      <c r="FL42" s="75"/>
      <c r="FM42" s="75"/>
      <c r="FN42" s="75"/>
      <c r="FO42" s="75"/>
      <c r="FP42" s="75"/>
      <c r="FQ42" s="75"/>
      <c r="FR42" s="75"/>
      <c r="FS42" s="75"/>
      <c r="FT42" s="75"/>
      <c r="FU42" s="75"/>
      <c r="FV42" s="75"/>
      <c r="FW42" s="75"/>
      <c r="FX42" s="75"/>
      <c r="FY42" s="75"/>
      <c r="FZ42" s="75"/>
      <c r="GA42" s="75"/>
      <c r="GB42" s="75"/>
      <c r="GC42" s="75"/>
      <c r="GD42" s="75"/>
      <c r="GE42" s="75"/>
      <c r="GF42" s="75"/>
      <c r="GG42" s="75"/>
      <c r="GH42" s="75"/>
      <c r="GI42" s="75"/>
      <c r="GJ42" s="75"/>
      <c r="GK42" s="75"/>
      <c r="GL42" s="75"/>
      <c r="GM42" s="75"/>
      <c r="GN42" s="75"/>
      <c r="GO42" s="75"/>
      <c r="GP42" s="75"/>
      <c r="GQ42" s="75"/>
      <c r="GR42" s="75"/>
      <c r="GS42" s="75"/>
      <c r="GT42" s="75"/>
      <c r="GU42" s="75"/>
      <c r="GV42" s="75"/>
      <c r="GW42" s="75"/>
      <c r="GX42" s="75"/>
      <c r="GY42" s="75"/>
      <c r="GZ42" s="75"/>
      <c r="HA42" s="75"/>
      <c r="HB42" s="75"/>
      <c r="HC42" s="75"/>
      <c r="HD42" s="75"/>
      <c r="HE42" s="75"/>
      <c r="HF42" s="75"/>
      <c r="HG42" s="75"/>
      <c r="HH42" s="28"/>
      <c r="HI42" s="49"/>
      <c r="HJ42" s="24" t="s">
        <v>293</v>
      </c>
      <c r="HK42" s="27">
        <v>11.01</v>
      </c>
    </row>
    <row r="43" spans="1:219" ht="15" customHeight="1">
      <c r="A43" s="74" t="s">
        <v>331</v>
      </c>
      <c r="B43" s="26">
        <v>22004714</v>
      </c>
      <c r="C43" s="27">
        <v>83.82</v>
      </c>
      <c r="D43" s="29"/>
      <c r="E43" s="27"/>
      <c r="F43" s="29"/>
      <c r="G43" s="25"/>
      <c r="H43" s="26"/>
      <c r="I43" s="24"/>
      <c r="J43" s="28"/>
      <c r="K43" s="31"/>
      <c r="L43" s="30"/>
      <c r="M43" s="25"/>
      <c r="N43" s="25"/>
      <c r="O43" s="33"/>
      <c r="P43" s="33"/>
      <c r="Q43" s="25"/>
      <c r="R43" s="25"/>
      <c r="S43" s="32"/>
      <c r="T43" s="76"/>
      <c r="U43" s="76"/>
      <c r="V43" s="76"/>
      <c r="W43" s="76"/>
      <c r="X43" s="76"/>
      <c r="Y43" s="76"/>
      <c r="Z43" s="111"/>
      <c r="AA43" s="76"/>
      <c r="AB43" s="77"/>
      <c r="AC43" s="76"/>
      <c r="AD43" s="104"/>
      <c r="AE43" s="77"/>
      <c r="AF43" s="76"/>
      <c r="AG43" s="76"/>
      <c r="AH43" s="105"/>
      <c r="AI43" s="77"/>
      <c r="AJ43" s="104"/>
      <c r="AK43" s="76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5"/>
      <c r="EX43" s="75"/>
      <c r="EY43" s="75"/>
      <c r="EZ43" s="75"/>
      <c r="FA43" s="75"/>
      <c r="FB43" s="75"/>
      <c r="FC43" s="75"/>
      <c r="FD43" s="75"/>
      <c r="FE43" s="75"/>
      <c r="FF43" s="75"/>
      <c r="FG43" s="75"/>
      <c r="FH43" s="75"/>
      <c r="FI43" s="75"/>
      <c r="FJ43" s="75"/>
      <c r="FK43" s="75"/>
      <c r="FL43" s="75"/>
      <c r="FM43" s="75"/>
      <c r="FN43" s="75"/>
      <c r="FO43" s="75"/>
      <c r="FP43" s="75"/>
      <c r="FQ43" s="75"/>
      <c r="FR43" s="75"/>
      <c r="FS43" s="75"/>
      <c r="FT43" s="75"/>
      <c r="FU43" s="75"/>
      <c r="FV43" s="75"/>
      <c r="FW43" s="75"/>
      <c r="FX43" s="75"/>
      <c r="FY43" s="75"/>
      <c r="FZ43" s="75"/>
      <c r="GA43" s="75"/>
      <c r="GB43" s="75"/>
      <c r="GC43" s="75"/>
      <c r="GD43" s="75"/>
      <c r="GE43" s="75"/>
      <c r="GF43" s="75"/>
      <c r="GG43" s="75"/>
      <c r="GH43" s="75"/>
      <c r="GI43" s="75"/>
      <c r="GJ43" s="75"/>
      <c r="GK43" s="75"/>
      <c r="GL43" s="75"/>
      <c r="GM43" s="75"/>
      <c r="GN43" s="75"/>
      <c r="GO43" s="75"/>
      <c r="GP43" s="75"/>
      <c r="GQ43" s="75"/>
      <c r="GR43" s="75"/>
      <c r="GS43" s="75"/>
      <c r="GT43" s="75"/>
      <c r="GU43" s="75"/>
      <c r="GV43" s="75"/>
      <c r="GW43" s="75"/>
      <c r="GX43" s="75"/>
      <c r="GY43" s="75"/>
      <c r="GZ43" s="75"/>
      <c r="HA43" s="75"/>
      <c r="HB43" s="75"/>
      <c r="HC43" s="75"/>
      <c r="HD43" s="75"/>
      <c r="HE43" s="75"/>
      <c r="HF43" s="75"/>
      <c r="HG43" s="75"/>
      <c r="HH43" s="28"/>
      <c r="HI43" s="127"/>
      <c r="HJ43" s="24" t="s">
        <v>293</v>
      </c>
      <c r="HK43" s="27">
        <v>1.61</v>
      </c>
    </row>
    <row r="44" spans="1:219" ht="15" customHeight="1">
      <c r="A44" s="74" t="s">
        <v>331</v>
      </c>
      <c r="B44" s="26">
        <v>22004632</v>
      </c>
      <c r="C44" s="27">
        <v>87.99</v>
      </c>
      <c r="D44" s="26"/>
      <c r="E44" s="29"/>
      <c r="F44" s="26"/>
      <c r="G44" s="25"/>
      <c r="H44" s="26"/>
      <c r="I44" s="29"/>
      <c r="J44" s="27"/>
      <c r="K44" s="34"/>
      <c r="L44" s="30"/>
      <c r="M44" s="25"/>
      <c r="N44" s="25"/>
      <c r="O44" s="25"/>
      <c r="P44" s="25"/>
      <c r="Q44" s="30"/>
      <c r="R44" s="25"/>
      <c r="S44" s="32"/>
      <c r="T44" s="76"/>
      <c r="U44" s="76"/>
      <c r="V44" s="76"/>
      <c r="W44" s="76"/>
      <c r="X44" s="76"/>
      <c r="Y44" s="76"/>
      <c r="Z44" s="111"/>
      <c r="AA44" s="76"/>
      <c r="AB44" s="77"/>
      <c r="AC44" s="76"/>
      <c r="AD44" s="104"/>
      <c r="AE44" s="77"/>
      <c r="AF44" s="76"/>
      <c r="AG44" s="76"/>
      <c r="AH44" s="105"/>
      <c r="AI44" s="77"/>
      <c r="AJ44" s="104"/>
      <c r="AK44" s="76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  <c r="DC44" s="75"/>
      <c r="DD44" s="75"/>
      <c r="DE44" s="75"/>
      <c r="DF44" s="75"/>
      <c r="DG44" s="75"/>
      <c r="DH44" s="75"/>
      <c r="DI44" s="75"/>
      <c r="DJ44" s="75"/>
      <c r="DK44" s="75"/>
      <c r="DL44" s="75"/>
      <c r="DM44" s="75"/>
      <c r="DN44" s="75"/>
      <c r="DO44" s="75"/>
      <c r="DP44" s="75"/>
      <c r="DQ44" s="75"/>
      <c r="DR44" s="75"/>
      <c r="DS44" s="75"/>
      <c r="DT44" s="75"/>
      <c r="DU44" s="75"/>
      <c r="DV44" s="75"/>
      <c r="DW44" s="75"/>
      <c r="DX44" s="75"/>
      <c r="DY44" s="75"/>
      <c r="DZ44" s="75"/>
      <c r="EA44" s="75"/>
      <c r="EB44" s="75"/>
      <c r="EC44" s="75"/>
      <c r="ED44" s="75"/>
      <c r="EE44" s="75"/>
      <c r="EF44" s="75"/>
      <c r="EG44" s="75"/>
      <c r="EH44" s="75"/>
      <c r="EI44" s="75"/>
      <c r="EJ44" s="75"/>
      <c r="EK44" s="75"/>
      <c r="EL44" s="75"/>
      <c r="EM44" s="75"/>
      <c r="EN44" s="75"/>
      <c r="EO44" s="75"/>
      <c r="EP44" s="75"/>
      <c r="EQ44" s="75"/>
      <c r="ER44" s="75"/>
      <c r="ES44" s="75"/>
      <c r="ET44" s="75"/>
      <c r="EU44" s="75"/>
      <c r="EV44" s="75"/>
      <c r="EW44" s="75"/>
      <c r="EX44" s="75"/>
      <c r="EY44" s="75"/>
      <c r="EZ44" s="75"/>
      <c r="FA44" s="75"/>
      <c r="FB44" s="75"/>
      <c r="FC44" s="75"/>
      <c r="FD44" s="75"/>
      <c r="FE44" s="75"/>
      <c r="FF44" s="75"/>
      <c r="FG44" s="75"/>
      <c r="FH44" s="75"/>
      <c r="FI44" s="75"/>
      <c r="FJ44" s="75"/>
      <c r="FK44" s="75"/>
      <c r="FL44" s="75"/>
      <c r="FM44" s="75"/>
      <c r="FN44" s="75"/>
      <c r="FO44" s="75"/>
      <c r="FP44" s="75"/>
      <c r="FQ44" s="75"/>
      <c r="FR44" s="75"/>
      <c r="FS44" s="75"/>
      <c r="FT44" s="75"/>
      <c r="FU44" s="75"/>
      <c r="FV44" s="75"/>
      <c r="FW44" s="75"/>
      <c r="FX44" s="75"/>
      <c r="FY44" s="75"/>
      <c r="FZ44" s="75"/>
      <c r="GA44" s="75"/>
      <c r="GB44" s="75"/>
      <c r="GC44" s="75"/>
      <c r="GD44" s="75"/>
      <c r="GE44" s="75"/>
      <c r="GF44" s="75"/>
      <c r="GG44" s="75"/>
      <c r="GH44" s="75"/>
      <c r="GI44" s="75"/>
      <c r="GJ44" s="75"/>
      <c r="GK44" s="75"/>
      <c r="GL44" s="75"/>
      <c r="GM44" s="75"/>
      <c r="GN44" s="75"/>
      <c r="GO44" s="75"/>
      <c r="GP44" s="75"/>
      <c r="GQ44" s="75"/>
      <c r="GR44" s="75"/>
      <c r="GS44" s="75"/>
      <c r="GT44" s="75"/>
      <c r="GU44" s="75"/>
      <c r="GV44" s="75"/>
      <c r="GW44" s="75"/>
      <c r="GX44" s="75"/>
      <c r="GY44" s="75"/>
      <c r="GZ44" s="75"/>
      <c r="HA44" s="75"/>
      <c r="HB44" s="75"/>
      <c r="HC44" s="75"/>
      <c r="HD44" s="75"/>
      <c r="HE44" s="75"/>
      <c r="HF44" s="75"/>
      <c r="HG44" s="75"/>
      <c r="HH44" s="28"/>
      <c r="HI44" s="127"/>
      <c r="HJ44" s="24" t="s">
        <v>293</v>
      </c>
      <c r="HK44" s="27">
        <v>3.74</v>
      </c>
    </row>
    <row r="45" spans="1:219" ht="15" customHeight="1">
      <c r="A45" s="74" t="s">
        <v>334</v>
      </c>
      <c r="B45" s="26">
        <v>22004556</v>
      </c>
      <c r="C45" s="27">
        <v>28.82</v>
      </c>
      <c r="D45" s="29"/>
      <c r="E45" s="27"/>
      <c r="F45" s="29"/>
      <c r="G45" s="25"/>
      <c r="H45" s="26"/>
      <c r="I45" s="27"/>
      <c r="J45" s="27"/>
      <c r="K45" s="30"/>
      <c r="L45" s="30"/>
      <c r="M45" s="25"/>
      <c r="N45" s="25"/>
      <c r="O45" s="25"/>
      <c r="P45" s="25"/>
      <c r="Q45" s="25"/>
      <c r="R45" s="25"/>
      <c r="S45" s="32"/>
      <c r="T45" s="76"/>
      <c r="U45" s="76"/>
      <c r="V45" s="76"/>
      <c r="W45" s="76"/>
      <c r="X45" s="76"/>
      <c r="Y45" s="76"/>
      <c r="Z45" s="111"/>
      <c r="AA45" s="76"/>
      <c r="AB45" s="77"/>
      <c r="AC45" s="76"/>
      <c r="AD45" s="104"/>
      <c r="AE45" s="77"/>
      <c r="AF45" s="76"/>
      <c r="AG45" s="76"/>
      <c r="AH45" s="105"/>
      <c r="AI45" s="77"/>
      <c r="AJ45" s="104"/>
      <c r="AK45" s="76"/>
      <c r="AL45" s="75"/>
      <c r="AM45" s="75"/>
      <c r="AN45" s="75"/>
      <c r="AO45" s="75"/>
      <c r="AP45" s="104">
        <v>96.37</v>
      </c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75"/>
      <c r="DU45" s="75"/>
      <c r="DV45" s="75"/>
      <c r="DW45" s="75"/>
      <c r="DX45" s="75"/>
      <c r="DY45" s="75"/>
      <c r="DZ45" s="75"/>
      <c r="EA45" s="75"/>
      <c r="EB45" s="75"/>
      <c r="EC45" s="75"/>
      <c r="ED45" s="75"/>
      <c r="EE45" s="75"/>
      <c r="EF45" s="75"/>
      <c r="EG45" s="75"/>
      <c r="EH45" s="75"/>
      <c r="EI45" s="75"/>
      <c r="EJ45" s="75"/>
      <c r="EK45" s="75"/>
      <c r="EL45" s="75"/>
      <c r="EM45" s="75"/>
      <c r="EN45" s="75"/>
      <c r="EO45" s="75"/>
      <c r="EP45" s="75"/>
      <c r="EQ45" s="75"/>
      <c r="ER45" s="75"/>
      <c r="ES45" s="75"/>
      <c r="ET45" s="75"/>
      <c r="EU45" s="75"/>
      <c r="EV45" s="75"/>
      <c r="EW45" s="75"/>
      <c r="EX45" s="75"/>
      <c r="EY45" s="75"/>
      <c r="EZ45" s="75"/>
      <c r="FA45" s="75"/>
      <c r="FB45" s="75"/>
      <c r="FC45" s="75"/>
      <c r="FD45" s="75"/>
      <c r="FE45" s="75"/>
      <c r="FF45" s="75"/>
      <c r="FG45" s="75"/>
      <c r="FH45" s="75"/>
      <c r="FI45" s="75"/>
      <c r="FJ45" s="75"/>
      <c r="FK45" s="75"/>
      <c r="FL45" s="75"/>
      <c r="FM45" s="75"/>
      <c r="FN45" s="75"/>
      <c r="FO45" s="75"/>
      <c r="FP45" s="75"/>
      <c r="FQ45" s="75"/>
      <c r="FR45" s="75"/>
      <c r="FS45" s="75"/>
      <c r="FT45" s="75"/>
      <c r="FU45" s="75"/>
      <c r="FV45" s="75"/>
      <c r="FW45" s="75"/>
      <c r="FX45" s="75"/>
      <c r="FY45" s="75"/>
      <c r="FZ45" s="75"/>
      <c r="GA45" s="75"/>
      <c r="GB45" s="75"/>
      <c r="GC45" s="75"/>
      <c r="GD45" s="75"/>
      <c r="GE45" s="75"/>
      <c r="GF45" s="75"/>
      <c r="GG45" s="75"/>
      <c r="GH45" s="75"/>
      <c r="GI45" s="75"/>
      <c r="GJ45" s="75"/>
      <c r="GK45" s="75"/>
      <c r="GL45" s="75"/>
      <c r="GM45" s="75"/>
      <c r="GN45" s="75"/>
      <c r="GO45" s="75"/>
      <c r="GP45" s="75"/>
      <c r="GQ45" s="75"/>
      <c r="GR45" s="75"/>
      <c r="GS45" s="75"/>
      <c r="GT45" s="75"/>
      <c r="GU45" s="75"/>
      <c r="GV45" s="75"/>
      <c r="GW45" s="75"/>
      <c r="GX45" s="75"/>
      <c r="GY45" s="75"/>
      <c r="GZ45" s="75"/>
      <c r="HA45" s="75"/>
      <c r="HB45" s="75"/>
      <c r="HC45" s="75"/>
      <c r="HD45" s="75"/>
      <c r="HE45" s="75"/>
      <c r="HF45" s="75"/>
      <c r="HG45" s="75"/>
      <c r="HH45" s="28"/>
      <c r="HI45" s="127"/>
      <c r="HJ45" s="24" t="s">
        <v>293</v>
      </c>
      <c r="HK45" s="24" t="s">
        <v>293</v>
      </c>
    </row>
    <row r="46" spans="1:219" ht="15" customHeight="1">
      <c r="A46" s="74" t="s">
        <v>334</v>
      </c>
      <c r="B46" s="26">
        <v>22004582</v>
      </c>
      <c r="C46" s="27">
        <v>43.84</v>
      </c>
      <c r="D46" s="29"/>
      <c r="E46" s="27"/>
      <c r="F46" s="29"/>
      <c r="G46" s="25"/>
      <c r="H46" s="26"/>
      <c r="I46" s="29"/>
      <c r="J46" s="27"/>
      <c r="K46" s="30"/>
      <c r="L46" s="30"/>
      <c r="M46" s="25"/>
      <c r="N46" s="25"/>
      <c r="O46" s="25"/>
      <c r="P46" s="25"/>
      <c r="Q46" s="25"/>
      <c r="R46" s="63"/>
      <c r="S46" s="25"/>
      <c r="T46" s="75"/>
      <c r="U46" s="76"/>
      <c r="V46" s="75"/>
      <c r="W46" s="76"/>
      <c r="X46" s="104"/>
      <c r="Y46" s="104"/>
      <c r="Z46" s="75"/>
      <c r="AA46" s="104"/>
      <c r="AB46" s="104"/>
      <c r="AC46" s="76"/>
      <c r="AD46" s="104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104">
        <v>97</v>
      </c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75"/>
      <c r="DU46" s="75"/>
      <c r="DV46" s="75"/>
      <c r="DW46" s="75"/>
      <c r="DX46" s="75"/>
      <c r="DY46" s="75"/>
      <c r="DZ46" s="75"/>
      <c r="EA46" s="75"/>
      <c r="EB46" s="75"/>
      <c r="EC46" s="75"/>
      <c r="ED46" s="75"/>
      <c r="EE46" s="75"/>
      <c r="EF46" s="75"/>
      <c r="EG46" s="75"/>
      <c r="EH46" s="75"/>
      <c r="EI46" s="75"/>
      <c r="EJ46" s="75"/>
      <c r="EK46" s="75"/>
      <c r="EL46" s="75"/>
      <c r="EM46" s="75"/>
      <c r="EN46" s="75"/>
      <c r="EO46" s="75"/>
      <c r="EP46" s="75"/>
      <c r="EQ46" s="75"/>
      <c r="ER46" s="75"/>
      <c r="ES46" s="75"/>
      <c r="ET46" s="75"/>
      <c r="EU46" s="75"/>
      <c r="EV46" s="75"/>
      <c r="EW46" s="75"/>
      <c r="EX46" s="75"/>
      <c r="EY46" s="75"/>
      <c r="EZ46" s="75"/>
      <c r="FA46" s="75"/>
      <c r="FB46" s="75"/>
      <c r="FC46" s="75"/>
      <c r="FD46" s="75"/>
      <c r="FE46" s="75"/>
      <c r="FF46" s="75"/>
      <c r="FG46" s="75"/>
      <c r="FH46" s="75"/>
      <c r="FI46" s="75"/>
      <c r="FJ46" s="75"/>
      <c r="FK46" s="75"/>
      <c r="FL46" s="75"/>
      <c r="FM46" s="75"/>
      <c r="FN46" s="75"/>
      <c r="FO46" s="75"/>
      <c r="FP46" s="75"/>
      <c r="FQ46" s="75"/>
      <c r="FR46" s="75"/>
      <c r="FS46" s="75"/>
      <c r="FT46" s="75"/>
      <c r="FU46" s="75"/>
      <c r="FV46" s="75"/>
      <c r="FW46" s="75"/>
      <c r="FX46" s="75"/>
      <c r="FY46" s="75"/>
      <c r="FZ46" s="75"/>
      <c r="GA46" s="75"/>
      <c r="GB46" s="75"/>
      <c r="GC46" s="75"/>
      <c r="GD46" s="75"/>
      <c r="GE46" s="75"/>
      <c r="GF46" s="75"/>
      <c r="GG46" s="75"/>
      <c r="GH46" s="75"/>
      <c r="GI46" s="75"/>
      <c r="GJ46" s="75"/>
      <c r="GK46" s="75"/>
      <c r="GL46" s="75"/>
      <c r="GM46" s="75"/>
      <c r="GN46" s="75"/>
      <c r="GO46" s="75"/>
      <c r="GP46" s="75"/>
      <c r="GQ46" s="75"/>
      <c r="GR46" s="75"/>
      <c r="GS46" s="75"/>
      <c r="GT46" s="75"/>
      <c r="GU46" s="75"/>
      <c r="GV46" s="75"/>
      <c r="GW46" s="75"/>
      <c r="GX46" s="75"/>
      <c r="GY46" s="75"/>
      <c r="GZ46" s="75"/>
      <c r="HA46" s="75"/>
      <c r="HB46" s="75"/>
      <c r="HC46" s="75"/>
      <c r="HD46" s="75"/>
      <c r="HE46" s="75"/>
      <c r="HF46" s="75"/>
      <c r="HG46" s="75"/>
      <c r="HH46" s="28"/>
      <c r="HI46" s="127"/>
      <c r="HJ46" s="24" t="s">
        <v>293</v>
      </c>
      <c r="HK46" s="27">
        <v>0.61</v>
      </c>
    </row>
    <row r="47" spans="1:219" ht="15" customHeight="1">
      <c r="A47" s="74" t="s">
        <v>334</v>
      </c>
      <c r="B47" s="26">
        <v>22004491</v>
      </c>
      <c r="C47" s="27">
        <v>28.94</v>
      </c>
      <c r="D47" s="27"/>
      <c r="E47" s="24"/>
      <c r="F47" s="27"/>
      <c r="G47" s="25"/>
      <c r="H47" s="29"/>
      <c r="I47" s="24"/>
      <c r="J47" s="27"/>
      <c r="K47" s="30"/>
      <c r="L47" s="31"/>
      <c r="M47" s="25"/>
      <c r="N47" s="25"/>
      <c r="O47" s="33"/>
      <c r="P47" s="25"/>
      <c r="Q47" s="30"/>
      <c r="R47" s="25"/>
      <c r="S47" s="32"/>
      <c r="T47" s="76"/>
      <c r="U47" s="76"/>
      <c r="V47" s="76"/>
      <c r="W47" s="76"/>
      <c r="X47" s="76"/>
      <c r="Y47" s="76"/>
      <c r="Z47" s="111"/>
      <c r="AA47" s="76"/>
      <c r="AB47" s="77"/>
      <c r="AC47" s="76"/>
      <c r="AD47" s="104"/>
      <c r="AE47" s="77"/>
      <c r="AF47" s="76"/>
      <c r="AG47" s="76"/>
      <c r="AH47" s="105"/>
      <c r="AI47" s="77"/>
      <c r="AJ47" s="104"/>
      <c r="AK47" s="76"/>
      <c r="AL47" s="75"/>
      <c r="AM47" s="75"/>
      <c r="AN47" s="75"/>
      <c r="AO47" s="75"/>
      <c r="AP47" s="104">
        <v>31.87</v>
      </c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75"/>
      <c r="DU47" s="75"/>
      <c r="DV47" s="75"/>
      <c r="DW47" s="75"/>
      <c r="DX47" s="75"/>
      <c r="DY47" s="75"/>
      <c r="DZ47" s="75"/>
      <c r="EA47" s="75"/>
      <c r="EB47" s="75"/>
      <c r="EC47" s="75"/>
      <c r="ED47" s="75"/>
      <c r="EE47" s="75"/>
      <c r="EF47" s="75"/>
      <c r="EG47" s="75"/>
      <c r="EH47" s="75"/>
      <c r="EI47" s="75"/>
      <c r="EJ47" s="75"/>
      <c r="EK47" s="75"/>
      <c r="EL47" s="75"/>
      <c r="EM47" s="75"/>
      <c r="EN47" s="75"/>
      <c r="EO47" s="75"/>
      <c r="EP47" s="75"/>
      <c r="EQ47" s="75"/>
      <c r="ER47" s="75"/>
      <c r="ES47" s="75"/>
      <c r="ET47" s="75"/>
      <c r="EU47" s="75"/>
      <c r="EV47" s="75"/>
      <c r="EW47" s="75"/>
      <c r="EX47" s="75"/>
      <c r="EY47" s="75"/>
      <c r="EZ47" s="75"/>
      <c r="FA47" s="75"/>
      <c r="FB47" s="75"/>
      <c r="FC47" s="75"/>
      <c r="FD47" s="75"/>
      <c r="FE47" s="75"/>
      <c r="FF47" s="75"/>
      <c r="FG47" s="75"/>
      <c r="FH47" s="75"/>
      <c r="FI47" s="75"/>
      <c r="FJ47" s="75"/>
      <c r="FK47" s="75"/>
      <c r="FL47" s="75"/>
      <c r="FM47" s="75"/>
      <c r="FN47" s="75"/>
      <c r="FO47" s="75"/>
      <c r="FP47" s="75"/>
      <c r="FQ47" s="75"/>
      <c r="FR47" s="75"/>
      <c r="FS47" s="75"/>
      <c r="FT47" s="75"/>
      <c r="FU47" s="75"/>
      <c r="FV47" s="75"/>
      <c r="FW47" s="75"/>
      <c r="FX47" s="75"/>
      <c r="FY47" s="75"/>
      <c r="FZ47" s="75"/>
      <c r="GA47" s="75"/>
      <c r="GB47" s="75"/>
      <c r="GC47" s="75"/>
      <c r="GD47" s="75"/>
      <c r="GE47" s="75"/>
      <c r="GF47" s="75"/>
      <c r="GG47" s="75"/>
      <c r="GH47" s="75"/>
      <c r="GI47" s="75"/>
      <c r="GJ47" s="75"/>
      <c r="GK47" s="75"/>
      <c r="GL47" s="75"/>
      <c r="GM47" s="75"/>
      <c r="GN47" s="75"/>
      <c r="GO47" s="75"/>
      <c r="GP47" s="75"/>
      <c r="GQ47" s="75"/>
      <c r="GR47" s="75"/>
      <c r="GS47" s="75"/>
      <c r="GT47" s="75"/>
      <c r="GU47" s="75"/>
      <c r="GV47" s="75"/>
      <c r="GW47" s="75"/>
      <c r="GX47" s="75"/>
      <c r="GY47" s="75"/>
      <c r="GZ47" s="75"/>
      <c r="HA47" s="75"/>
      <c r="HB47" s="75"/>
      <c r="HC47" s="75"/>
      <c r="HD47" s="75"/>
      <c r="HE47" s="75"/>
      <c r="HF47" s="75"/>
      <c r="HG47" s="75"/>
      <c r="HH47" s="28"/>
      <c r="HI47" s="49"/>
      <c r="HJ47" s="24" t="s">
        <v>292</v>
      </c>
      <c r="HK47" s="27">
        <v>0.63</v>
      </c>
    </row>
    <row r="48" spans="1:219" ht="15" customHeight="1">
      <c r="A48" s="74" t="s">
        <v>334</v>
      </c>
      <c r="B48" s="26">
        <v>22004523</v>
      </c>
      <c r="C48" s="27">
        <v>49.14</v>
      </c>
      <c r="D48" s="27"/>
      <c r="E48" s="24"/>
      <c r="F48" s="27"/>
      <c r="G48" s="25"/>
      <c r="H48" s="26"/>
      <c r="I48" s="24"/>
      <c r="J48" s="27"/>
      <c r="K48" s="30"/>
      <c r="L48" s="30"/>
      <c r="M48" s="25"/>
      <c r="N48" s="25"/>
      <c r="O48" s="31"/>
      <c r="P48" s="33"/>
      <c r="Q48" s="30"/>
      <c r="R48" s="25"/>
      <c r="S48" s="32"/>
      <c r="T48" s="76"/>
      <c r="U48" s="76"/>
      <c r="V48" s="76"/>
      <c r="W48" s="76"/>
      <c r="X48" s="76"/>
      <c r="Y48" s="76"/>
      <c r="Z48" s="111"/>
      <c r="AA48" s="76"/>
      <c r="AB48" s="77"/>
      <c r="AC48" s="76"/>
      <c r="AD48" s="104"/>
      <c r="AE48" s="77"/>
      <c r="AF48" s="76"/>
      <c r="AG48" s="76"/>
      <c r="AH48" s="105"/>
      <c r="AI48" s="77"/>
      <c r="AJ48" s="104"/>
      <c r="AK48" s="76"/>
      <c r="AL48" s="75"/>
      <c r="AM48" s="75"/>
      <c r="AN48" s="75"/>
      <c r="AO48" s="75"/>
      <c r="AP48" s="104">
        <v>97.94</v>
      </c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75"/>
      <c r="DU48" s="75"/>
      <c r="DV48" s="75"/>
      <c r="DW48" s="75"/>
      <c r="DX48" s="75"/>
      <c r="DY48" s="75"/>
      <c r="DZ48" s="75"/>
      <c r="EA48" s="75"/>
      <c r="EB48" s="75"/>
      <c r="EC48" s="75"/>
      <c r="ED48" s="75"/>
      <c r="EE48" s="75"/>
      <c r="EF48" s="75"/>
      <c r="EG48" s="75"/>
      <c r="EH48" s="75"/>
      <c r="EI48" s="75"/>
      <c r="EJ48" s="75"/>
      <c r="EK48" s="75"/>
      <c r="EL48" s="75"/>
      <c r="EM48" s="75"/>
      <c r="EN48" s="75"/>
      <c r="EO48" s="75"/>
      <c r="EP48" s="75"/>
      <c r="EQ48" s="75"/>
      <c r="ER48" s="75"/>
      <c r="ES48" s="75"/>
      <c r="ET48" s="75"/>
      <c r="EU48" s="75"/>
      <c r="EV48" s="75"/>
      <c r="EW48" s="75"/>
      <c r="EX48" s="75"/>
      <c r="EY48" s="75"/>
      <c r="EZ48" s="75"/>
      <c r="FA48" s="75"/>
      <c r="FB48" s="75"/>
      <c r="FC48" s="75"/>
      <c r="FD48" s="75"/>
      <c r="FE48" s="75"/>
      <c r="FF48" s="75"/>
      <c r="FG48" s="75"/>
      <c r="FH48" s="75"/>
      <c r="FI48" s="75"/>
      <c r="FJ48" s="75"/>
      <c r="FK48" s="75"/>
      <c r="FL48" s="75"/>
      <c r="FM48" s="75"/>
      <c r="FN48" s="75"/>
      <c r="FO48" s="75"/>
      <c r="FP48" s="75"/>
      <c r="FQ48" s="75"/>
      <c r="FR48" s="75"/>
      <c r="FS48" s="75"/>
      <c r="FT48" s="75"/>
      <c r="FU48" s="75"/>
      <c r="FV48" s="75"/>
      <c r="FW48" s="75"/>
      <c r="FX48" s="75"/>
      <c r="FY48" s="75"/>
      <c r="FZ48" s="75"/>
      <c r="GA48" s="75"/>
      <c r="GB48" s="75"/>
      <c r="GC48" s="75"/>
      <c r="GD48" s="75"/>
      <c r="GE48" s="75"/>
      <c r="GF48" s="75"/>
      <c r="GG48" s="75"/>
      <c r="GH48" s="75"/>
      <c r="GI48" s="75"/>
      <c r="GJ48" s="75"/>
      <c r="GK48" s="75"/>
      <c r="GL48" s="75"/>
      <c r="GM48" s="75"/>
      <c r="GN48" s="75"/>
      <c r="GO48" s="75"/>
      <c r="GP48" s="75"/>
      <c r="GQ48" s="75"/>
      <c r="GR48" s="75"/>
      <c r="GS48" s="75"/>
      <c r="GT48" s="75"/>
      <c r="GU48" s="75"/>
      <c r="GV48" s="75"/>
      <c r="GW48" s="75"/>
      <c r="GX48" s="75"/>
      <c r="GY48" s="75"/>
      <c r="GZ48" s="75"/>
      <c r="HA48" s="75"/>
      <c r="HB48" s="75"/>
      <c r="HC48" s="75"/>
      <c r="HD48" s="75"/>
      <c r="HE48" s="75"/>
      <c r="HF48" s="75"/>
      <c r="HG48" s="75"/>
      <c r="HH48" s="28"/>
      <c r="HI48" s="49"/>
      <c r="HJ48" s="24" t="s">
        <v>293</v>
      </c>
      <c r="HK48" s="24" t="s">
        <v>293</v>
      </c>
    </row>
    <row r="49" spans="1:219" ht="15" customHeight="1">
      <c r="A49" s="74" t="s">
        <v>333</v>
      </c>
      <c r="B49" s="26">
        <v>22004637</v>
      </c>
      <c r="C49" s="27">
        <v>86.14</v>
      </c>
      <c r="D49" s="24"/>
      <c r="E49" s="24"/>
      <c r="F49" s="26"/>
      <c r="G49" s="25"/>
      <c r="H49" s="26"/>
      <c r="I49" s="24"/>
      <c r="J49" s="27"/>
      <c r="K49" s="30"/>
      <c r="L49" s="33"/>
      <c r="M49" s="25"/>
      <c r="N49" s="25"/>
      <c r="O49" s="25"/>
      <c r="P49" s="25"/>
      <c r="Q49" s="25"/>
      <c r="R49" s="25"/>
      <c r="S49" s="32"/>
      <c r="T49" s="76"/>
      <c r="U49" s="76"/>
      <c r="V49" s="76"/>
      <c r="W49" s="76"/>
      <c r="X49" s="76"/>
      <c r="Y49" s="76"/>
      <c r="Z49" s="111"/>
      <c r="AA49" s="76"/>
      <c r="AB49" s="77"/>
      <c r="AC49" s="76"/>
      <c r="AD49" s="104"/>
      <c r="AE49" s="77"/>
      <c r="AF49" s="76"/>
      <c r="AG49" s="76"/>
      <c r="AH49" s="105"/>
      <c r="AI49" s="77"/>
      <c r="AJ49" s="104"/>
      <c r="AK49" s="76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  <c r="DC49" s="75"/>
      <c r="DD49" s="75"/>
      <c r="DE49" s="75"/>
      <c r="DF49" s="75"/>
      <c r="DG49" s="75"/>
      <c r="DH49" s="75"/>
      <c r="DI49" s="75"/>
      <c r="DJ49" s="75"/>
      <c r="DK49" s="75"/>
      <c r="DL49" s="75"/>
      <c r="DM49" s="75"/>
      <c r="DN49" s="75"/>
      <c r="DO49" s="75"/>
      <c r="DP49" s="75"/>
      <c r="DQ49" s="75"/>
      <c r="DR49" s="75"/>
      <c r="DS49" s="75"/>
      <c r="DT49" s="75"/>
      <c r="DU49" s="75"/>
      <c r="DV49" s="75"/>
      <c r="DW49" s="75"/>
      <c r="DX49" s="75"/>
      <c r="DY49" s="75"/>
      <c r="DZ49" s="75"/>
      <c r="EA49" s="75"/>
      <c r="EB49" s="75"/>
      <c r="EC49" s="75"/>
      <c r="ED49" s="75"/>
      <c r="EE49" s="75"/>
      <c r="EF49" s="75"/>
      <c r="EG49" s="75"/>
      <c r="EH49" s="75"/>
      <c r="EI49" s="75"/>
      <c r="EJ49" s="75"/>
      <c r="EK49" s="75"/>
      <c r="EL49" s="75"/>
      <c r="EM49" s="75"/>
      <c r="EN49" s="75"/>
      <c r="EO49" s="75"/>
      <c r="EP49" s="75"/>
      <c r="EQ49" s="75"/>
      <c r="ER49" s="75"/>
      <c r="ES49" s="75"/>
      <c r="ET49" s="75"/>
      <c r="EU49" s="75"/>
      <c r="EV49" s="75"/>
      <c r="EW49" s="75"/>
      <c r="EX49" s="75"/>
      <c r="EY49" s="75"/>
      <c r="EZ49" s="75"/>
      <c r="FA49" s="75"/>
      <c r="FB49" s="75"/>
      <c r="FC49" s="75"/>
      <c r="FD49" s="75"/>
      <c r="FE49" s="75"/>
      <c r="FF49" s="75"/>
      <c r="FG49" s="75"/>
      <c r="FH49" s="75"/>
      <c r="FI49" s="75"/>
      <c r="FJ49" s="75"/>
      <c r="FK49" s="75"/>
      <c r="FL49" s="75"/>
      <c r="FM49" s="75"/>
      <c r="FN49" s="75"/>
      <c r="FO49" s="75"/>
      <c r="FP49" s="75"/>
      <c r="FQ49" s="75"/>
      <c r="FR49" s="75"/>
      <c r="FS49" s="75"/>
      <c r="FT49" s="75"/>
      <c r="FU49" s="75"/>
      <c r="FV49" s="75"/>
      <c r="FW49" s="75"/>
      <c r="FX49" s="75"/>
      <c r="FY49" s="75"/>
      <c r="FZ49" s="75"/>
      <c r="GA49" s="75"/>
      <c r="GB49" s="75"/>
      <c r="GC49" s="75"/>
      <c r="GD49" s="75"/>
      <c r="GE49" s="75"/>
      <c r="GF49" s="75"/>
      <c r="GG49" s="75"/>
      <c r="GH49" s="75"/>
      <c r="GI49" s="75"/>
      <c r="GJ49" s="75"/>
      <c r="GK49" s="75"/>
      <c r="GL49" s="75"/>
      <c r="GM49" s="75"/>
      <c r="GN49" s="75"/>
      <c r="GO49" s="75"/>
      <c r="GP49" s="75"/>
      <c r="GQ49" s="75"/>
      <c r="GR49" s="75"/>
      <c r="GS49" s="75"/>
      <c r="GT49" s="75"/>
      <c r="GU49" s="75"/>
      <c r="GV49" s="75"/>
      <c r="GW49" s="75"/>
      <c r="GX49" s="75"/>
      <c r="GY49" s="75"/>
      <c r="GZ49" s="75"/>
      <c r="HA49" s="75"/>
      <c r="HB49" s="75"/>
      <c r="HC49" s="75"/>
      <c r="HD49" s="75"/>
      <c r="HE49" s="75"/>
      <c r="HF49" s="75"/>
      <c r="HG49" s="75"/>
      <c r="HH49" s="28"/>
      <c r="HI49" s="127"/>
      <c r="HJ49" s="24" t="s">
        <v>293</v>
      </c>
      <c r="HK49" s="24" t="s">
        <v>293</v>
      </c>
    </row>
    <row r="50" spans="1:219">
      <c r="A50" s="50" t="s">
        <v>0</v>
      </c>
      <c r="B50" s="64"/>
      <c r="C50" s="65">
        <f>MIN(C32:C49)</f>
        <v>28.82</v>
      </c>
      <c r="D50" s="65"/>
      <c r="E50" s="65"/>
      <c r="F50" s="65">
        <f>MIN(F32:F49)</f>
        <v>43.43</v>
      </c>
      <c r="G50" s="106">
        <f>MIN(G32:G49)</f>
        <v>8.7140000000000004</v>
      </c>
      <c r="H50" s="65"/>
      <c r="I50" s="106"/>
      <c r="J50" s="106"/>
      <c r="K50" s="78"/>
      <c r="L50" s="106"/>
      <c r="M50" s="106"/>
      <c r="N50" s="106"/>
      <c r="O50" s="106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>
        <f>MIN(AP32:AP49)</f>
        <v>31.87</v>
      </c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  <c r="BM50" s="65"/>
      <c r="BN50" s="65"/>
      <c r="BO50" s="65"/>
      <c r="BP50" s="65"/>
      <c r="BQ50" s="65"/>
      <c r="BR50" s="65"/>
      <c r="BS50" s="65"/>
      <c r="BT50" s="65"/>
      <c r="BU50" s="106"/>
      <c r="BV50" s="106"/>
      <c r="BW50" s="106"/>
      <c r="BX50" s="106"/>
      <c r="BY50" s="106"/>
      <c r="BZ50" s="106"/>
      <c r="CA50" s="106"/>
      <c r="CB50" s="106"/>
      <c r="CC50" s="106"/>
      <c r="CD50" s="106"/>
      <c r="CE50" s="106"/>
      <c r="CF50" s="106"/>
      <c r="CG50" s="106"/>
      <c r="CH50" s="106"/>
      <c r="CI50" s="106"/>
      <c r="CJ50" s="106"/>
      <c r="CK50" s="106"/>
      <c r="CL50" s="106"/>
      <c r="CM50" s="106"/>
      <c r="CN50" s="106"/>
      <c r="CO50" s="106"/>
      <c r="CP50" s="106"/>
      <c r="CQ50" s="106"/>
      <c r="CR50" s="106"/>
      <c r="CS50" s="106"/>
      <c r="CT50" s="106"/>
      <c r="CU50" s="106"/>
      <c r="CV50" s="106"/>
      <c r="CW50" s="106"/>
      <c r="CX50" s="106"/>
      <c r="CY50" s="106"/>
      <c r="CZ50" s="106"/>
      <c r="DA50" s="106"/>
      <c r="DB50" s="106"/>
      <c r="DC50" s="106"/>
      <c r="DD50" s="106"/>
      <c r="DE50" s="106"/>
      <c r="DF50" s="106"/>
      <c r="DG50" s="106"/>
      <c r="DH50" s="106"/>
      <c r="DI50" s="106"/>
      <c r="DJ50" s="106"/>
      <c r="DK50" s="106"/>
      <c r="DL50" s="106"/>
      <c r="DM50" s="106"/>
      <c r="DN50" s="106"/>
      <c r="DO50" s="106"/>
      <c r="DP50" s="106"/>
      <c r="DQ50" s="106"/>
      <c r="DR50" s="106"/>
      <c r="DS50" s="106"/>
      <c r="DT50" s="106"/>
      <c r="DU50" s="106"/>
      <c r="DV50" s="106"/>
      <c r="DW50" s="106"/>
      <c r="DX50" s="106"/>
      <c r="DY50" s="106"/>
      <c r="DZ50" s="106"/>
      <c r="EA50" s="106"/>
      <c r="EB50" s="106"/>
      <c r="EC50" s="106"/>
      <c r="ED50" s="106"/>
      <c r="EE50" s="106"/>
      <c r="EF50" s="106"/>
      <c r="EG50" s="106"/>
      <c r="EH50" s="106"/>
      <c r="EI50" s="106"/>
      <c r="EJ50" s="106"/>
      <c r="EK50" s="106"/>
      <c r="EL50" s="106"/>
      <c r="EM50" s="106"/>
      <c r="EN50" s="106"/>
      <c r="EO50" s="106"/>
      <c r="EP50" s="106"/>
      <c r="EQ50" s="106"/>
      <c r="ER50" s="106"/>
      <c r="ES50" s="106"/>
      <c r="ET50" s="106"/>
      <c r="EU50" s="106"/>
      <c r="EV50" s="106"/>
      <c r="EW50" s="106"/>
      <c r="EX50" s="106"/>
      <c r="EY50" s="106"/>
      <c r="EZ50" s="106"/>
      <c r="FA50" s="106"/>
      <c r="FB50" s="106"/>
      <c r="FC50" s="106"/>
      <c r="FD50" s="106"/>
      <c r="FE50" s="106"/>
      <c r="FF50" s="106"/>
      <c r="FG50" s="106"/>
      <c r="FH50" s="106"/>
      <c r="FI50" s="106"/>
      <c r="FJ50" s="106"/>
      <c r="FK50" s="106"/>
      <c r="FL50" s="106"/>
      <c r="FM50" s="106"/>
      <c r="FN50" s="106"/>
      <c r="FO50" s="106"/>
      <c r="FP50" s="106"/>
      <c r="FQ50" s="106"/>
      <c r="FR50" s="106"/>
      <c r="FS50" s="106"/>
      <c r="FT50" s="106"/>
      <c r="FU50" s="106"/>
      <c r="FV50" s="106"/>
      <c r="FW50" s="106"/>
      <c r="FX50" s="106"/>
      <c r="FY50" s="106"/>
      <c r="FZ50" s="106"/>
      <c r="GA50" s="106"/>
      <c r="GB50" s="106"/>
      <c r="GC50" s="106"/>
      <c r="GD50" s="106"/>
      <c r="GE50" s="106"/>
      <c r="GF50" s="106"/>
      <c r="GG50" s="106"/>
      <c r="GH50" s="106"/>
      <c r="GI50" s="106"/>
      <c r="GJ50" s="106"/>
      <c r="GK50" s="106"/>
      <c r="GL50" s="106"/>
      <c r="GM50" s="106"/>
      <c r="GN50" s="106"/>
      <c r="GO50" s="106"/>
      <c r="GP50" s="106"/>
      <c r="GQ50" s="106"/>
      <c r="GR50" s="106"/>
      <c r="GS50" s="106"/>
      <c r="GT50" s="106"/>
      <c r="GU50" s="106"/>
      <c r="GV50" s="106"/>
      <c r="GW50" s="106"/>
      <c r="GX50" s="106"/>
      <c r="GY50" s="106"/>
      <c r="GZ50" s="106"/>
      <c r="HA50" s="106"/>
      <c r="HB50" s="106"/>
      <c r="HC50" s="106"/>
      <c r="HD50" s="106"/>
      <c r="HE50" s="106"/>
      <c r="HF50" s="106"/>
      <c r="HG50" s="106"/>
      <c r="HH50" s="124"/>
      <c r="HI50" s="106"/>
      <c r="HJ50" s="65"/>
      <c r="HK50" s="65">
        <f>MIN(HK32:HK49)</f>
        <v>0.61</v>
      </c>
    </row>
    <row r="51" spans="1:219">
      <c r="A51" s="51" t="s">
        <v>1</v>
      </c>
      <c r="B51" s="67"/>
      <c r="C51" s="68">
        <f>MAX(C32:C49)</f>
        <v>96.89</v>
      </c>
      <c r="D51" s="79"/>
      <c r="E51" s="70"/>
      <c r="F51" s="68">
        <f>MAX(F32:F49)</f>
        <v>63.08</v>
      </c>
      <c r="G51" s="108">
        <f>MAX(G32:G49)</f>
        <v>83.42</v>
      </c>
      <c r="H51" s="79"/>
      <c r="I51" s="68"/>
      <c r="J51" s="70"/>
      <c r="K51" s="70"/>
      <c r="L51" s="70"/>
      <c r="M51" s="70"/>
      <c r="N51" s="68"/>
      <c r="O51" s="70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>
        <f>MAX(AP32:AP49)</f>
        <v>97.94</v>
      </c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125"/>
      <c r="HI51" s="108"/>
      <c r="HJ51" s="79"/>
      <c r="HK51" s="68">
        <f>MAX(HK32:HK49)</f>
        <v>11.01</v>
      </c>
    </row>
    <row r="52" spans="1:219" ht="15.75" thickBot="1">
      <c r="A52" s="52" t="s">
        <v>2</v>
      </c>
      <c r="B52" s="59"/>
      <c r="C52" s="60">
        <f>MEDIAN(C32:C49)</f>
        <v>86.01</v>
      </c>
      <c r="D52" s="62"/>
      <c r="E52" s="60"/>
      <c r="F52" s="60">
        <f>MEDIAN(F32:F49)</f>
        <v>53.254999999999995</v>
      </c>
      <c r="G52" s="109">
        <f>MEDIAN(G32:G49)</f>
        <v>9.5559999999999992</v>
      </c>
      <c r="H52" s="61"/>
      <c r="I52" s="60"/>
      <c r="J52" s="60"/>
      <c r="K52" s="61"/>
      <c r="L52" s="62"/>
      <c r="M52" s="62"/>
      <c r="N52" s="109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>
        <f>MEDIAN(AP32:AP49)</f>
        <v>97</v>
      </c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  <c r="DZ52" s="60"/>
      <c r="EA52" s="60"/>
      <c r="EB52" s="60"/>
      <c r="EC52" s="60"/>
      <c r="ED52" s="60"/>
      <c r="EE52" s="60"/>
      <c r="EF52" s="60"/>
      <c r="EG52" s="60"/>
      <c r="EH52" s="60"/>
      <c r="EI52" s="60"/>
      <c r="EJ52" s="60"/>
      <c r="EK52" s="60"/>
      <c r="EL52" s="60"/>
      <c r="EM52" s="60"/>
      <c r="EN52" s="60"/>
      <c r="EO52" s="60"/>
      <c r="EP52" s="60"/>
      <c r="EQ52" s="60"/>
      <c r="ER52" s="60"/>
      <c r="ES52" s="60"/>
      <c r="ET52" s="60"/>
      <c r="EU52" s="60"/>
      <c r="EV52" s="60"/>
      <c r="EW52" s="60"/>
      <c r="EX52" s="60"/>
      <c r="EY52" s="60"/>
      <c r="EZ52" s="60"/>
      <c r="FA52" s="60"/>
      <c r="FB52" s="60"/>
      <c r="FC52" s="60"/>
      <c r="FD52" s="60"/>
      <c r="FE52" s="60"/>
      <c r="FF52" s="60"/>
      <c r="FG52" s="60"/>
      <c r="FH52" s="60"/>
      <c r="FI52" s="60"/>
      <c r="FJ52" s="60"/>
      <c r="FK52" s="60"/>
      <c r="FL52" s="60"/>
      <c r="FM52" s="60"/>
      <c r="FN52" s="60"/>
      <c r="FO52" s="60"/>
      <c r="FP52" s="60"/>
      <c r="FQ52" s="60"/>
      <c r="FR52" s="60"/>
      <c r="FS52" s="60"/>
      <c r="FT52" s="60"/>
      <c r="FU52" s="60"/>
      <c r="FV52" s="60"/>
      <c r="FW52" s="60"/>
      <c r="FX52" s="60"/>
      <c r="FY52" s="60"/>
      <c r="FZ52" s="60"/>
      <c r="GA52" s="60"/>
      <c r="GB52" s="60"/>
      <c r="GC52" s="60"/>
      <c r="GD52" s="60"/>
      <c r="GE52" s="60"/>
      <c r="GF52" s="60"/>
      <c r="GG52" s="60"/>
      <c r="GH52" s="60"/>
      <c r="GI52" s="60"/>
      <c r="GJ52" s="60"/>
      <c r="GK52" s="60"/>
      <c r="GL52" s="60"/>
      <c r="GM52" s="60"/>
      <c r="GN52" s="60"/>
      <c r="GO52" s="60"/>
      <c r="GP52" s="60"/>
      <c r="GQ52" s="60"/>
      <c r="GR52" s="60"/>
      <c r="GS52" s="60"/>
      <c r="GT52" s="60"/>
      <c r="GU52" s="60"/>
      <c r="GV52" s="60"/>
      <c r="GW52" s="60"/>
      <c r="GX52" s="60"/>
      <c r="GY52" s="60"/>
      <c r="GZ52" s="60"/>
      <c r="HA52" s="60"/>
      <c r="HB52" s="60"/>
      <c r="HC52" s="60"/>
      <c r="HD52" s="60"/>
      <c r="HE52" s="60"/>
      <c r="HF52" s="60"/>
      <c r="HG52" s="60"/>
      <c r="HH52" s="126"/>
      <c r="HI52" s="109"/>
      <c r="HJ52" s="62"/>
      <c r="HK52" s="60">
        <f>MEDIAN(HK32:HK49)</f>
        <v>2.415</v>
      </c>
    </row>
    <row r="53" spans="1:219">
      <c r="BA53"/>
      <c r="BB53"/>
      <c r="BC53"/>
      <c r="BD53"/>
      <c r="BE53"/>
      <c r="BF53"/>
      <c r="BG53"/>
      <c r="BH53"/>
      <c r="BI53"/>
      <c r="BJ53"/>
      <c r="BK53"/>
      <c r="BL53"/>
    </row>
    <row r="54" spans="1:219">
      <c r="A54" s="12" t="s">
        <v>32</v>
      </c>
    </row>
    <row r="55" spans="1:219">
      <c r="A55" t="s">
        <v>33</v>
      </c>
    </row>
    <row r="59" spans="1:219">
      <c r="A59" s="12"/>
    </row>
    <row r="67" spans="1:1">
      <c r="A67" s="12"/>
    </row>
  </sheetData>
  <sheetProtection algorithmName="SHA-512" hashValue="CYk+BzoyJ/5iCPUuijKFIh+dzCY7lBRXBLiVi6R7G/QJ1mRJDY/lA5xvlo4JqJXjY1u64Eow+lqP7mB3QZYXEQ==" saltValue="buJ7K107Smr346GDNkMQPA==" spinCount="100000" sheet="1" objects="1" scenarios="1"/>
  <sortState xmlns:xlrd2="http://schemas.microsoft.com/office/spreadsheetml/2017/richdata2" ref="A32:HK49">
    <sortCondition ref="A32:A49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17"/>
  <sheetViews>
    <sheetView showGridLines="0" zoomScale="80" zoomScaleNormal="80" workbookViewId="0">
      <selection activeCell="F18" sqref="F18"/>
    </sheetView>
  </sheetViews>
  <sheetFormatPr defaultRowHeight="15"/>
  <cols>
    <col min="1" max="1" width="4.42578125" customWidth="1"/>
    <col min="2" max="2" width="4" customWidth="1"/>
    <col min="3" max="3" width="58.7109375" customWidth="1"/>
    <col min="4" max="6" width="30.7109375" customWidth="1"/>
  </cols>
  <sheetData>
    <row r="1" spans="2:6" ht="120" customHeight="1">
      <c r="D1" s="137" t="s">
        <v>283</v>
      </c>
    </row>
    <row r="2" spans="2:6">
      <c r="B2" s="8" t="s">
        <v>31</v>
      </c>
    </row>
    <row r="3" spans="2:6" ht="15.75" thickBot="1"/>
    <row r="4" spans="2:6" ht="45" customHeight="1" thickBot="1">
      <c r="B4" s="80"/>
      <c r="C4" s="81" t="s">
        <v>7</v>
      </c>
      <c r="D4" s="82" t="s">
        <v>8</v>
      </c>
      <c r="E4" s="82" t="s">
        <v>9</v>
      </c>
      <c r="F4" s="83" t="s">
        <v>10</v>
      </c>
    </row>
    <row r="5" spans="2:6" ht="24.95" customHeight="1" thickTop="1">
      <c r="B5" s="84"/>
      <c r="C5" s="85" t="s">
        <v>11</v>
      </c>
      <c r="D5" s="86">
        <v>1</v>
      </c>
      <c r="E5" s="86">
        <v>0</v>
      </c>
      <c r="F5" s="132"/>
    </row>
    <row r="6" spans="2:6" ht="24.95" customHeight="1">
      <c r="B6" s="87"/>
      <c r="C6" s="88" t="s">
        <v>12</v>
      </c>
      <c r="D6" s="89">
        <v>1</v>
      </c>
      <c r="E6" s="89">
        <v>0</v>
      </c>
      <c r="F6" s="94"/>
    </row>
    <row r="7" spans="2:6" ht="24.95" customHeight="1">
      <c r="B7" s="87"/>
      <c r="C7" s="88" t="s">
        <v>13</v>
      </c>
      <c r="D7" s="89">
        <v>0</v>
      </c>
      <c r="E7" s="89"/>
      <c r="F7" s="94"/>
    </row>
    <row r="8" spans="2:6" ht="24.95" customHeight="1">
      <c r="B8" s="87"/>
      <c r="C8" s="90" t="s">
        <v>14</v>
      </c>
      <c r="D8" s="91">
        <v>0</v>
      </c>
      <c r="E8" s="91"/>
      <c r="F8" s="133"/>
    </row>
    <row r="9" spans="2:6" ht="24.95" customHeight="1">
      <c r="B9" s="87"/>
      <c r="C9" s="88" t="s">
        <v>15</v>
      </c>
      <c r="D9" s="89">
        <v>0</v>
      </c>
      <c r="E9" s="89"/>
      <c r="F9" s="94"/>
    </row>
    <row r="10" spans="2:6" ht="24.95" customHeight="1">
      <c r="B10" s="87"/>
      <c r="C10" s="92" t="s">
        <v>16</v>
      </c>
      <c r="D10" s="93">
        <v>11</v>
      </c>
      <c r="E10" s="93">
        <v>0</v>
      </c>
      <c r="F10" s="134"/>
    </row>
    <row r="11" spans="2:6" ht="24.95" customHeight="1">
      <c r="B11" s="87"/>
      <c r="C11" s="88" t="s">
        <v>17</v>
      </c>
      <c r="D11" s="89">
        <v>0</v>
      </c>
      <c r="E11" s="89"/>
      <c r="F11" s="94"/>
    </row>
    <row r="12" spans="2:6" ht="24.95" customHeight="1">
      <c r="B12" s="87"/>
      <c r="C12" s="92" t="s">
        <v>18</v>
      </c>
      <c r="D12" s="93">
        <v>0</v>
      </c>
      <c r="E12" s="93"/>
      <c r="F12" s="134"/>
    </row>
    <row r="13" spans="2:6" ht="24.95" customHeight="1">
      <c r="B13" s="87"/>
      <c r="C13" s="88" t="s">
        <v>19</v>
      </c>
      <c r="D13" s="89">
        <v>0</v>
      </c>
      <c r="E13" s="89"/>
      <c r="F13" s="94"/>
    </row>
    <row r="14" spans="2:6" ht="24.95" customHeight="1">
      <c r="B14" s="87"/>
      <c r="C14" s="92" t="s">
        <v>20</v>
      </c>
      <c r="D14" s="93">
        <v>2</v>
      </c>
      <c r="E14" s="93">
        <v>1</v>
      </c>
      <c r="F14" s="134">
        <v>0.5</v>
      </c>
    </row>
    <row r="15" spans="2:6" ht="24.95" customHeight="1">
      <c r="B15" s="87"/>
      <c r="C15" s="88" t="s">
        <v>21</v>
      </c>
      <c r="D15" s="89">
        <v>0</v>
      </c>
      <c r="E15" s="89"/>
      <c r="F15" s="94"/>
    </row>
    <row r="16" spans="2:6" ht="24.95" customHeight="1">
      <c r="B16" s="87"/>
      <c r="C16" s="95" t="s">
        <v>22</v>
      </c>
      <c r="D16" s="96">
        <v>1</v>
      </c>
      <c r="E16" s="96">
        <v>0</v>
      </c>
      <c r="F16" s="135"/>
    </row>
    <row r="17" spans="2:6" ht="24.95" customHeight="1" thickBot="1">
      <c r="B17" s="97"/>
      <c r="C17" s="98" t="s">
        <v>23</v>
      </c>
      <c r="D17" s="99">
        <v>2</v>
      </c>
      <c r="E17" s="99">
        <v>1</v>
      </c>
      <c r="F17" s="136">
        <v>0.5</v>
      </c>
    </row>
  </sheetData>
  <sheetProtection algorithmName="SHA-512" hashValue="xbSv/Y/IPgxpEue5PRRfRQJQ0rpU+huhzp1uFxSQNDCghYpP9so7MeehIb1oLGfk4QchJG1TYCnHGmVQbav8gg==" saltValue="ZPNTEBZTN6dWCszO0eNSLg==" spinCount="100000" sheet="1" objects="1" scenarios="1"/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I14"/>
  <sheetViews>
    <sheetView showGridLines="0" zoomScale="80" zoomScaleNormal="80" workbookViewId="0">
      <selection activeCell="D15" sqref="D15"/>
    </sheetView>
  </sheetViews>
  <sheetFormatPr defaultRowHeight="15"/>
  <cols>
    <col min="1" max="1" width="4.140625" customWidth="1"/>
    <col min="2" max="2" width="3.85546875" customWidth="1"/>
    <col min="3" max="3" width="34.85546875" customWidth="1"/>
    <col min="4" max="9" width="15.7109375" customWidth="1"/>
  </cols>
  <sheetData>
    <row r="1" spans="2:9" ht="120" customHeight="1">
      <c r="E1" s="137" t="s">
        <v>285</v>
      </c>
    </row>
    <row r="2" spans="2:9">
      <c r="B2" s="157" t="s">
        <v>34</v>
      </c>
      <c r="C2" s="157"/>
      <c r="D2" s="157"/>
      <c r="E2" s="157"/>
      <c r="F2" s="157"/>
      <c r="G2" s="157"/>
      <c r="H2" s="157"/>
      <c r="I2" s="157"/>
    </row>
    <row r="3" spans="2:9" ht="15.75" thickBot="1">
      <c r="B3" s="5"/>
      <c r="C3" s="5"/>
      <c r="D3" s="6"/>
      <c r="E3" s="6"/>
      <c r="F3" s="6"/>
    </row>
    <row r="4" spans="2:9" ht="45" customHeight="1" thickBot="1">
      <c r="B4" s="102"/>
      <c r="C4" s="81" t="s">
        <v>24</v>
      </c>
      <c r="D4" s="148" t="s">
        <v>8</v>
      </c>
      <c r="E4" s="148"/>
      <c r="F4" s="148" t="s">
        <v>9</v>
      </c>
      <c r="G4" s="148"/>
      <c r="H4" s="148" t="s">
        <v>10</v>
      </c>
      <c r="I4" s="149"/>
    </row>
    <row r="5" spans="2:9" ht="24.95" customHeight="1" thickTop="1">
      <c r="B5" s="100"/>
      <c r="C5" s="92" t="s">
        <v>25</v>
      </c>
      <c r="D5" s="158">
        <v>1</v>
      </c>
      <c r="E5" s="158"/>
      <c r="F5" s="158">
        <v>0</v>
      </c>
      <c r="G5" s="158"/>
      <c r="H5" s="150"/>
      <c r="I5" s="151"/>
    </row>
    <row r="6" spans="2:9" ht="24.95" customHeight="1">
      <c r="B6" s="100"/>
      <c r="C6" s="92" t="s">
        <v>26</v>
      </c>
      <c r="D6" s="158">
        <v>0</v>
      </c>
      <c r="E6" s="158"/>
      <c r="F6" s="158"/>
      <c r="G6" s="158"/>
      <c r="H6" s="152"/>
      <c r="I6" s="153"/>
    </row>
    <row r="7" spans="2:9" ht="24.95" customHeight="1" thickBot="1">
      <c r="B7" s="101"/>
      <c r="C7" s="98" t="s">
        <v>27</v>
      </c>
      <c r="D7" s="156">
        <v>5</v>
      </c>
      <c r="E7" s="156"/>
      <c r="F7" s="156">
        <v>1</v>
      </c>
      <c r="G7" s="156"/>
      <c r="H7" s="154">
        <v>0.2</v>
      </c>
      <c r="I7" s="155"/>
    </row>
    <row r="10" spans="2:9">
      <c r="B10" s="157" t="s">
        <v>35</v>
      </c>
      <c r="C10" s="157"/>
      <c r="D10" s="157"/>
      <c r="E10" s="157"/>
      <c r="F10" s="157"/>
      <c r="G10" s="157"/>
      <c r="H10" s="157"/>
      <c r="I10" s="157"/>
    </row>
    <row r="11" spans="2:9" ht="15.75" thickBot="1">
      <c r="B11" s="5"/>
      <c r="C11" s="5"/>
      <c r="D11" s="6"/>
      <c r="E11" s="6"/>
      <c r="F11" s="6"/>
    </row>
    <row r="12" spans="2:9" ht="45" customHeight="1" thickBot="1">
      <c r="B12" s="103"/>
      <c r="C12" s="81" t="s">
        <v>24</v>
      </c>
      <c r="D12" s="148" t="s">
        <v>8</v>
      </c>
      <c r="E12" s="148"/>
      <c r="F12" s="148" t="s">
        <v>9</v>
      </c>
      <c r="G12" s="148"/>
      <c r="H12" s="148" t="s">
        <v>10</v>
      </c>
      <c r="I12" s="149"/>
    </row>
    <row r="13" spans="2:9" ht="24.95" customHeight="1" thickTop="1">
      <c r="B13" s="100"/>
      <c r="C13" s="92" t="s">
        <v>30</v>
      </c>
      <c r="D13" s="158">
        <v>0</v>
      </c>
      <c r="E13" s="158"/>
      <c r="F13" s="158"/>
      <c r="G13" s="158"/>
      <c r="H13" s="144"/>
      <c r="I13" s="145"/>
    </row>
    <row r="14" spans="2:9" ht="24.95" customHeight="1" thickBot="1">
      <c r="B14" s="101"/>
      <c r="C14" s="98" t="s">
        <v>27</v>
      </c>
      <c r="D14" s="156">
        <v>0</v>
      </c>
      <c r="E14" s="156"/>
      <c r="F14" s="156"/>
      <c r="G14" s="156"/>
      <c r="H14" s="146"/>
      <c r="I14" s="147"/>
    </row>
  </sheetData>
  <sheetProtection algorithmName="SHA-512" hashValue="1In2+nDTbeN9v/heKcJa7lSxC/0iFweGQdPSn92RjbyVRZ/DBJpRPVbqMURZToWCcd2iFn6ObeCnvTnybq5h8Q==" saltValue="/f4Lk2caJPYgZtWwr2rZQA==" spinCount="100000" sheet="1" objects="1" scenarios="1"/>
  <mergeCells count="23">
    <mergeCell ref="D12:E12"/>
    <mergeCell ref="F12:G12"/>
    <mergeCell ref="H12:I12"/>
    <mergeCell ref="F14:G14"/>
    <mergeCell ref="B2:I2"/>
    <mergeCell ref="B10:I10"/>
    <mergeCell ref="D13:E13"/>
    <mergeCell ref="F13:G13"/>
    <mergeCell ref="D14:E14"/>
    <mergeCell ref="D5:E5"/>
    <mergeCell ref="D6:E6"/>
    <mergeCell ref="D7:E7"/>
    <mergeCell ref="F5:G5"/>
    <mergeCell ref="F6:G6"/>
    <mergeCell ref="F7:G7"/>
    <mergeCell ref="D4:E4"/>
    <mergeCell ref="H13:I13"/>
    <mergeCell ref="H14:I14"/>
    <mergeCell ref="F4:G4"/>
    <mergeCell ref="H4:I4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Z8"/>
  <sheetViews>
    <sheetView showGridLines="0" zoomScale="80" zoomScaleNormal="80" workbookViewId="0">
      <selection activeCell="D20" sqref="D20"/>
    </sheetView>
  </sheetViews>
  <sheetFormatPr defaultRowHeight="15"/>
  <cols>
    <col min="1" max="2" width="3" customWidth="1"/>
    <col min="3" max="3" width="26.85546875" customWidth="1"/>
    <col min="4" max="42" width="15.7109375" customWidth="1"/>
  </cols>
  <sheetData>
    <row r="1" spans="2:26" ht="120.75" customHeight="1">
      <c r="D1" s="2"/>
      <c r="E1" s="2"/>
      <c r="F1" s="137" t="s">
        <v>283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5.75">
      <c r="B2" s="19" t="s">
        <v>54</v>
      </c>
      <c r="C2" s="5"/>
      <c r="D2" s="6"/>
      <c r="E2" s="6"/>
      <c r="F2" s="6"/>
      <c r="G2" s="21"/>
      <c r="H2" s="20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2:26" ht="15.75" thickBot="1">
      <c r="B3" s="5"/>
      <c r="C3" s="5"/>
      <c r="D3" s="6"/>
      <c r="E3" s="6"/>
      <c r="F3" s="6"/>
      <c r="G3" s="6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2:26" ht="45" customHeight="1" thickBot="1">
      <c r="B4" s="102"/>
      <c r="C4" s="81" t="s">
        <v>24</v>
      </c>
      <c r="D4" s="148" t="s">
        <v>8</v>
      </c>
      <c r="E4" s="148"/>
      <c r="F4" s="148" t="s">
        <v>9</v>
      </c>
      <c r="G4" s="148"/>
      <c r="H4" s="148" t="s">
        <v>10</v>
      </c>
      <c r="I4" s="14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2:26" ht="24.95" customHeight="1" thickTop="1">
      <c r="B5" s="100"/>
      <c r="C5" s="92" t="s">
        <v>55</v>
      </c>
      <c r="D5" s="158">
        <v>0</v>
      </c>
      <c r="E5" s="158"/>
      <c r="F5" s="158"/>
      <c r="G5" s="158"/>
      <c r="H5" s="150"/>
      <c r="I5" s="15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2:26" ht="24.95" customHeight="1">
      <c r="B6" s="100"/>
      <c r="C6" s="92" t="s">
        <v>56</v>
      </c>
      <c r="D6" s="158">
        <v>0</v>
      </c>
      <c r="E6" s="158"/>
      <c r="F6" s="158"/>
      <c r="G6" s="158"/>
      <c r="H6" s="152"/>
      <c r="I6" s="153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2:26" ht="24.95" customHeight="1" thickBot="1">
      <c r="B7" s="101"/>
      <c r="C7" s="98" t="s">
        <v>27</v>
      </c>
      <c r="D7" s="156">
        <v>0</v>
      </c>
      <c r="E7" s="156"/>
      <c r="F7" s="156"/>
      <c r="G7" s="156"/>
      <c r="H7" s="154"/>
      <c r="I7" s="15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2:26">
      <c r="B8" s="5"/>
      <c r="C8" s="5"/>
      <c r="D8" s="6"/>
      <c r="E8" s="6"/>
      <c r="F8" s="6"/>
      <c r="G8" s="6"/>
      <c r="H8" s="6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</sheetData>
  <sheetProtection algorithmName="SHA-512" hashValue="hKuR7MrI9hPCBAKcA4SWzYsKK83AWyESASr4R7HlSW1VPu7ZEea8cwUmEm0asuGvULiUIp6zX2uxs8ZL/yj93g==" saltValue="ZzTPvQ6Z+JVNpEtTAtkHRw==" spinCount="100000" sheet="1" objects="1" scenarios="1"/>
  <mergeCells count="12">
    <mergeCell ref="D7:E7"/>
    <mergeCell ref="F7:G7"/>
    <mergeCell ref="D4:E4"/>
    <mergeCell ref="F4:G4"/>
    <mergeCell ref="H4:I4"/>
    <mergeCell ref="D5:E5"/>
    <mergeCell ref="F5:G5"/>
    <mergeCell ref="D6:E6"/>
    <mergeCell ref="F6:G6"/>
    <mergeCell ref="H5:I5"/>
    <mergeCell ref="H6:I6"/>
    <mergeCell ref="H7:I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Nedodržení deklarovaných znaků</vt:lpstr>
      <vt:lpstr>Nedodržení limitů nežádoucích l</vt:lpstr>
      <vt:lpstr>Krmné suroviny</vt:lpstr>
      <vt:lpstr>PAP, GMO</vt:lpstr>
      <vt:lpstr>Mykotoxiny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61073</dc:creator>
  <cp:lastModifiedBy>Hlavová Zora</cp:lastModifiedBy>
  <dcterms:created xsi:type="dcterms:W3CDTF">2013-10-10T11:46:21Z</dcterms:created>
  <dcterms:modified xsi:type="dcterms:W3CDTF">2023-02-14T11:56:02Z</dcterms:modified>
</cp:coreProperties>
</file>