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2/"/>
    </mc:Choice>
  </mc:AlternateContent>
  <xr:revisionPtr revIDLastSave="3809" documentId="8_{E6A7B9B5-FF10-49BA-A0C9-2E5FB55B1B5C}" xr6:coauthVersionLast="47" xr6:coauthVersionMax="47" xr10:uidLastSave="{CD30D277-0AE1-4C57-8C7E-2062A3F962BB}"/>
  <workbookProtection workbookAlgorithmName="SHA-512" workbookHashValue="ZTVw1pvgG+zB9Dj1bEbg/d3f0OfGqrOe7TBr2+r/YNKMTukcVjf2vB+g8a5gfY3DLuaUIrwoQBF9NflzpSmoEw==" workbookSaltValue="fliO8i+B22f2F4VF2ua1zA==" workbookSpinCount="100000" lockStructure="1"/>
  <bookViews>
    <workbookView xWindow="-120" yWindow="-120" windowWidth="24240" windowHeight="131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6" i="2" l="1"/>
  <c r="N38" i="1" l="1"/>
  <c r="N39" i="1"/>
  <c r="N40" i="1"/>
  <c r="T8" i="1" l="1"/>
  <c r="T9" i="1"/>
  <c r="T10" i="1"/>
  <c r="C8" i="1"/>
  <c r="D8" i="1"/>
  <c r="E8" i="1"/>
  <c r="F8" i="1"/>
  <c r="G8" i="1"/>
  <c r="L8" i="1"/>
  <c r="M8" i="1"/>
  <c r="N8" i="1"/>
  <c r="C9" i="1"/>
  <c r="D9" i="1"/>
  <c r="E9" i="1"/>
  <c r="F9" i="1"/>
  <c r="G9" i="1"/>
  <c r="L9" i="1"/>
  <c r="M9" i="1"/>
  <c r="N9" i="1"/>
  <c r="C10" i="1"/>
  <c r="D10" i="1"/>
  <c r="E10" i="1"/>
  <c r="F10" i="1"/>
  <c r="G10" i="1"/>
  <c r="L10" i="1"/>
  <c r="M10" i="1"/>
  <c r="N10" i="1"/>
  <c r="F38" i="1" l="1"/>
  <c r="G38" i="1"/>
  <c r="H38" i="1"/>
  <c r="I38" i="1"/>
  <c r="F39" i="1"/>
  <c r="G39" i="1"/>
  <c r="H39" i="1"/>
  <c r="I39" i="1"/>
  <c r="F40" i="1"/>
  <c r="G40" i="1"/>
  <c r="H40" i="1"/>
  <c r="I40" i="1"/>
  <c r="E38" i="1"/>
  <c r="E39" i="1"/>
  <c r="E40" i="1"/>
  <c r="S25" i="1"/>
  <c r="S26" i="1"/>
  <c r="S27" i="1"/>
  <c r="M25" i="1"/>
  <c r="N25" i="1"/>
  <c r="M26" i="1"/>
  <c r="N26" i="1"/>
  <c r="M27" i="1"/>
  <c r="N27" i="1"/>
  <c r="M17" i="1"/>
  <c r="M18" i="1"/>
  <c r="M19" i="1"/>
  <c r="E56" i="2"/>
  <c r="E57" i="2"/>
  <c r="E58" i="2"/>
  <c r="BO56" i="2"/>
  <c r="BO57" i="2"/>
  <c r="BO58" i="2"/>
  <c r="S56" i="2"/>
  <c r="S57" i="2"/>
  <c r="S58" i="2"/>
  <c r="C20" i="2"/>
  <c r="C21" i="2"/>
  <c r="C22" i="2"/>
  <c r="H11" i="2"/>
  <c r="H12" i="2"/>
  <c r="H13" i="2"/>
  <c r="C11" i="2"/>
  <c r="C12" i="2"/>
  <c r="C13" i="2"/>
  <c r="R56" i="2" l="1"/>
  <c r="T56" i="2"/>
  <c r="Q57" i="2"/>
  <c r="R57" i="2"/>
  <c r="T57" i="2"/>
  <c r="Q58" i="2"/>
  <c r="R58" i="2"/>
  <c r="T58" i="2"/>
  <c r="M38" i="1" l="1"/>
  <c r="M39" i="1"/>
  <c r="M40" i="1"/>
  <c r="J38" i="1" l="1"/>
  <c r="K38" i="1"/>
  <c r="L38" i="1"/>
  <c r="J39" i="1"/>
  <c r="K39" i="1"/>
  <c r="L39" i="1"/>
  <c r="J40" i="1"/>
  <c r="K40" i="1"/>
  <c r="L40" i="1"/>
  <c r="L25" i="1"/>
  <c r="L26" i="1"/>
  <c r="L27" i="1"/>
  <c r="L17" i="1"/>
  <c r="L18" i="1"/>
  <c r="L19" i="1"/>
  <c r="C56" i="2" l="1"/>
  <c r="C57" i="2"/>
  <c r="C58" i="2"/>
  <c r="T25" i="1" l="1"/>
  <c r="T26" i="1"/>
  <c r="T27" i="1"/>
  <c r="C38" i="1" l="1"/>
  <c r="D38" i="1"/>
  <c r="C39" i="1"/>
  <c r="D39" i="1"/>
  <c r="C40" i="1"/>
  <c r="D40" i="1"/>
  <c r="C25" i="1"/>
  <c r="H25" i="1"/>
  <c r="I25" i="1"/>
  <c r="J25" i="1"/>
  <c r="C26" i="1"/>
  <c r="H26" i="1"/>
  <c r="I26" i="1"/>
  <c r="J26" i="1"/>
  <c r="C27" i="1"/>
  <c r="H27" i="1"/>
  <c r="I27" i="1"/>
  <c r="J27" i="1"/>
  <c r="C17" i="1"/>
  <c r="D17" i="1"/>
  <c r="E17" i="1"/>
  <c r="F17" i="1"/>
  <c r="G17" i="1"/>
  <c r="K17" i="1"/>
  <c r="C18" i="1"/>
  <c r="D18" i="1"/>
  <c r="E18" i="1"/>
  <c r="F18" i="1"/>
  <c r="G18" i="1"/>
  <c r="K18" i="1"/>
  <c r="C19" i="1"/>
  <c r="D19" i="1"/>
  <c r="E19" i="1"/>
  <c r="F19" i="1"/>
  <c r="G19" i="1"/>
  <c r="K19" i="1"/>
</calcChain>
</file>

<file path=xl/sharedStrings.xml><?xml version="1.0" encoding="utf-8"?>
<sst xmlns="http://schemas.openxmlformats.org/spreadsheetml/2006/main" count="1362" uniqueCount="408">
  <si>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</si>
  <si>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</si>
  <si>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</si>
  <si>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</si>
  <si>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</si>
  <si>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</si>
  <si>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</si>
  <si>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</si>
  <si>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</si>
  <si>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</si>
  <si>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</si>
  <si>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</si>
  <si>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</si>
  <si>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</si>
  <si>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</si>
  <si>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</si>
  <si>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</si>
  <si>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</si>
  <si>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</si>
  <si>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</si>
  <si>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</si>
  <si>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</si>
  <si>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</si>
  <si>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</si>
  <si>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</si>
  <si>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</si>
  <si>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</si>
  <si>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</si>
  <si>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</si>
  <si>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</si>
  <si>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</si>
  <si>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</si>
  <si>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</si>
  <si>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</si>
  <si>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</si>
  <si>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</si>
  <si>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</si>
  <si>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</si>
  <si>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</si>
  <si>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</si>
  <si>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</si>
  <si>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</si>
  <si>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</si>
  <si>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</si>
  <si>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</si>
  <si>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</si>
  <si>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</si>
  <si>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</si>
  <si>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</si>
  <si>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</si>
  <si>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</si>
  <si>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</si>
  <si>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</si>
  <si>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</si>
  <si>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</si>
  <si>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</si>
  <si>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</si>
  <si>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</si>
  <si>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</si>
  <si>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</si>
  <si>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</si>
  <si>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</si>
  <si>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</si>
  <si>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</si>
  <si>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</si>
  <si>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</si>
  <si>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</si>
  <si>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</si>
  <si>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</si>
  <si>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</si>
  <si>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</si>
  <si>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</si>
  <si>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</si>
  <si>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</si>
  <si>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</si>
  <si>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</si>
  <si>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</si>
  <si>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</si>
  <si>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</si>
  <si>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28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</si>
  <si>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52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</si>
  <si>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101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</si>
  <si>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118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</si>
  <si>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138 indikátorový kongener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</si>
  <si>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153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</si>
  <si>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180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</si>
  <si>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PCB 28,52,101, 138,153,180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</si>
  <si>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Hexachlor benzen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</si>
  <si>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</si>
  <si>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</si>
  <si>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</si>
  <si>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</si>
  <si>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DDE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</si>
  <si>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DDE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</si>
  <si>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DDD (TDE)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</si>
  <si>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DDD (TDE)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</si>
  <si>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DDT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</si>
  <si>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DDT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</si>
  <si>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26 -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</si>
  <si>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50 -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</si>
  <si>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62 -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</si>
  <si>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</si>
  <si>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Endrin (OCP)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</si>
  <si>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Dieldrin (OCP)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</si>
  <si>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Isodrin  (OCP)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</si>
  <si>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Oxychlordan (metabolit chlordanu)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</si>
  <si>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alfa-Chlordan (cis izomer)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</si>
  <si>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gama-Chlordan (trans izomer)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</si>
  <si>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Heptachlor  (OCP)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</si>
  <si>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alfa-Heptachlor epoxid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</si>
  <si>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beta-Heptachlor epoxid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</si>
  <si>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alfa-Endosulfan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</si>
  <si>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beta-Endosulfan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</si>
  <si>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Methoxychlor (OCP)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</si>
  <si>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Mirex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</si>
  <si>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</si>
  <si>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</si>
  <si>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</si>
  <si>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</si>
  <si>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Obsah vody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</si>
  <si>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Glycerol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</si>
  <si>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MONG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</si>
  <si>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t>VG kukuřice – škrobová invertáza</t>
  </si>
  <si>
    <t>VG rýže – fosfolipáza D</t>
  </si>
  <si>
    <t>VG sója – sójový lektin</t>
  </si>
  <si>
    <t>SE P-35S</t>
  </si>
  <si>
    <t>SE T-NOS</t>
  </si>
  <si>
    <t>SE bar</t>
  </si>
  <si>
    <t>SE CP4espsp</t>
  </si>
  <si>
    <t>SE cry1A(b)</t>
  </si>
  <si>
    <t>SE FMV</t>
  </si>
  <si>
    <t>SE nptII</t>
  </si>
  <si>
    <t>SE pat</t>
  </si>
  <si>
    <t>K 5307</t>
  </si>
  <si>
    <t>K VCO-01981-5</t>
  </si>
  <si>
    <t>S BPS-CV127-9</t>
  </si>
  <si>
    <t>S DP 305423</t>
  </si>
  <si>
    <t>S DP 356043</t>
  </si>
  <si>
    <t>S MON40-3-2</t>
  </si>
  <si>
    <t>S MON87701</t>
  </si>
  <si>
    <t>S MON87708</t>
  </si>
  <si>
    <t>S MON87751</t>
  </si>
  <si>
    <t>S MON87769</t>
  </si>
  <si>
    <r>
      <t xml:space="preserve">Methanol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</si>
  <si>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</si>
  <si>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</si>
  <si>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</si>
  <si>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</si>
  <si>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</si>
  <si>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</si>
  <si>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</si>
  <si>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</si>
  <si>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</si>
  <si>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</si>
  <si>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</si>
  <si>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</si>
  <si>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</si>
  <si>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</si>
  <si>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</si>
  <si>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</si>
  <si>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</si>
  <si>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</si>
  <si>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</si>
  <si>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</si>
  <si>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</si>
  <si>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</si>
  <si>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</si>
  <si>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</si>
  <si>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</si>
  <si>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</si>
  <si>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</si>
  <si>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</si>
  <si>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</si>
  <si>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</si>
  <si>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</si>
  <si>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</si>
  <si>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</si>
  <si>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</si>
  <si>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</si>
  <si>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</si>
  <si>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</si>
  <si>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</si>
  <si>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</si>
  <si>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</si>
  <si>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</si>
  <si>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</si>
  <si>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</si>
  <si>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</si>
  <si>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</si>
  <si>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</si>
  <si>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</si>
  <si>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</si>
  <si>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</si>
  <si>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</si>
  <si>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</si>
  <si>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</si>
  <si>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</si>
  <si>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</si>
  <si>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</si>
  <si>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</si>
  <si>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</si>
  <si>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</si>
  <si>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</si>
  <si>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</si>
  <si>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</si>
  <si>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</si>
  <si>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</si>
  <si>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</si>
  <si>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</si>
  <si>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</si>
  <si>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>Fluaziop-P-butyl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</si>
  <si>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</si>
  <si>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</si>
  <si>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</si>
  <si>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</si>
  <si>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</si>
  <si>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</si>
  <si>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</si>
  <si>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</si>
  <si>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</si>
  <si>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</si>
  <si>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</si>
  <si>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</si>
  <si>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Haloxyfop-methyl        (mg.kg-1)</t>
  </si>
  <si>
    <t>Haloxyfop-2-ethoxyethyl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</si>
  <si>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</si>
  <si>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</si>
  <si>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</si>
  <si>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</si>
  <si>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</si>
  <si>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</si>
  <si>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</si>
  <si>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</si>
  <si>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</si>
  <si>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</si>
  <si>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</si>
  <si>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</si>
  <si>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</si>
  <si>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</si>
  <si>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</si>
  <si>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</si>
  <si>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</si>
  <si>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</si>
  <si>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</si>
  <si>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</si>
  <si>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</si>
  <si>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</si>
  <si>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</si>
  <si>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</si>
  <si>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</si>
  <si>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</si>
  <si>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</si>
  <si>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</si>
  <si>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</si>
  <si>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</si>
  <si>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</si>
  <si>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</si>
  <si>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</si>
  <si>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</si>
  <si>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</si>
  <si>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</si>
  <si>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</si>
  <si>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</si>
  <si>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</si>
  <si>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</si>
  <si>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</si>
  <si>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</si>
  <si>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</si>
  <si>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</si>
  <si>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</si>
  <si>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</si>
  <si>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</si>
  <si>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</si>
  <si>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</si>
  <si>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</si>
  <si>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</si>
  <si>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</si>
  <si>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</si>
  <si>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</si>
  <si>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</si>
  <si>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</si>
  <si>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</si>
  <si>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</si>
  <si>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</si>
  <si>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</si>
  <si>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</si>
  <si>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</si>
  <si>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</si>
  <si>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</si>
  <si>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</si>
  <si>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</si>
  <si>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</si>
  <si>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</si>
  <si>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</si>
  <si>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</si>
  <si>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</si>
  <si>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</si>
  <si>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</si>
  <si>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</si>
  <si>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</si>
  <si>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</si>
  <si>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>Thiofanát-methyl (mg.kg-1)</t>
  </si>
  <si>
    <t>Tolklofos-methyl (mg.kg-1)</t>
  </si>
  <si>
    <t xml:space="preserve">Triadimefon (mg.kg-1) </t>
  </si>
  <si>
    <t>Triadimenol       (suma izomerů)       (mg.kg-1)</t>
  </si>
  <si>
    <t>Triazofos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</si>
  <si>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</si>
  <si>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</si>
  <si>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</si>
  <si>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</si>
  <si>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</si>
  <si>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</si>
  <si>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2,4-D (suma)</t>
  </si>
  <si>
    <r>
      <t xml:space="preserve">Škrob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</si>
  <si>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</si>
  <si>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Radioaktivita Cs - 134  (Bq.kg-1)</t>
  </si>
  <si>
    <t>Radioaktivita Cs - 137  (Bq.kg-1)</t>
  </si>
  <si>
    <t>2-fenylfenol (mg.kg-1)</t>
  </si>
  <si>
    <r>
      <t xml:space="preserve">DDT (suma TDE-, DDE-, DDT-izomerů)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</si>
  <si>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Kamfechlor (toxafen; suma kongenerů 26, 50 a 62)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</si>
  <si>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a Dieldrin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</si>
  <si>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Delta-Ketoendrin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</si>
  <si>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Endrin (suma endrinu a delta-ketoendrinu)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</si>
  <si>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Chlordan (suma izomerů a oxychlordanu)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</si>
  <si>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Heptachlor(suma heptachloru a heptachloepoxi-dů)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</si>
  <si>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Endosulfansulfát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</si>
  <si>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Endosulfan (suma izomerů a endosulfan sulfátu)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</si>
  <si>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Sušina analytická                %</t>
  </si>
  <si>
    <t>Propargit      (mg.kg-1)</t>
  </si>
  <si>
    <t>Prosulfokarb (mg.kg-1)</t>
  </si>
  <si>
    <t>Demeton - S methylsulf (mg.kg-1)</t>
  </si>
  <si>
    <r>
      <t xml:space="preserve">Cukry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</si>
  <si>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VG - bavlna</t>
  </si>
  <si>
    <t>VG - brambory</t>
  </si>
  <si>
    <t xml:space="preserve">VG - řepka </t>
  </si>
  <si>
    <t>Ř DP073496</t>
  </si>
  <si>
    <t>Zpracovala: Ing. Zora Hlavová/prosinec 2022</t>
  </si>
  <si>
    <t>Zpracovala: Ing. Zora Hlavová /prosinec 2022</t>
  </si>
  <si>
    <t>Kompletní krmná směs pro výkrm prasat (A 2)</t>
  </si>
  <si>
    <t>Kompletní krmná směs pro předvýkrm prasat - do 35 ž.h. (A 1)</t>
  </si>
  <si>
    <t>Kompletní krmná směs pro výkrm prasat - dokrm (A 3)</t>
  </si>
  <si>
    <t>&lt;0,009000</t>
  </si>
  <si>
    <t>&lt;0,01500</t>
  </si>
  <si>
    <t>&lt;0,1000</t>
  </si>
  <si>
    <t>&lt;0,02000</t>
  </si>
  <si>
    <t>&lt;0,05000</t>
  </si>
  <si>
    <t>Kompletní krmná směs pro selata (ČOS)</t>
  </si>
  <si>
    <t>Kompletní krmná směs pro chov prasat</t>
  </si>
  <si>
    <t>&lt;0,10</t>
  </si>
  <si>
    <t>Kompletní krmná směs pro výkrm kuřat v období ochranné lhůty - dokrm</t>
  </si>
  <si>
    <t>Kompletní krmná směs pro užitkové nosnice</t>
  </si>
  <si>
    <t>Kompletní krmná směs pro výkrm kuřat do 14. dne stáří</t>
  </si>
  <si>
    <t>Doplňková krmná směs pro telata</t>
  </si>
  <si>
    <t>Minerální krmivo pro skot</t>
  </si>
  <si>
    <t>K-DAS1507</t>
  </si>
  <si>
    <t>K-DAS40278</t>
  </si>
  <si>
    <t xml:space="preserve">K-DAS59122 </t>
  </si>
  <si>
    <t>K-DP-004114-3</t>
  </si>
  <si>
    <t>K-MON810</t>
  </si>
  <si>
    <t>K-MON87403</t>
  </si>
  <si>
    <t>K-MON87411</t>
  </si>
  <si>
    <t>K-MON87427</t>
  </si>
  <si>
    <t>K-T25</t>
  </si>
  <si>
    <t>Ř-GT73</t>
  </si>
  <si>
    <t>Ř-T45</t>
  </si>
  <si>
    <t>S-A2704-12</t>
  </si>
  <si>
    <t>S-A5547-127</t>
  </si>
  <si>
    <t>S-DAS44406-06</t>
  </si>
  <si>
    <t>S-DAS68416-4</t>
  </si>
  <si>
    <t>S-DAS81419-2</t>
  </si>
  <si>
    <t>S-MON87705</t>
  </si>
  <si>
    <t>S-MON89788</t>
  </si>
  <si>
    <t>Doplňková krmná směs pro dojnice</t>
  </si>
  <si>
    <t>nedetekován</t>
  </si>
  <si>
    <t>detekován</t>
  </si>
  <si>
    <t>SE - CaMV</t>
  </si>
  <si>
    <t>Kompletní krmná směs pro výkrm králíků</t>
  </si>
  <si>
    <t>Doplňková krmná směs pro ostatní zvířata</t>
  </si>
  <si>
    <t>Premix pro drůbež</t>
  </si>
  <si>
    <t>Premix pro prasata</t>
  </si>
  <si>
    <t>Kukuřičné middlings</t>
  </si>
  <si>
    <t>Oves</t>
  </si>
  <si>
    <t>&lt;0,01000</t>
  </si>
  <si>
    <t>&lt;0,00800</t>
  </si>
  <si>
    <t>Glycerin surový (glycerol surový)</t>
  </si>
  <si>
    <t>&lt;0,03000</t>
  </si>
  <si>
    <t>&lt;0,0020</t>
  </si>
  <si>
    <t>Trichlorfon (mg.kg-1)</t>
  </si>
  <si>
    <t>Tráva, byliny, luskoviny (zelená píce) - čerstvé, senáž, siláž nebo sušené seno</t>
  </si>
  <si>
    <t>&lt;0,5000</t>
  </si>
  <si>
    <t>Řepkový extrahovaný šrot (moučka)</t>
  </si>
  <si>
    <t>&lt;0,2000</t>
  </si>
  <si>
    <t>Pšenice</t>
  </si>
  <si>
    <t>&lt;0,004000</t>
  </si>
  <si>
    <t>&lt;0,008000</t>
  </si>
  <si>
    <t>&lt;0,002000</t>
  </si>
  <si>
    <t>&lt;0,005000</t>
  </si>
  <si>
    <t>&lt;0,003000</t>
  </si>
  <si>
    <t>&lt;0,006000</t>
  </si>
  <si>
    <t>&lt;0,01200</t>
  </si>
  <si>
    <t>Triticale</t>
  </si>
  <si>
    <t>Žito</t>
  </si>
  <si>
    <t>&lt;0,50</t>
  </si>
  <si>
    <t>&lt;3,00</t>
  </si>
  <si>
    <t>&lt;2,00</t>
  </si>
  <si>
    <t>&lt;6,00</t>
  </si>
  <si>
    <t>&lt;1,00</t>
  </si>
  <si>
    <r>
      <t xml:space="preserve">Nikl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</si>
</sst>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  <numFmt numFmtId="177" formatCode="0.000000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9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74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76" fontId="1" fillId="4" borderId="7" xfId="0" applyNumberFormat="1" applyFont="1" applyFill="1" applyBorder="1" applyAlignment="1">
      <alignment horizontal="center"/>
    </xf>
    <xf numFmtId="176" fontId="1" fillId="4" borderId="0" xfId="0" applyNumberFormat="1" applyFont="1" applyFill="1" applyBorder="1" applyAlignment="1">
      <alignment horizontal="center"/>
    </xf>
    <xf numFmtId="176" fontId="1" fillId="4" borderId="12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7" fontId="0" fillId="2" borderId="0" xfId="0" applyNumberFormat="1" applyFill="1" applyAlignment="1">
      <alignment horizontal="center"/>
    </xf>
    <xf numFmtId="171" fontId="0" fillId="2" borderId="0" xfId="0" applyNumberFormat="1" applyFill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49" fontId="0" fillId="5" borderId="0" xfId="0" applyNumberFormat="1" applyFill="1" applyBorder="1"/>
    <xf numFmtId="2" fontId="0" fillId="5" borderId="0" xfId="0" applyNumberFormat="1" applyFill="1" applyAlignment="1">
      <alignment horizontal="center"/>
    </xf>
    <xf numFmtId="172" fontId="1" fillId="4" borderId="7" xfId="0" applyNumberFormat="1" applyFont="1" applyFill="1" applyBorder="1" applyAlignment="1">
      <alignment horizontal="center" vertical="center"/>
    </xf>
    <xf numFmtId="172" fontId="1" fillId="4" borderId="0" xfId="0" applyNumberFormat="1" applyFont="1" applyFill="1" applyBorder="1" applyAlignment="1">
      <alignment horizontal="center" vertical="center"/>
    </xf>
    <xf numFmtId="172" fontId="1" fillId="4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0" fontId="0" fillId="2" borderId="0" xfId="0" applyNumberFormat="1" applyFill="1" applyAlignment="1">
      <alignment horizontal="center" vertical="center"/>
    </xf>
    <xf numFmtId="166" fontId="0" fillId="5" borderId="0" xfId="0" applyNumberFormat="1" applyFill="1" applyBorder="1" applyAlignment="1">
      <alignment horizontal="center"/>
    </xf>
    <xf numFmtId="166" fontId="0" fillId="5" borderId="0" xfId="0" applyNumberFormat="1" applyFill="1" applyAlignment="1">
      <alignment horizontal="center"/>
    </xf>
    <xf numFmtId="169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73" fontId="0" fillId="4" borderId="7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9"/>
  <sheetViews>
    <sheetView showGridLines="0" tabSelected="1" zoomScale="80" zoomScaleNormal="80" workbookViewId="0">
      <selection activeCell="Z24" sqref="Z24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4" width="15.7109375" customWidth="1"/>
  </cols>
  <sheetData>
    <row r="1" spans="1:29" ht="120" customHeight="1">
      <c r="B1" s="152" t="s">
        <v>336</v>
      </c>
      <c r="J1" s="125"/>
      <c r="K1" s="126"/>
      <c r="L1" s="126"/>
      <c r="M1" s="126"/>
      <c r="N1" s="126"/>
      <c r="O1" s="126"/>
      <c r="P1" s="126"/>
      <c r="Q1" s="125"/>
    </row>
    <row r="2" spans="1:29" s="11" customFormat="1">
      <c r="A2" s="9" t="s">
        <v>29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.75" thickBot="1"/>
    <row r="4" spans="1:29" s="3" customFormat="1" ht="60" customHeight="1">
      <c r="A4" s="38" t="s">
        <v>6</v>
      </c>
      <c r="B4" s="39" t="s">
        <v>3</v>
      </c>
      <c r="C4" s="40" t="s">
        <v>55</v>
      </c>
      <c r="D4" s="41" t="s">
        <v>56</v>
      </c>
      <c r="E4" s="40" t="s">
        <v>71</v>
      </c>
      <c r="F4" s="40" t="s">
        <v>57</v>
      </c>
      <c r="G4" s="40" t="s">
        <v>58</v>
      </c>
      <c r="H4" s="40" t="s">
        <v>331</v>
      </c>
      <c r="I4" s="40" t="s">
        <v>59</v>
      </c>
      <c r="J4" s="40" t="s">
        <v>60</v>
      </c>
      <c r="K4" s="40" t="s">
        <v>61</v>
      </c>
      <c r="L4" s="40" t="s">
        <v>37</v>
      </c>
      <c r="M4" s="40" t="s">
        <v>38</v>
      </c>
      <c r="N4" s="40" t="s">
        <v>40</v>
      </c>
      <c r="O4" s="40" t="s">
        <v>73</v>
      </c>
      <c r="P4" s="40" t="s">
        <v>68</v>
      </c>
      <c r="Q4" s="40" t="s">
        <v>69</v>
      </c>
      <c r="R4" s="40" t="s">
        <v>78</v>
      </c>
      <c r="S4" s="40" t="s">
        <v>118</v>
      </c>
      <c r="T4" s="40" t="s">
        <v>50</v>
      </c>
      <c r="U4" s="40" t="s">
        <v>314</v>
      </c>
    </row>
    <row r="5" spans="1:29" s="2" customFormat="1">
      <c r="A5" s="154" t="s">
        <v>339</v>
      </c>
      <c r="B5" s="155">
        <v>22004720</v>
      </c>
      <c r="C5" s="32">
        <v>87.64</v>
      </c>
      <c r="D5" s="32">
        <v>15.73</v>
      </c>
      <c r="E5" s="34"/>
      <c r="F5" s="34">
        <v>4.17</v>
      </c>
      <c r="G5" s="31"/>
      <c r="H5" s="156"/>
      <c r="I5" s="156"/>
      <c r="J5" s="31"/>
      <c r="K5" s="31"/>
      <c r="L5" s="32">
        <v>19</v>
      </c>
      <c r="M5" s="31">
        <v>91.7</v>
      </c>
      <c r="N5" s="32">
        <v>85.65</v>
      </c>
      <c r="O5" s="158"/>
      <c r="P5" s="34"/>
      <c r="Q5" s="159"/>
      <c r="R5" s="159"/>
      <c r="S5" s="159"/>
      <c r="T5" s="157"/>
      <c r="U5" s="159"/>
      <c r="V5" s="15"/>
      <c r="W5" s="15"/>
    </row>
    <row r="6" spans="1:29" s="2" customFormat="1">
      <c r="A6" s="154" t="s">
        <v>338</v>
      </c>
      <c r="B6" s="155">
        <v>22005296</v>
      </c>
      <c r="C6" s="32">
        <v>87.58</v>
      </c>
      <c r="D6" s="32">
        <v>14.34</v>
      </c>
      <c r="E6" s="34">
        <v>2.74</v>
      </c>
      <c r="F6" s="34">
        <v>3.9950000000000001</v>
      </c>
      <c r="G6" s="34">
        <v>3.39</v>
      </c>
      <c r="H6" s="156"/>
      <c r="I6" s="156"/>
      <c r="J6" s="31"/>
      <c r="K6" s="31"/>
      <c r="L6" s="35"/>
      <c r="M6" s="157"/>
      <c r="N6" s="156"/>
      <c r="O6" s="158"/>
      <c r="P6" s="158"/>
      <c r="Q6" s="159"/>
      <c r="R6" s="159"/>
      <c r="S6" s="159"/>
      <c r="T6" s="157">
        <v>6684</v>
      </c>
      <c r="U6" s="159"/>
      <c r="V6" s="15"/>
    </row>
    <row r="7" spans="1:29" s="2" customFormat="1">
      <c r="A7" s="154" t="s">
        <v>338</v>
      </c>
      <c r="B7" s="155">
        <v>22005133</v>
      </c>
      <c r="C7" s="32">
        <v>87.36</v>
      </c>
      <c r="D7" s="32">
        <v>16.93</v>
      </c>
      <c r="E7" s="34">
        <v>4.7679999999999998</v>
      </c>
      <c r="F7" s="34">
        <v>4.8319999999999999</v>
      </c>
      <c r="G7" s="34">
        <v>4.0090000000000003</v>
      </c>
      <c r="H7" s="34">
        <v>2.774</v>
      </c>
      <c r="I7" s="34">
        <v>0.71699999999999997</v>
      </c>
      <c r="J7" s="51">
        <v>0.41610000000000003</v>
      </c>
      <c r="K7" s="34">
        <v>0.20399999999999999</v>
      </c>
      <c r="L7" s="32">
        <v>16.39</v>
      </c>
      <c r="M7" s="31">
        <v>107</v>
      </c>
      <c r="N7" s="32">
        <v>80.739999999999995</v>
      </c>
      <c r="O7" s="31">
        <v>255.3</v>
      </c>
      <c r="P7" s="32">
        <v>10.99</v>
      </c>
      <c r="Q7" s="34">
        <v>2.3340000000000001</v>
      </c>
      <c r="R7" s="34">
        <v>1.363</v>
      </c>
      <c r="S7" s="34">
        <v>3.6970000000000001</v>
      </c>
      <c r="T7" s="157">
        <v>5175</v>
      </c>
      <c r="U7" s="35">
        <v>1342</v>
      </c>
      <c r="V7" s="15"/>
      <c r="W7" s="15"/>
    </row>
    <row r="8" spans="1:29" s="1" customFormat="1">
      <c r="A8" s="42" t="s">
        <v>0</v>
      </c>
      <c r="B8" s="43"/>
      <c r="C8" s="44">
        <f>MIN(C5:C7)</f>
        <v>87.36</v>
      </c>
      <c r="D8" s="140">
        <f>MIN(D5:D7)</f>
        <v>14.34</v>
      </c>
      <c r="E8" s="160">
        <f>MIN(E5:E7)</f>
        <v>2.74</v>
      </c>
      <c r="F8" s="160">
        <f>MIN(F5:F7)</f>
        <v>3.9950000000000001</v>
      </c>
      <c r="G8" s="130">
        <f>MIN(G5:G7)</f>
        <v>3.39</v>
      </c>
      <c r="H8" s="44"/>
      <c r="I8" s="44"/>
      <c r="J8" s="44"/>
      <c r="K8" s="44"/>
      <c r="L8" s="140">
        <f>MIN(L5:L7)</f>
        <v>16.39</v>
      </c>
      <c r="M8" s="163">
        <f>MIN(M5:M7)</f>
        <v>91.7</v>
      </c>
      <c r="N8" s="140">
        <f>MIN(N5:N7)</f>
        <v>80.739999999999995</v>
      </c>
      <c r="O8" s="44"/>
      <c r="P8" s="44"/>
      <c r="Q8" s="44"/>
      <c r="R8" s="44"/>
      <c r="S8" s="44"/>
      <c r="T8" s="134">
        <f>MIN(T5:T7)</f>
        <v>5175</v>
      </c>
      <c r="U8" s="44"/>
    </row>
    <row r="9" spans="1:29" s="1" customFormat="1">
      <c r="A9" s="45" t="s">
        <v>1</v>
      </c>
      <c r="B9" s="46"/>
      <c r="C9" s="47">
        <f>MAX(C5:C7)</f>
        <v>87.64</v>
      </c>
      <c r="D9" s="146">
        <f>MAX(D5:D7)</f>
        <v>16.93</v>
      </c>
      <c r="E9" s="161">
        <f>MAX(E5:E7)</f>
        <v>4.7679999999999998</v>
      </c>
      <c r="F9" s="161">
        <f>MAX(F5:F7)</f>
        <v>4.8319999999999999</v>
      </c>
      <c r="G9" s="131">
        <f>MAX(G5:G7)</f>
        <v>4.0090000000000003</v>
      </c>
      <c r="H9" s="47"/>
      <c r="I9" s="47"/>
      <c r="J9" s="47"/>
      <c r="K9" s="47"/>
      <c r="L9" s="146">
        <f>MAX(L5:L7)</f>
        <v>19</v>
      </c>
      <c r="M9" s="164">
        <f>MAX(M5:M7)</f>
        <v>107</v>
      </c>
      <c r="N9" s="146">
        <f>MAX(N5:N7)</f>
        <v>85.65</v>
      </c>
      <c r="O9" s="47"/>
      <c r="P9" s="47"/>
      <c r="Q9" s="47"/>
      <c r="R9" s="47"/>
      <c r="S9" s="47"/>
      <c r="T9" s="128">
        <f>MAX(T5:T7)</f>
        <v>6684</v>
      </c>
      <c r="U9" s="47"/>
    </row>
    <row r="10" spans="1:29" s="1" customFormat="1" ht="15.75" thickBot="1">
      <c r="A10" s="48" t="s">
        <v>2</v>
      </c>
      <c r="B10" s="49"/>
      <c r="C10" s="50">
        <f>MEDIAN(C5:C7)</f>
        <v>87.58</v>
      </c>
      <c r="D10" s="141">
        <f>MEDIAN(D5:D7)</f>
        <v>15.73</v>
      </c>
      <c r="E10" s="162">
        <f>MEDIAN(E5:E7)</f>
        <v>3.754</v>
      </c>
      <c r="F10" s="162">
        <f>MEDIAN(F5:F7)</f>
        <v>4.17</v>
      </c>
      <c r="G10" s="132">
        <f>MEDIAN(G5:G7)</f>
        <v>3.6995000000000005</v>
      </c>
      <c r="H10" s="50"/>
      <c r="I10" s="50"/>
      <c r="J10" s="50"/>
      <c r="K10" s="50"/>
      <c r="L10" s="141">
        <f>MEDIAN(L5:L7)</f>
        <v>17.695</v>
      </c>
      <c r="M10" s="165">
        <f>MEDIAN(M5:M7)</f>
        <v>99.35</v>
      </c>
      <c r="N10" s="141">
        <f>MEDIAN(N5:N7)</f>
        <v>83.194999999999993</v>
      </c>
      <c r="O10" s="50"/>
      <c r="P10" s="50"/>
      <c r="Q10" s="50"/>
      <c r="R10" s="50"/>
      <c r="S10" s="50"/>
      <c r="T10" s="135">
        <f>MEDIAN(T5:T7)</f>
        <v>5929.5</v>
      </c>
      <c r="U10" s="50"/>
    </row>
    <row r="11" spans="1:29">
      <c r="C11" s="12"/>
      <c r="D11" s="12"/>
      <c r="E11" s="12"/>
      <c r="F11" s="12"/>
      <c r="G11" s="12"/>
      <c r="H11" s="23"/>
      <c r="I11" s="23"/>
      <c r="J11" s="23"/>
      <c r="L11" s="166"/>
      <c r="AC11"/>
    </row>
    <row r="12" spans="1:29" ht="15.75" thickBot="1">
      <c r="C12" s="12"/>
      <c r="D12" s="12"/>
      <c r="E12" s="12"/>
      <c r="F12" s="12"/>
      <c r="G12" s="12"/>
      <c r="H12" s="23"/>
      <c r="I12" s="23"/>
      <c r="J12" s="23"/>
      <c r="AC12"/>
    </row>
    <row r="13" spans="1:29" ht="60" customHeight="1">
      <c r="A13" s="38" t="s">
        <v>5</v>
      </c>
      <c r="B13" s="39" t="s">
        <v>3</v>
      </c>
      <c r="C13" s="40" t="s">
        <v>55</v>
      </c>
      <c r="D13" s="41" t="s">
        <v>56</v>
      </c>
      <c r="E13" s="40" t="s">
        <v>71</v>
      </c>
      <c r="F13" s="40" t="s">
        <v>57</v>
      </c>
      <c r="G13" s="40" t="s">
        <v>58</v>
      </c>
      <c r="H13" s="40" t="s">
        <v>59</v>
      </c>
      <c r="I13" s="40" t="s">
        <v>60</v>
      </c>
      <c r="J13" s="40" t="s">
        <v>61</v>
      </c>
      <c r="K13" s="40" t="s">
        <v>37</v>
      </c>
      <c r="L13" s="40" t="s">
        <v>38</v>
      </c>
      <c r="M13" s="40" t="s">
        <v>40</v>
      </c>
      <c r="N13" s="40" t="s">
        <v>73</v>
      </c>
      <c r="O13" s="40" t="s">
        <v>68</v>
      </c>
      <c r="P13" s="40" t="s">
        <v>69</v>
      </c>
      <c r="Q13" s="40" t="s">
        <v>50</v>
      </c>
      <c r="R13" s="40" t="s">
        <v>75</v>
      </c>
      <c r="S13" s="40" t="s">
        <v>76</v>
      </c>
      <c r="T13" s="40" t="s">
        <v>42</v>
      </c>
      <c r="U13" s="40" t="s">
        <v>43</v>
      </c>
      <c r="V13" s="40" t="s">
        <v>44</v>
      </c>
      <c r="W13" s="40" t="s">
        <v>45</v>
      </c>
      <c r="X13" s="40" t="s">
        <v>46</v>
      </c>
      <c r="Y13" s="40" t="s">
        <v>47</v>
      </c>
      <c r="Z13" s="40" t="s">
        <v>48</v>
      </c>
      <c r="AA13" s="40" t="s">
        <v>49</v>
      </c>
      <c r="AB13"/>
      <c r="AC13"/>
    </row>
    <row r="14" spans="1:29">
      <c r="A14" s="24" t="s">
        <v>350</v>
      </c>
      <c r="B14" s="27">
        <v>22005048</v>
      </c>
      <c r="C14" s="28">
        <v>88.93</v>
      </c>
      <c r="D14" s="28">
        <v>11.98</v>
      </c>
      <c r="E14" s="29">
        <v>2.6680000000000001</v>
      </c>
      <c r="F14" s="28">
        <v>13.77</v>
      </c>
      <c r="G14" s="29">
        <v>4.4980000000000002</v>
      </c>
      <c r="H14" s="29">
        <v>3.7240000000000002</v>
      </c>
      <c r="I14" s="37">
        <v>0.58179999999999998</v>
      </c>
      <c r="J14" s="37">
        <v>0.154</v>
      </c>
      <c r="K14" s="28">
        <v>14.52</v>
      </c>
      <c r="L14" s="31">
        <v>131.6</v>
      </c>
      <c r="M14" s="32">
        <v>120.3</v>
      </c>
      <c r="N14" s="31">
        <v>256</v>
      </c>
      <c r="O14" s="34">
        <v>4.83</v>
      </c>
      <c r="P14" s="34">
        <v>2.887</v>
      </c>
      <c r="Q14" s="35">
        <v>10010</v>
      </c>
      <c r="R14" s="33"/>
      <c r="S14" s="26"/>
      <c r="T14" s="26"/>
      <c r="U14" s="26"/>
      <c r="V14" s="26"/>
      <c r="W14" s="26"/>
      <c r="X14" s="26"/>
      <c r="Y14" s="26"/>
      <c r="Z14" s="26"/>
      <c r="AA14" s="26"/>
      <c r="AB14" s="14"/>
      <c r="AC14" s="14"/>
    </row>
    <row r="15" spans="1:29">
      <c r="A15" s="24" t="s">
        <v>351</v>
      </c>
      <c r="B15" s="27">
        <v>22004369</v>
      </c>
      <c r="C15" s="28">
        <v>89.43</v>
      </c>
      <c r="D15" s="28">
        <v>21.98</v>
      </c>
      <c r="E15" s="29">
        <v>3.0870000000000002</v>
      </c>
      <c r="F15" s="28">
        <v>5.09</v>
      </c>
      <c r="G15" s="29">
        <v>4.6079999999999997</v>
      </c>
      <c r="H15" s="29"/>
      <c r="I15" s="28"/>
      <c r="J15" s="30"/>
      <c r="K15" s="28">
        <v>15.61</v>
      </c>
      <c r="L15" s="31">
        <v>106.3</v>
      </c>
      <c r="M15" s="32">
        <v>92.88</v>
      </c>
      <c r="N15" s="33"/>
      <c r="O15" s="32"/>
      <c r="P15" s="33"/>
      <c r="Q15" s="35"/>
      <c r="R15" s="33"/>
      <c r="S15" s="26"/>
      <c r="T15" s="26"/>
      <c r="U15" s="26"/>
      <c r="V15" s="26">
        <v>46.97</v>
      </c>
      <c r="W15" s="26"/>
      <c r="X15" s="26">
        <v>51.11</v>
      </c>
      <c r="Y15" s="26"/>
      <c r="Z15" s="26"/>
      <c r="AA15" s="26"/>
      <c r="AB15" s="14"/>
      <c r="AC15" s="14"/>
    </row>
    <row r="16" spans="1:29">
      <c r="A16" s="167" t="s">
        <v>349</v>
      </c>
      <c r="B16" s="27">
        <v>22005431</v>
      </c>
      <c r="C16" s="28">
        <v>86.96</v>
      </c>
      <c r="D16" s="29"/>
      <c r="E16" s="29"/>
      <c r="F16" s="28"/>
      <c r="G16" s="28"/>
      <c r="H16" s="29"/>
      <c r="I16" s="28"/>
      <c r="J16" s="30"/>
      <c r="K16" s="28"/>
      <c r="L16" s="32"/>
      <c r="M16" s="34"/>
      <c r="N16" s="33"/>
      <c r="O16" s="32"/>
      <c r="P16" s="33"/>
      <c r="Q16" s="35"/>
      <c r="R16" s="26" t="s">
        <v>341</v>
      </c>
      <c r="S16" s="26" t="s">
        <v>342</v>
      </c>
      <c r="T16" s="26" t="s">
        <v>343</v>
      </c>
      <c r="U16" s="26" t="s">
        <v>344</v>
      </c>
      <c r="V16" s="26" t="s">
        <v>343</v>
      </c>
      <c r="W16" s="168">
        <v>46.05</v>
      </c>
      <c r="X16" s="26" t="s">
        <v>343</v>
      </c>
      <c r="Y16" s="26" t="s">
        <v>343</v>
      </c>
      <c r="Z16" s="26">
        <v>0.111</v>
      </c>
      <c r="AA16" s="26" t="s">
        <v>344</v>
      </c>
      <c r="AB16" s="14"/>
      <c r="AC16"/>
    </row>
    <row r="17" spans="1:29">
      <c r="A17" s="52" t="s">
        <v>0</v>
      </c>
      <c r="B17" s="53"/>
      <c r="C17" s="44">
        <f>MIN(C14:C16)</f>
        <v>86.96</v>
      </c>
      <c r="D17" s="44">
        <f>MIN(D14:D16)</f>
        <v>11.98</v>
      </c>
      <c r="E17" s="130">
        <f>MIN(E14:E16)</f>
        <v>2.6680000000000001</v>
      </c>
      <c r="F17" s="140">
        <f>MIN(F14:F16)</f>
        <v>5.09</v>
      </c>
      <c r="G17" s="130">
        <f>MIN(G14:G16)</f>
        <v>4.4980000000000002</v>
      </c>
      <c r="H17" s="130"/>
      <c r="I17" s="44"/>
      <c r="J17" s="44"/>
      <c r="K17" s="44">
        <f>MIN(K14:K16)</f>
        <v>14.52</v>
      </c>
      <c r="L17" s="133">
        <f>MIN(L14:L16)</f>
        <v>106.3</v>
      </c>
      <c r="M17" s="140">
        <f>MIN(M14:M16)</f>
        <v>92.88</v>
      </c>
      <c r="N17" s="130"/>
      <c r="O17" s="130"/>
      <c r="P17" s="130"/>
      <c r="Q17" s="13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/>
      <c r="AC17"/>
    </row>
    <row r="18" spans="1:29">
      <c r="A18" s="54" t="s">
        <v>1</v>
      </c>
      <c r="B18" s="55"/>
      <c r="C18" s="47">
        <f>MAX(C14:C16)</f>
        <v>89.43</v>
      </c>
      <c r="D18" s="47">
        <f>MAX(D14:D16)</f>
        <v>21.98</v>
      </c>
      <c r="E18" s="131">
        <f>MAX(E14:E16)</f>
        <v>3.0870000000000002</v>
      </c>
      <c r="F18" s="146">
        <f>MAX(F14:F16)</f>
        <v>13.77</v>
      </c>
      <c r="G18" s="131">
        <f>MAX(G14:G16)</f>
        <v>4.6079999999999997</v>
      </c>
      <c r="H18" s="131"/>
      <c r="I18" s="47"/>
      <c r="J18" s="127"/>
      <c r="K18" s="47">
        <f>MAX(K14:K16)</f>
        <v>15.61</v>
      </c>
      <c r="L18" s="127">
        <f>MAX(L14:L16)</f>
        <v>131.6</v>
      </c>
      <c r="M18" s="146">
        <f>MAX(M14:M16)</f>
        <v>120.3</v>
      </c>
      <c r="N18" s="47"/>
      <c r="O18" s="131"/>
      <c r="P18" s="131"/>
      <c r="Q18" s="128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/>
      <c r="AC18"/>
    </row>
    <row r="19" spans="1:29" ht="15.75" thickBot="1">
      <c r="A19" s="56" t="s">
        <v>2</v>
      </c>
      <c r="B19" s="57"/>
      <c r="C19" s="50">
        <f>MEDIAN(C14:C16)</f>
        <v>88.93</v>
      </c>
      <c r="D19" s="50">
        <f>MEDIAN(D14:D16)</f>
        <v>16.98</v>
      </c>
      <c r="E19" s="132">
        <f>MEDIAN(E14:E16)</f>
        <v>2.8775000000000004</v>
      </c>
      <c r="F19" s="141">
        <f>MEDIAN(F14:F16)</f>
        <v>9.43</v>
      </c>
      <c r="G19" s="132">
        <f>MEDIAN(G14:G16)</f>
        <v>4.5529999999999999</v>
      </c>
      <c r="H19" s="132"/>
      <c r="I19" s="50"/>
      <c r="J19" s="129"/>
      <c r="K19" s="50">
        <f>MEDIAN(K14:K16)</f>
        <v>15.065</v>
      </c>
      <c r="L19" s="129">
        <f>MEDIAN(L14:L16)</f>
        <v>118.94999999999999</v>
      </c>
      <c r="M19" s="141">
        <f>MEDIAN(M14:M16)</f>
        <v>106.59</v>
      </c>
      <c r="N19" s="132"/>
      <c r="O19" s="132"/>
      <c r="P19" s="132"/>
      <c r="Q19" s="135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/>
      <c r="AC19"/>
    </row>
    <row r="20" spans="1:29">
      <c r="C20" s="12"/>
      <c r="D20" s="12"/>
      <c r="E20" s="12"/>
      <c r="F20" s="12"/>
      <c r="G20" s="12"/>
      <c r="H20" s="23"/>
      <c r="I20" s="23"/>
      <c r="J20" s="23"/>
      <c r="K20" s="12"/>
      <c r="AC20"/>
    </row>
    <row r="21" spans="1:29" ht="15.75" thickBot="1">
      <c r="C21" s="12"/>
      <c r="D21" s="12"/>
      <c r="E21" s="12"/>
      <c r="F21" s="12"/>
      <c r="G21" s="12"/>
      <c r="H21" s="23"/>
      <c r="I21" s="23"/>
      <c r="J21" s="23"/>
      <c r="AC21"/>
    </row>
    <row r="22" spans="1:29" s="4" customFormat="1" ht="60" customHeight="1">
      <c r="A22" s="38" t="s">
        <v>4</v>
      </c>
      <c r="B22" s="39" t="s">
        <v>3</v>
      </c>
      <c r="C22" s="59" t="s">
        <v>55</v>
      </c>
      <c r="D22" s="60" t="s">
        <v>56</v>
      </c>
      <c r="E22" s="40" t="s">
        <v>71</v>
      </c>
      <c r="F22" s="40" t="s">
        <v>57</v>
      </c>
      <c r="G22" s="40" t="s">
        <v>58</v>
      </c>
      <c r="H22" s="61" t="s">
        <v>59</v>
      </c>
      <c r="I22" s="61" t="s">
        <v>60</v>
      </c>
      <c r="J22" s="61" t="s">
        <v>61</v>
      </c>
      <c r="K22" s="40" t="s">
        <v>62</v>
      </c>
      <c r="L22" s="40" t="s">
        <v>37</v>
      </c>
      <c r="M22" s="40" t="s">
        <v>38</v>
      </c>
      <c r="N22" s="40" t="s">
        <v>40</v>
      </c>
      <c r="O22" s="40" t="s">
        <v>73</v>
      </c>
      <c r="P22" s="40" t="s">
        <v>77</v>
      </c>
      <c r="Q22" s="40" t="s">
        <v>41</v>
      </c>
      <c r="R22" s="40" t="s">
        <v>116</v>
      </c>
      <c r="S22" s="40" t="s">
        <v>50</v>
      </c>
      <c r="T22" s="40" t="s">
        <v>67</v>
      </c>
      <c r="U22" s="40" t="s">
        <v>117</v>
      </c>
      <c r="V22" s="40" t="s">
        <v>74</v>
      </c>
      <c r="W22" s="40" t="s">
        <v>51</v>
      </c>
      <c r="X22" s="40" t="s">
        <v>52</v>
      </c>
      <c r="Y22" s="40" t="s">
        <v>53</v>
      </c>
      <c r="Z22" s="40" t="s">
        <v>54</v>
      </c>
    </row>
    <row r="23" spans="1:29">
      <c r="A23" s="167" t="s">
        <v>352</v>
      </c>
      <c r="B23" s="27">
        <v>22005248</v>
      </c>
      <c r="C23" s="28">
        <v>87.06</v>
      </c>
      <c r="D23" s="174">
        <v>14.25</v>
      </c>
      <c r="E23" s="29">
        <v>2.6419999999999999</v>
      </c>
      <c r="F23" s="29">
        <v>5.1040000000000001</v>
      </c>
      <c r="G23" s="29">
        <v>6.6459999999999999</v>
      </c>
      <c r="H23" s="29">
        <v>0.84299999999999997</v>
      </c>
      <c r="I23" s="29">
        <v>0.39400000000000002</v>
      </c>
      <c r="J23" s="29">
        <v>0.25700000000000001</v>
      </c>
      <c r="K23" s="31"/>
      <c r="L23" s="175">
        <v>5.0549999999999997</v>
      </c>
      <c r="M23" s="176">
        <v>33.72</v>
      </c>
      <c r="N23" s="176">
        <v>34.9</v>
      </c>
      <c r="O23" s="33"/>
      <c r="P23" s="35"/>
      <c r="Q23" s="26"/>
      <c r="R23" s="33"/>
      <c r="S23" s="177">
        <v>1177</v>
      </c>
      <c r="T23" s="175">
        <v>14.69</v>
      </c>
      <c r="U23" s="33"/>
      <c r="V23" s="69"/>
      <c r="W23" s="35"/>
      <c r="X23" s="87"/>
      <c r="Y23" s="87"/>
      <c r="Z23" s="87"/>
      <c r="AA23"/>
      <c r="AB23"/>
      <c r="AC23"/>
    </row>
    <row r="24" spans="1:29">
      <c r="A24" s="24" t="s">
        <v>353</v>
      </c>
      <c r="B24" s="27">
        <v>22004193</v>
      </c>
      <c r="C24" s="28">
        <v>99.8</v>
      </c>
      <c r="D24" s="29"/>
      <c r="E24" s="29"/>
      <c r="F24" s="29"/>
      <c r="G24" s="29"/>
      <c r="H24" s="29">
        <v>24.14</v>
      </c>
      <c r="I24" s="29">
        <v>5.28</v>
      </c>
      <c r="J24" s="29">
        <v>8.1519999999999992</v>
      </c>
      <c r="K24" s="34">
        <v>8.3610000000000007</v>
      </c>
      <c r="L24" s="32">
        <v>995</v>
      </c>
      <c r="M24" s="31">
        <v>10270</v>
      </c>
      <c r="N24" s="31">
        <v>6903</v>
      </c>
      <c r="O24" s="35">
        <v>5215</v>
      </c>
      <c r="P24" s="32">
        <v>40.17</v>
      </c>
      <c r="Q24" s="32">
        <v>38.65</v>
      </c>
      <c r="R24" s="31">
        <v>300.7</v>
      </c>
      <c r="S24" s="35">
        <v>536200</v>
      </c>
      <c r="T24" s="32">
        <v>3056</v>
      </c>
      <c r="U24" s="35">
        <v>3362</v>
      </c>
      <c r="V24" s="35">
        <v>105600</v>
      </c>
      <c r="W24" s="34">
        <v>1.456</v>
      </c>
      <c r="X24" s="173">
        <v>8.7550000000000003E-2</v>
      </c>
      <c r="Y24" s="173">
        <v>1.111E-2</v>
      </c>
      <c r="Z24" s="115">
        <v>4.57</v>
      </c>
      <c r="AA24"/>
      <c r="AB24"/>
      <c r="AC24"/>
    </row>
    <row r="25" spans="1:29" s="1" customFormat="1">
      <c r="A25" s="52" t="s">
        <v>0</v>
      </c>
      <c r="B25" s="53"/>
      <c r="C25" s="130">
        <f>MIN(C23:C24)</f>
        <v>87.06</v>
      </c>
      <c r="D25" s="130"/>
      <c r="E25" s="130"/>
      <c r="F25" s="130"/>
      <c r="G25" s="130"/>
      <c r="H25" s="160">
        <f>MIN(H23:H24)</f>
        <v>0.84299999999999997</v>
      </c>
      <c r="I25" s="160">
        <f>MIN(I23:I24)</f>
        <v>0.39400000000000002</v>
      </c>
      <c r="J25" s="160">
        <f>MIN(J23:J24)</f>
        <v>0.25700000000000001</v>
      </c>
      <c r="K25" s="44"/>
      <c r="L25" s="140">
        <f>MIN(L23:L24)</f>
        <v>5.0549999999999997</v>
      </c>
      <c r="M25" s="163">
        <f>MIN(M23:M24)</f>
        <v>33.72</v>
      </c>
      <c r="N25" s="163">
        <f>MIN(N23:N24)</f>
        <v>34.9</v>
      </c>
      <c r="O25" s="44"/>
      <c r="P25" s="134"/>
      <c r="Q25" s="133"/>
      <c r="R25" s="134"/>
      <c r="S25" s="134">
        <f>MIN(S23:S24)</f>
        <v>1177</v>
      </c>
      <c r="T25" s="140">
        <f>MIN(T23:T24)</f>
        <v>14.69</v>
      </c>
      <c r="U25" s="130"/>
      <c r="V25" s="137"/>
      <c r="W25" s="130"/>
      <c r="X25" s="169"/>
      <c r="Y25" s="169"/>
      <c r="Z25" s="169"/>
    </row>
    <row r="26" spans="1:29" s="1" customFormat="1">
      <c r="A26" s="54" t="s">
        <v>1</v>
      </c>
      <c r="B26" s="55"/>
      <c r="C26" s="47">
        <f>MAX(C23:C24)</f>
        <v>99.8</v>
      </c>
      <c r="D26" s="47"/>
      <c r="E26" s="131"/>
      <c r="F26" s="47"/>
      <c r="G26" s="47"/>
      <c r="H26" s="161">
        <f>MAX(H23:H24)</f>
        <v>24.14</v>
      </c>
      <c r="I26" s="161">
        <f>MAX(I23:I24)</f>
        <v>5.28</v>
      </c>
      <c r="J26" s="161">
        <f>MAX(J23:J24)</f>
        <v>8.1519999999999992</v>
      </c>
      <c r="K26" s="128"/>
      <c r="L26" s="146">
        <f>MAX(L23:L24)</f>
        <v>995</v>
      </c>
      <c r="M26" s="164">
        <f>MAX(M23:M24)</f>
        <v>10270</v>
      </c>
      <c r="N26" s="164">
        <f>MAX(N23:N24)</f>
        <v>6903</v>
      </c>
      <c r="O26" s="47"/>
      <c r="P26" s="128"/>
      <c r="Q26" s="128"/>
      <c r="R26" s="128"/>
      <c r="S26" s="128">
        <f>MAX(S23:S24)</f>
        <v>536200</v>
      </c>
      <c r="T26" s="146">
        <f>MAX(T23:T24)</f>
        <v>3056</v>
      </c>
      <c r="U26" s="131"/>
      <c r="V26" s="138"/>
      <c r="W26" s="131"/>
      <c r="X26" s="170"/>
      <c r="Y26" s="170"/>
      <c r="Z26" s="170"/>
    </row>
    <row r="27" spans="1:29" s="1" customFormat="1" ht="15.75" thickBot="1">
      <c r="A27" s="56" t="s">
        <v>2</v>
      </c>
      <c r="B27" s="57"/>
      <c r="C27" s="132">
        <f>MEDIAN(C23:C24)</f>
        <v>93.43</v>
      </c>
      <c r="D27" s="132"/>
      <c r="E27" s="132"/>
      <c r="F27" s="132"/>
      <c r="G27" s="132"/>
      <c r="H27" s="162">
        <f>MEDIAN(H23:H24)</f>
        <v>12.4915</v>
      </c>
      <c r="I27" s="162">
        <f>MEDIAN(I23:I24)</f>
        <v>2.8370000000000002</v>
      </c>
      <c r="J27" s="162">
        <f>MEDIAN(J23:J24)</f>
        <v>4.2044999999999995</v>
      </c>
      <c r="K27" s="135"/>
      <c r="L27" s="141">
        <f>MEDIAN(L23:L24)</f>
        <v>500.02750000000003</v>
      </c>
      <c r="M27" s="165">
        <f>MEDIAN(M23:M24)</f>
        <v>5151.8600000000006</v>
      </c>
      <c r="N27" s="165">
        <f>MEDIAN(N23:N24)</f>
        <v>3468.9500000000003</v>
      </c>
      <c r="O27" s="50"/>
      <c r="P27" s="135"/>
      <c r="Q27" s="135"/>
      <c r="R27" s="135"/>
      <c r="S27" s="135">
        <f>MEDIAN(S23:S24)</f>
        <v>268688.5</v>
      </c>
      <c r="T27" s="141">
        <f>MEDIAN(T23:T24)</f>
        <v>1535.345</v>
      </c>
      <c r="U27" s="132"/>
      <c r="V27" s="139"/>
      <c r="W27" s="132"/>
      <c r="X27" s="171"/>
      <c r="Y27" s="171"/>
      <c r="Z27" s="171"/>
    </row>
    <row r="28" spans="1:29">
      <c r="C28" s="12"/>
      <c r="D28" s="12"/>
      <c r="E28" s="12"/>
      <c r="F28" s="12"/>
      <c r="G28" s="23"/>
      <c r="H28" s="23"/>
      <c r="I28" s="23"/>
      <c r="L28" s="12"/>
      <c r="M28" s="12"/>
      <c r="N28" s="12"/>
      <c r="X28" s="172"/>
      <c r="Y28" s="172"/>
      <c r="Z28" s="172"/>
      <c r="AC28"/>
    </row>
    <row r="29" spans="1:29" ht="15.75" thickBot="1">
      <c r="C29" s="12"/>
      <c r="D29" s="12"/>
      <c r="E29" s="12"/>
      <c r="F29" s="12"/>
      <c r="G29" s="12"/>
      <c r="H29" s="23"/>
      <c r="I29" s="23"/>
      <c r="J29" s="23"/>
      <c r="M29" s="12"/>
      <c r="N29" s="12"/>
      <c r="O29" s="12"/>
    </row>
    <row r="30" spans="1:29" ht="60" customHeight="1">
      <c r="A30" s="62" t="s">
        <v>115</v>
      </c>
      <c r="B30" s="39" t="s">
        <v>3</v>
      </c>
      <c r="C30" s="40" t="s">
        <v>55</v>
      </c>
      <c r="D30" s="41" t="s">
        <v>56</v>
      </c>
      <c r="E30" s="40" t="s">
        <v>72</v>
      </c>
      <c r="F30" s="40" t="s">
        <v>58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>
      <c r="A31" s="24" t="s">
        <v>377</v>
      </c>
      <c r="B31" s="27">
        <v>22005392</v>
      </c>
      <c r="C31" s="28">
        <v>89.8</v>
      </c>
      <c r="D31" s="28">
        <v>13.47</v>
      </c>
      <c r="E31" s="28">
        <v>3.96</v>
      </c>
      <c r="F31" s="28">
        <v>11.75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>
      <c r="C32" s="12"/>
      <c r="D32" s="12"/>
      <c r="E32" s="12"/>
      <c r="F32" s="12"/>
      <c r="G32" s="12"/>
      <c r="H32" s="23"/>
      <c r="I32" s="23"/>
      <c r="J32" s="23"/>
      <c r="M32" s="12"/>
      <c r="N32" s="12"/>
      <c r="O32" s="12"/>
    </row>
    <row r="33" spans="1:29" ht="15.75" thickBot="1">
      <c r="C33" s="12"/>
      <c r="D33" s="12"/>
      <c r="E33" s="12"/>
      <c r="F33" s="12"/>
      <c r="G33" s="12"/>
      <c r="H33" s="23"/>
      <c r="I33" s="23"/>
      <c r="J33" s="23"/>
      <c r="M33" s="12"/>
      <c r="N33" s="12"/>
      <c r="O33" s="12"/>
    </row>
    <row r="34" spans="1:29" ht="60" customHeight="1">
      <c r="A34" s="62" t="s">
        <v>7</v>
      </c>
      <c r="B34" s="39" t="s">
        <v>3</v>
      </c>
      <c r="C34" s="40" t="s">
        <v>39</v>
      </c>
      <c r="D34" s="40" t="s">
        <v>37</v>
      </c>
      <c r="E34" s="40" t="s">
        <v>38</v>
      </c>
      <c r="F34" s="40" t="s">
        <v>40</v>
      </c>
      <c r="G34" s="40" t="s">
        <v>73</v>
      </c>
      <c r="H34" s="40" t="s">
        <v>41</v>
      </c>
      <c r="I34" s="40" t="s">
        <v>116</v>
      </c>
      <c r="J34" s="40" t="s">
        <v>50</v>
      </c>
      <c r="K34" s="40" t="s">
        <v>67</v>
      </c>
      <c r="L34" s="40" t="s">
        <v>117</v>
      </c>
      <c r="M34" s="40" t="s">
        <v>74</v>
      </c>
      <c r="N34" s="40" t="s">
        <v>44</v>
      </c>
      <c r="O34" s="40" t="s">
        <v>46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>
      <c r="A35" s="167" t="s">
        <v>378</v>
      </c>
      <c r="B35" s="27">
        <v>22005224</v>
      </c>
      <c r="C35" s="28">
        <v>98.24</v>
      </c>
      <c r="D35" s="27">
        <v>5059</v>
      </c>
      <c r="E35" s="27">
        <v>25440</v>
      </c>
      <c r="F35" s="27">
        <v>32550</v>
      </c>
      <c r="G35" s="177">
        <v>23090</v>
      </c>
      <c r="H35" s="33"/>
      <c r="I35" s="33"/>
      <c r="J35" s="35">
        <v>3449000</v>
      </c>
      <c r="K35" s="35">
        <v>14970</v>
      </c>
      <c r="L35" s="35">
        <v>16470</v>
      </c>
      <c r="M35" s="35"/>
      <c r="N35" s="35">
        <v>40250</v>
      </c>
      <c r="O35" s="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>
      <c r="A36" s="167" t="s">
        <v>378</v>
      </c>
      <c r="B36" s="27">
        <v>22004614</v>
      </c>
      <c r="C36" s="28">
        <v>97</v>
      </c>
      <c r="D36" s="27">
        <v>5764</v>
      </c>
      <c r="E36" s="178">
        <v>40820</v>
      </c>
      <c r="F36" s="178">
        <v>49440</v>
      </c>
      <c r="G36" s="35">
        <v>21640</v>
      </c>
      <c r="H36" s="176">
        <v>157.1</v>
      </c>
      <c r="I36" s="31">
        <v>706.3</v>
      </c>
      <c r="J36" s="35">
        <v>4965000</v>
      </c>
      <c r="K36" s="35">
        <v>19360</v>
      </c>
      <c r="L36" s="35">
        <v>21300</v>
      </c>
      <c r="M36" s="35"/>
      <c r="N36" s="35">
        <v>15540</v>
      </c>
      <c r="O36" s="35">
        <v>15640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>
      <c r="A37" s="24" t="s">
        <v>378</v>
      </c>
      <c r="B37" s="27">
        <v>22004207</v>
      </c>
      <c r="C37" s="28">
        <v>97.45</v>
      </c>
      <c r="D37" s="27">
        <v>5718</v>
      </c>
      <c r="E37" s="27">
        <v>36260</v>
      </c>
      <c r="F37" s="27">
        <v>42830</v>
      </c>
      <c r="G37" s="35">
        <v>26180</v>
      </c>
      <c r="H37" s="31">
        <v>115.6</v>
      </c>
      <c r="I37" s="31">
        <v>712</v>
      </c>
      <c r="J37" s="35">
        <v>4841000</v>
      </c>
      <c r="K37" s="35">
        <v>18760</v>
      </c>
      <c r="L37" s="35"/>
      <c r="M37" s="35">
        <v>1816000</v>
      </c>
      <c r="N37" s="35"/>
      <c r="O37" s="35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>
      <c r="A38" s="52" t="s">
        <v>0</v>
      </c>
      <c r="B38" s="63"/>
      <c r="C38" s="44">
        <f t="shared" ref="C38:N38" si="0">MIN(C35:C37)</f>
        <v>97</v>
      </c>
      <c r="D38" s="134">
        <f t="shared" si="0"/>
        <v>5059</v>
      </c>
      <c r="E38" s="134">
        <f t="shared" si="0"/>
        <v>25440</v>
      </c>
      <c r="F38" s="134">
        <f t="shared" si="0"/>
        <v>32550</v>
      </c>
      <c r="G38" s="134">
        <f t="shared" si="0"/>
        <v>21640</v>
      </c>
      <c r="H38" s="133">
        <f t="shared" si="0"/>
        <v>115.6</v>
      </c>
      <c r="I38" s="133">
        <f t="shared" si="0"/>
        <v>706.3</v>
      </c>
      <c r="J38" s="134">
        <f t="shared" si="0"/>
        <v>3449000</v>
      </c>
      <c r="K38" s="134">
        <f t="shared" si="0"/>
        <v>14970</v>
      </c>
      <c r="L38" s="134">
        <f t="shared" si="0"/>
        <v>16470</v>
      </c>
      <c r="M38" s="134">
        <f t="shared" si="0"/>
        <v>1816000</v>
      </c>
      <c r="N38" s="134">
        <f t="shared" si="0"/>
        <v>15540</v>
      </c>
      <c r="O38" s="134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>
      <c r="A39" s="54" t="s">
        <v>1</v>
      </c>
      <c r="B39" s="64"/>
      <c r="C39" s="47">
        <f t="shared" ref="C39:N39" si="1">MAX(C35:C37)</f>
        <v>98.24</v>
      </c>
      <c r="D39" s="128">
        <f t="shared" si="1"/>
        <v>5764</v>
      </c>
      <c r="E39" s="128">
        <f t="shared" si="1"/>
        <v>40820</v>
      </c>
      <c r="F39" s="128">
        <f t="shared" si="1"/>
        <v>49440</v>
      </c>
      <c r="G39" s="128">
        <f t="shared" si="1"/>
        <v>26180</v>
      </c>
      <c r="H39" s="127">
        <f t="shared" si="1"/>
        <v>157.1</v>
      </c>
      <c r="I39" s="127">
        <f t="shared" si="1"/>
        <v>712</v>
      </c>
      <c r="J39" s="128">
        <f t="shared" si="1"/>
        <v>4965000</v>
      </c>
      <c r="K39" s="128">
        <f t="shared" si="1"/>
        <v>19360</v>
      </c>
      <c r="L39" s="128">
        <f t="shared" si="1"/>
        <v>21300</v>
      </c>
      <c r="M39" s="128">
        <f t="shared" si="1"/>
        <v>1816000</v>
      </c>
      <c r="N39" s="128">
        <f t="shared" si="1"/>
        <v>40250</v>
      </c>
      <c r="O39" s="128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ht="15.75" thickBot="1">
      <c r="A40" s="56" t="s">
        <v>2</v>
      </c>
      <c r="B40" s="65"/>
      <c r="C40" s="50">
        <f t="shared" ref="C40:N40" si="2">MEDIAN(C35:C37)</f>
        <v>97.45</v>
      </c>
      <c r="D40" s="135">
        <f t="shared" si="2"/>
        <v>5718</v>
      </c>
      <c r="E40" s="135">
        <f t="shared" si="2"/>
        <v>36260</v>
      </c>
      <c r="F40" s="135">
        <f t="shared" si="2"/>
        <v>42830</v>
      </c>
      <c r="G40" s="135">
        <f t="shared" si="2"/>
        <v>23090</v>
      </c>
      <c r="H40" s="129">
        <f t="shared" si="2"/>
        <v>136.35</v>
      </c>
      <c r="I40" s="129">
        <f t="shared" si="2"/>
        <v>709.15</v>
      </c>
      <c r="J40" s="135">
        <f t="shared" si="2"/>
        <v>4841000</v>
      </c>
      <c r="K40" s="135">
        <f t="shared" si="2"/>
        <v>18760</v>
      </c>
      <c r="L40" s="135">
        <f t="shared" si="2"/>
        <v>18885</v>
      </c>
      <c r="M40" s="135">
        <f t="shared" si="2"/>
        <v>1816000</v>
      </c>
      <c r="N40" s="135">
        <f t="shared" si="2"/>
        <v>27895</v>
      </c>
      <c r="O40" s="135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>
      <c r="C41" s="12"/>
      <c r="D41" s="12"/>
      <c r="E41" s="12"/>
      <c r="F41" s="12"/>
      <c r="G41" s="23"/>
      <c r="H41" s="23"/>
      <c r="I41" s="23"/>
      <c r="L41" s="12"/>
      <c r="M41" s="12"/>
      <c r="U41"/>
      <c r="V41"/>
      <c r="W41"/>
      <c r="X41"/>
      <c r="Y41"/>
      <c r="Z41"/>
      <c r="AA41"/>
      <c r="AB41"/>
      <c r="AC41"/>
    </row>
    <row r="42" spans="1:29" ht="15.75" thickBot="1">
      <c r="C42" s="12"/>
      <c r="D42" s="12"/>
      <c r="E42" s="12"/>
      <c r="F42" s="12"/>
      <c r="G42" s="23"/>
      <c r="H42" s="23"/>
      <c r="K42" s="12"/>
      <c r="L42" s="12"/>
      <c r="AA42"/>
      <c r="AB42"/>
      <c r="AC42"/>
    </row>
    <row r="43" spans="1:29" ht="60" customHeight="1">
      <c r="A43" s="62" t="s">
        <v>66</v>
      </c>
      <c r="B43" s="39" t="s">
        <v>3</v>
      </c>
      <c r="C43" s="40" t="s">
        <v>55</v>
      </c>
      <c r="D43" s="40" t="s">
        <v>119</v>
      </c>
      <c r="E43" s="40" t="s">
        <v>57</v>
      </c>
      <c r="F43" s="40" t="s">
        <v>58</v>
      </c>
      <c r="G43" s="41" t="s">
        <v>313</v>
      </c>
      <c r="H43" s="40" t="s">
        <v>120</v>
      </c>
      <c r="I43" s="40" t="s">
        <v>121</v>
      </c>
      <c r="J43" s="40" t="s">
        <v>143</v>
      </c>
      <c r="K43" s="40" t="s">
        <v>181</v>
      </c>
      <c r="L43" s="40" t="s">
        <v>387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>
      <c r="A44" s="24" t="s">
        <v>380</v>
      </c>
      <c r="B44" s="27">
        <v>22005424</v>
      </c>
      <c r="C44" s="28">
        <v>87.91</v>
      </c>
      <c r="D44" s="29"/>
      <c r="E44" s="29"/>
      <c r="F44" s="29">
        <v>2.9950000000000001</v>
      </c>
      <c r="G44" s="28">
        <v>57.28</v>
      </c>
      <c r="H44" s="28"/>
      <c r="I44" s="32"/>
      <c r="J44" s="51"/>
      <c r="K44" s="26"/>
      <c r="L44" s="3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>
      <c r="A45" s="24" t="s">
        <v>381</v>
      </c>
      <c r="B45" s="27">
        <v>22005109</v>
      </c>
      <c r="C45" s="29"/>
      <c r="D45" s="29"/>
      <c r="E45" s="29"/>
      <c r="F45" s="25"/>
      <c r="G45" s="28"/>
      <c r="H45" s="28"/>
      <c r="I45" s="32"/>
      <c r="J45" s="51"/>
      <c r="K45" s="26" t="s">
        <v>382</v>
      </c>
      <c r="L45" s="26" t="s">
        <v>383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>
      <c r="A46" s="24" t="s">
        <v>384</v>
      </c>
      <c r="B46" s="27">
        <v>22004908</v>
      </c>
      <c r="C46" s="29"/>
      <c r="D46" s="28">
        <v>0.42</v>
      </c>
      <c r="E46" s="25" t="s">
        <v>385</v>
      </c>
      <c r="F46" s="25"/>
      <c r="G46" s="28"/>
      <c r="H46" s="28">
        <v>98.05</v>
      </c>
      <c r="I46" s="35">
        <v>2</v>
      </c>
      <c r="J46" s="26" t="s">
        <v>386</v>
      </c>
      <c r="K46" s="26"/>
      <c r="L46" s="34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8" spans="1:29">
      <c r="A48" s="13" t="s">
        <v>33</v>
      </c>
    </row>
    <row r="49" spans="1:1">
      <c r="A49" t="s">
        <v>34</v>
      </c>
    </row>
  </sheetData>
  <sheetProtection algorithmName="SHA-512" hashValue="OYPaMc891fUbR77gnDgyDykIBaKYvYSLVM8q7d2qEwPLRCgHXl5vdMEcOdxJFztKv9S3/r6eRdHMhNxsdD9itg==" saltValue="/lspBaa1xUfyb78HZ4yX4g==" spinCount="100000" sheet="1" objects="1" scenarios="1"/>
  <sortState xmlns:xlrd2="http://schemas.microsoft.com/office/spreadsheetml/2017/richdata2" ref="A35:AG37">
    <sortCondition ref="A35:A3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H73"/>
  <sheetViews>
    <sheetView showGridLines="0" zoomScale="80" zoomScaleNormal="80" workbookViewId="0">
      <selection activeCell="A43" sqref="A43:XFD43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242" width="15.7109375" customWidth="1"/>
  </cols>
  <sheetData>
    <row r="1" spans="1:64" ht="120" customHeight="1">
      <c r="B1" s="152" t="s">
        <v>337</v>
      </c>
    </row>
    <row r="2" spans="1:64">
      <c r="A2" s="9" t="s">
        <v>30</v>
      </c>
      <c r="BL2"/>
    </row>
    <row r="3" spans="1:64" ht="15.75" thickBot="1">
      <c r="BL3"/>
    </row>
    <row r="4" spans="1:64" s="3" customFormat="1" ht="60" customHeight="1">
      <c r="A4" s="38" t="s">
        <v>6</v>
      </c>
      <c r="B4" s="39" t="s">
        <v>3</v>
      </c>
      <c r="C4" s="40" t="s">
        <v>39</v>
      </c>
      <c r="D4" s="40" t="s">
        <v>75</v>
      </c>
      <c r="E4" s="40" t="s">
        <v>76</v>
      </c>
      <c r="F4" s="40" t="s">
        <v>42</v>
      </c>
      <c r="G4" s="40" t="s">
        <v>43</v>
      </c>
      <c r="H4" s="40" t="s">
        <v>44</v>
      </c>
      <c r="I4" s="40" t="s">
        <v>45</v>
      </c>
      <c r="J4" s="40" t="s">
        <v>46</v>
      </c>
      <c r="K4" s="40" t="s">
        <v>47</v>
      </c>
      <c r="L4" s="40" t="s">
        <v>48</v>
      </c>
      <c r="M4" s="40" t="s">
        <v>49</v>
      </c>
      <c r="N4" s="40" t="s">
        <v>315</v>
      </c>
      <c r="O4" s="40" t="s">
        <v>316</v>
      </c>
    </row>
    <row r="5" spans="1:64">
      <c r="A5" s="24" t="s">
        <v>347</v>
      </c>
      <c r="B5" s="27">
        <v>22005133</v>
      </c>
      <c r="C5" s="32">
        <v>88.1</v>
      </c>
      <c r="D5" s="25" t="s">
        <v>341</v>
      </c>
      <c r="E5" s="26" t="s">
        <v>342</v>
      </c>
      <c r="F5" s="26" t="s">
        <v>343</v>
      </c>
      <c r="G5" s="26" t="s">
        <v>344</v>
      </c>
      <c r="H5" s="51">
        <v>0.91679999999999995</v>
      </c>
      <c r="I5" s="25" t="s">
        <v>345</v>
      </c>
      <c r="J5" s="25" t="s">
        <v>343</v>
      </c>
      <c r="K5" s="26" t="s">
        <v>343</v>
      </c>
      <c r="L5" s="26" t="s">
        <v>345</v>
      </c>
      <c r="M5" s="26" t="s">
        <v>344</v>
      </c>
      <c r="N5" s="25"/>
      <c r="O5" s="2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24" t="s">
        <v>346</v>
      </c>
      <c r="B6" s="27">
        <v>22005195</v>
      </c>
      <c r="C6" s="32">
        <v>87.14</v>
      </c>
      <c r="D6" s="25" t="s">
        <v>341</v>
      </c>
      <c r="E6" s="26" t="s">
        <v>342</v>
      </c>
      <c r="F6" s="26" t="s">
        <v>343</v>
      </c>
      <c r="G6" s="26" t="s">
        <v>344</v>
      </c>
      <c r="H6" s="51">
        <v>0.85670000000000002</v>
      </c>
      <c r="I6" s="25" t="s">
        <v>345</v>
      </c>
      <c r="J6" s="25" t="s">
        <v>343</v>
      </c>
      <c r="K6" s="26" t="s">
        <v>343</v>
      </c>
      <c r="L6" s="26" t="s">
        <v>345</v>
      </c>
      <c r="M6" s="26" t="s">
        <v>344</v>
      </c>
      <c r="N6" s="30"/>
      <c r="O6" s="12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24" t="s">
        <v>346</v>
      </c>
      <c r="B7" s="27">
        <v>22004369</v>
      </c>
      <c r="C7" s="32">
        <v>88.69</v>
      </c>
      <c r="D7" s="25" t="s">
        <v>341</v>
      </c>
      <c r="E7" s="26" t="s">
        <v>342</v>
      </c>
      <c r="F7" s="26" t="s">
        <v>343</v>
      </c>
      <c r="G7" s="26" t="s">
        <v>344</v>
      </c>
      <c r="H7" s="26" t="s">
        <v>343</v>
      </c>
      <c r="I7" s="25" t="s">
        <v>345</v>
      </c>
      <c r="J7" s="37">
        <v>0.1024</v>
      </c>
      <c r="K7" s="26" t="s">
        <v>343</v>
      </c>
      <c r="L7" s="26" t="s">
        <v>345</v>
      </c>
      <c r="M7" s="26" t="s">
        <v>344</v>
      </c>
      <c r="N7" s="25"/>
      <c r="O7" s="2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24" t="s">
        <v>346</v>
      </c>
      <c r="B8" s="27">
        <v>22004369</v>
      </c>
      <c r="C8" s="32">
        <v>88.94</v>
      </c>
      <c r="D8" s="25" t="s">
        <v>341</v>
      </c>
      <c r="E8" s="26" t="s">
        <v>342</v>
      </c>
      <c r="F8" s="26" t="s">
        <v>343</v>
      </c>
      <c r="G8" s="26" t="s">
        <v>344</v>
      </c>
      <c r="H8" s="26" t="s">
        <v>343</v>
      </c>
      <c r="I8" s="25" t="s">
        <v>345</v>
      </c>
      <c r="J8" s="25" t="s">
        <v>343</v>
      </c>
      <c r="K8" s="26" t="s">
        <v>343</v>
      </c>
      <c r="L8" s="26" t="s">
        <v>345</v>
      </c>
      <c r="M8" s="26" t="s">
        <v>344</v>
      </c>
      <c r="N8" s="25"/>
      <c r="O8" s="25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>
      <c r="A9" s="24" t="s">
        <v>340</v>
      </c>
      <c r="B9" s="27">
        <v>22005296</v>
      </c>
      <c r="C9" s="32">
        <v>87.81</v>
      </c>
      <c r="D9" s="25" t="s">
        <v>341</v>
      </c>
      <c r="E9" s="26" t="s">
        <v>342</v>
      </c>
      <c r="F9" s="26" t="s">
        <v>343</v>
      </c>
      <c r="G9" s="26" t="s">
        <v>344</v>
      </c>
      <c r="H9" s="26" t="s">
        <v>343</v>
      </c>
      <c r="I9" s="25" t="s">
        <v>345</v>
      </c>
      <c r="J9" s="25" t="s">
        <v>343</v>
      </c>
      <c r="K9" s="26" t="s">
        <v>343</v>
      </c>
      <c r="L9" s="26" t="s">
        <v>345</v>
      </c>
      <c r="M9" s="26" t="s">
        <v>344</v>
      </c>
      <c r="N9" s="30"/>
      <c r="O9" s="3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>
      <c r="A10" s="24" t="s">
        <v>340</v>
      </c>
      <c r="B10" s="27">
        <v>22000149</v>
      </c>
      <c r="C10" s="32">
        <v>86.99</v>
      </c>
      <c r="D10" s="37"/>
      <c r="E10" s="35"/>
      <c r="F10" s="33"/>
      <c r="G10" s="69"/>
      <c r="H10" s="33"/>
      <c r="I10" s="28"/>
      <c r="J10" s="28"/>
      <c r="K10" s="33"/>
      <c r="L10" s="33"/>
      <c r="M10" s="33"/>
      <c r="N10" s="25" t="s">
        <v>348</v>
      </c>
      <c r="O10" s="25" t="s">
        <v>348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>
      <c r="A11" s="52" t="s">
        <v>0</v>
      </c>
      <c r="B11" s="70"/>
      <c r="C11" s="71">
        <f>MIN(C5:C10)</f>
        <v>86.99</v>
      </c>
      <c r="D11" s="72"/>
      <c r="E11" s="72"/>
      <c r="F11" s="72"/>
      <c r="G11" s="72"/>
      <c r="H11" s="72">
        <f>MIN(H5:H10)</f>
        <v>0.85670000000000002</v>
      </c>
      <c r="I11" s="72"/>
      <c r="J11" s="71"/>
      <c r="K11" s="71"/>
      <c r="L11" s="71"/>
      <c r="M11" s="71"/>
      <c r="N11" s="72"/>
      <c r="O11" s="7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>
      <c r="A12" s="54" t="s">
        <v>1</v>
      </c>
      <c r="B12" s="74"/>
      <c r="C12" s="75">
        <f>MAX(C5:C10)</f>
        <v>88.94</v>
      </c>
      <c r="D12" s="76"/>
      <c r="E12" s="76"/>
      <c r="F12" s="76"/>
      <c r="G12" s="76"/>
      <c r="H12" s="76">
        <f>MAX(H5:H10)</f>
        <v>0.91679999999999995</v>
      </c>
      <c r="I12" s="76"/>
      <c r="J12" s="75"/>
      <c r="K12" s="75"/>
      <c r="L12" s="75"/>
      <c r="M12" s="75"/>
      <c r="N12" s="76"/>
      <c r="O12" s="7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ht="15.75" thickBot="1">
      <c r="A13" s="56" t="s">
        <v>2</v>
      </c>
      <c r="B13" s="65"/>
      <c r="C13" s="66">
        <f>MEDIAN(C5:C10)</f>
        <v>87.954999999999998</v>
      </c>
      <c r="D13" s="80"/>
      <c r="E13" s="80"/>
      <c r="F13" s="80"/>
      <c r="G13" s="80"/>
      <c r="H13" s="80">
        <f>MEDIAN(H5:H10)</f>
        <v>0.88674999999999993</v>
      </c>
      <c r="I13" s="80"/>
      <c r="J13" s="66"/>
      <c r="K13" s="66"/>
      <c r="L13" s="66"/>
      <c r="M13" s="66"/>
      <c r="N13" s="80"/>
      <c r="O13" s="8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>
      <c r="U14" s="118"/>
      <c r="BC14"/>
      <c r="BD14"/>
      <c r="BE14"/>
      <c r="BF14"/>
      <c r="BG14"/>
      <c r="BH14"/>
      <c r="BI14"/>
      <c r="BJ14"/>
      <c r="BK14"/>
      <c r="BL14"/>
    </row>
    <row r="15" spans="1:64" ht="15.75" thickBot="1"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ht="60" customHeight="1">
      <c r="A16" s="38" t="s">
        <v>5</v>
      </c>
      <c r="B16" s="39" t="s">
        <v>3</v>
      </c>
      <c r="C16" s="40" t="s">
        <v>39</v>
      </c>
      <c r="D16" s="40" t="s">
        <v>75</v>
      </c>
      <c r="E16" s="40" t="s">
        <v>76</v>
      </c>
      <c r="F16" s="40" t="s">
        <v>42</v>
      </c>
      <c r="G16" s="40" t="s">
        <v>43</v>
      </c>
      <c r="H16" s="40" t="s">
        <v>44</v>
      </c>
      <c r="I16" s="40" t="s">
        <v>45</v>
      </c>
      <c r="J16" s="40" t="s">
        <v>46</v>
      </c>
      <c r="K16" s="40" t="s">
        <v>47</v>
      </c>
      <c r="L16" s="40" t="s">
        <v>48</v>
      </c>
      <c r="M16" s="40" t="s">
        <v>49</v>
      </c>
      <c r="N16" s="40" t="s">
        <v>315</v>
      </c>
      <c r="O16" s="40" t="s">
        <v>316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>
      <c r="A17" s="24" t="s">
        <v>350</v>
      </c>
      <c r="B17" s="27">
        <v>22005146</v>
      </c>
      <c r="C17" s="115">
        <v>89.97</v>
      </c>
      <c r="D17" s="25" t="s">
        <v>341</v>
      </c>
      <c r="E17" s="26" t="s">
        <v>342</v>
      </c>
      <c r="F17" s="26" t="s">
        <v>343</v>
      </c>
      <c r="G17" s="26" t="s">
        <v>344</v>
      </c>
      <c r="H17" s="26" t="s">
        <v>343</v>
      </c>
      <c r="I17" s="26" t="s">
        <v>345</v>
      </c>
      <c r="J17" s="26" t="s">
        <v>343</v>
      </c>
      <c r="K17" s="26" t="s">
        <v>343</v>
      </c>
      <c r="L17" s="26" t="s">
        <v>345</v>
      </c>
      <c r="M17" s="26" t="s">
        <v>344</v>
      </c>
      <c r="N17" s="25"/>
      <c r="O17" s="25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>
      <c r="A18" s="24" t="s">
        <v>350</v>
      </c>
      <c r="B18" s="27">
        <v>22005048</v>
      </c>
      <c r="C18" s="115">
        <v>86.92</v>
      </c>
      <c r="D18" s="25" t="s">
        <v>341</v>
      </c>
      <c r="E18" s="26" t="s">
        <v>342</v>
      </c>
      <c r="F18" s="26" t="s">
        <v>343</v>
      </c>
      <c r="G18" s="26" t="s">
        <v>344</v>
      </c>
      <c r="H18" s="26" t="s">
        <v>343</v>
      </c>
      <c r="I18" s="26" t="s">
        <v>345</v>
      </c>
      <c r="J18" s="26" t="s">
        <v>343</v>
      </c>
      <c r="K18" s="26" t="s">
        <v>343</v>
      </c>
      <c r="L18" s="26" t="s">
        <v>345</v>
      </c>
      <c r="M18" s="26" t="s">
        <v>344</v>
      </c>
      <c r="N18" s="25"/>
      <c r="O18" s="25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>
      <c r="A19" s="24" t="s">
        <v>350</v>
      </c>
      <c r="B19" s="27">
        <v>22003869</v>
      </c>
      <c r="C19" s="115">
        <v>90.04</v>
      </c>
      <c r="D19" s="25"/>
      <c r="E19" s="26"/>
      <c r="F19" s="26"/>
      <c r="G19" s="26"/>
      <c r="H19" s="26"/>
      <c r="I19" s="26"/>
      <c r="J19" s="26"/>
      <c r="K19" s="51"/>
      <c r="L19" s="26"/>
      <c r="M19" s="26"/>
      <c r="N19" s="25" t="s">
        <v>348</v>
      </c>
      <c r="O19" s="25" t="s">
        <v>348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>
      <c r="A20" s="52" t="s">
        <v>0</v>
      </c>
      <c r="B20" s="70"/>
      <c r="C20" s="71">
        <f>MIN(C17:C19)</f>
        <v>86.92</v>
      </c>
      <c r="D20" s="71"/>
      <c r="E20" s="71"/>
      <c r="F20" s="71"/>
      <c r="G20" s="71"/>
      <c r="H20" s="71"/>
      <c r="I20" s="71"/>
      <c r="J20" s="117"/>
      <c r="K20" s="72"/>
      <c r="L20" s="142"/>
      <c r="M20" s="117"/>
      <c r="N20" s="71"/>
      <c r="O20" s="71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>
      <c r="A21" s="54" t="s">
        <v>1</v>
      </c>
      <c r="B21" s="74"/>
      <c r="C21" s="79">
        <f>MAX(C17:C19)</f>
        <v>90.04</v>
      </c>
      <c r="D21" s="79"/>
      <c r="E21" s="79"/>
      <c r="F21" s="79"/>
      <c r="G21" s="79"/>
      <c r="H21" s="79"/>
      <c r="I21" s="79"/>
      <c r="J21" s="119"/>
      <c r="K21" s="76"/>
      <c r="L21" s="143"/>
      <c r="M21" s="119"/>
      <c r="N21" s="79"/>
      <c r="O21" s="79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ht="15.75" thickBot="1">
      <c r="A22" s="56" t="s">
        <v>2</v>
      </c>
      <c r="B22" s="65"/>
      <c r="C22" s="82">
        <f>MEDIAN(C17:C19)</f>
        <v>89.97</v>
      </c>
      <c r="D22" s="82"/>
      <c r="E22" s="82"/>
      <c r="F22" s="82"/>
      <c r="G22" s="82"/>
      <c r="H22" s="82"/>
      <c r="I22" s="82"/>
      <c r="J22" s="120"/>
      <c r="K22" s="80"/>
      <c r="L22" s="144"/>
      <c r="M22" s="120"/>
      <c r="N22" s="82"/>
      <c r="O22" s="8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>
      <c r="A23" s="2"/>
      <c r="B23" s="16"/>
      <c r="C23" s="14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ht="15.75" thickBot="1">
      <c r="BB24"/>
      <c r="BC24"/>
      <c r="BD24"/>
      <c r="BE24"/>
      <c r="BF24"/>
      <c r="BG24"/>
      <c r="BH24"/>
      <c r="BI24"/>
      <c r="BJ24"/>
      <c r="BK24"/>
      <c r="BL24"/>
    </row>
    <row r="25" spans="1:64" ht="60" customHeight="1">
      <c r="A25" s="62" t="s">
        <v>4</v>
      </c>
      <c r="B25" s="39" t="s">
        <v>3</v>
      </c>
      <c r="C25" s="40" t="s">
        <v>39</v>
      </c>
      <c r="D25" s="40" t="s">
        <v>75</v>
      </c>
      <c r="E25" s="40" t="s">
        <v>76</v>
      </c>
      <c r="F25" s="40" t="s">
        <v>42</v>
      </c>
      <c r="G25" s="40" t="s">
        <v>43</v>
      </c>
      <c r="H25" s="40" t="s">
        <v>44</v>
      </c>
      <c r="I25" s="40" t="s">
        <v>45</v>
      </c>
      <c r="J25" s="40" t="s">
        <v>46</v>
      </c>
      <c r="K25" s="40" t="s">
        <v>47</v>
      </c>
      <c r="L25" s="40" t="s">
        <v>48</v>
      </c>
      <c r="M25" s="40" t="s">
        <v>49</v>
      </c>
      <c r="N25" s="40" t="s">
        <v>332</v>
      </c>
      <c r="O25" s="40" t="s">
        <v>333</v>
      </c>
      <c r="P25" s="40" t="s">
        <v>122</v>
      </c>
      <c r="Q25" s="40" t="s">
        <v>123</v>
      </c>
      <c r="R25" s="40" t="s">
        <v>334</v>
      </c>
      <c r="S25" s="40" t="s">
        <v>124</v>
      </c>
      <c r="T25" s="40" t="s">
        <v>125</v>
      </c>
      <c r="U25" s="40" t="s">
        <v>126</v>
      </c>
      <c r="V25" s="40" t="s">
        <v>127</v>
      </c>
      <c r="W25" s="40" t="s">
        <v>128</v>
      </c>
      <c r="X25" s="40" t="s">
        <v>129</v>
      </c>
      <c r="Y25" s="40" t="s">
        <v>130</v>
      </c>
      <c r="Z25" s="40" t="s">
        <v>131</v>
      </c>
      <c r="AA25" s="40" t="s">
        <v>132</v>
      </c>
      <c r="AB25" s="40" t="s">
        <v>133</v>
      </c>
      <c r="AC25" s="40" t="s">
        <v>354</v>
      </c>
      <c r="AD25" s="40" t="s">
        <v>355</v>
      </c>
      <c r="AE25" s="40" t="s">
        <v>356</v>
      </c>
      <c r="AF25" s="40" t="s">
        <v>357</v>
      </c>
      <c r="AG25" s="40" t="s">
        <v>358</v>
      </c>
      <c r="AH25" s="40" t="s">
        <v>358</v>
      </c>
      <c r="AI25" s="40" t="s">
        <v>359</v>
      </c>
      <c r="AJ25" s="40" t="s">
        <v>360</v>
      </c>
      <c r="AK25" s="40" t="s">
        <v>361</v>
      </c>
      <c r="AL25" s="40" t="s">
        <v>362</v>
      </c>
      <c r="AM25" s="40" t="s">
        <v>134</v>
      </c>
      <c r="AN25" s="40" t="s">
        <v>335</v>
      </c>
      <c r="AO25" s="40" t="s">
        <v>363</v>
      </c>
      <c r="AP25" s="40" t="s">
        <v>364</v>
      </c>
      <c r="AQ25" s="40" t="s">
        <v>365</v>
      </c>
      <c r="AR25" s="40" t="s">
        <v>366</v>
      </c>
      <c r="AS25" s="40" t="s">
        <v>135</v>
      </c>
      <c r="AT25" s="40" t="s">
        <v>367</v>
      </c>
      <c r="AU25" s="40" t="s">
        <v>368</v>
      </c>
      <c r="AV25" s="40" t="s">
        <v>369</v>
      </c>
      <c r="AW25" s="40" t="s">
        <v>136</v>
      </c>
      <c r="AX25" s="40" t="s">
        <v>137</v>
      </c>
      <c r="AY25" s="40" t="s">
        <v>138</v>
      </c>
      <c r="AZ25" s="40" t="s">
        <v>139</v>
      </c>
      <c r="BA25" s="40" t="s">
        <v>370</v>
      </c>
      <c r="BB25" s="40" t="s">
        <v>140</v>
      </c>
      <c r="BC25" s="40" t="s">
        <v>141</v>
      </c>
      <c r="BD25" s="40" t="s">
        <v>142</v>
      </c>
      <c r="BE25" s="40" t="s">
        <v>371</v>
      </c>
      <c r="BF25"/>
      <c r="BG25"/>
      <c r="BH25"/>
      <c r="BI25"/>
      <c r="BJ25"/>
      <c r="BK25"/>
      <c r="BL25"/>
    </row>
    <row r="26" spans="1:64">
      <c r="A26" s="24" t="s">
        <v>372</v>
      </c>
      <c r="B26" s="27">
        <v>22005392</v>
      </c>
      <c r="C26" s="32">
        <v>89.34</v>
      </c>
      <c r="D26" s="26" t="s">
        <v>341</v>
      </c>
      <c r="E26" s="26" t="s">
        <v>342</v>
      </c>
      <c r="F26" s="26" t="s">
        <v>343</v>
      </c>
      <c r="G26" s="26" t="s">
        <v>344</v>
      </c>
      <c r="H26" s="26" t="s">
        <v>343</v>
      </c>
      <c r="I26" s="69">
        <v>9.9669999999999995E-2</v>
      </c>
      <c r="J26" s="26" t="s">
        <v>343</v>
      </c>
      <c r="K26" s="26" t="s">
        <v>343</v>
      </c>
      <c r="L26" s="26" t="s">
        <v>345</v>
      </c>
      <c r="M26" s="26" t="s">
        <v>344</v>
      </c>
      <c r="N26" s="26"/>
      <c r="O26" s="26"/>
      <c r="P26" s="34"/>
      <c r="Q26" s="26"/>
      <c r="R26" s="33"/>
      <c r="S26" s="33"/>
      <c r="T26" s="26"/>
      <c r="U26" s="26"/>
      <c r="V26" s="26"/>
      <c r="W26" s="26"/>
      <c r="X26" s="26"/>
      <c r="Y26" s="33"/>
      <c r="Z26" s="33"/>
      <c r="AA26" s="33"/>
      <c r="AB26" s="33"/>
      <c r="AC26" s="33"/>
      <c r="AD26" s="33"/>
      <c r="AE26" s="26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14"/>
      <c r="BG26"/>
      <c r="BH26"/>
      <c r="BI26"/>
      <c r="BJ26"/>
      <c r="BK26"/>
      <c r="BL26"/>
    </row>
    <row r="27" spans="1:64">
      <c r="A27" s="24" t="s">
        <v>352</v>
      </c>
      <c r="B27" s="27">
        <v>22004369</v>
      </c>
      <c r="C27" s="33"/>
      <c r="D27" s="33"/>
      <c r="E27" s="33"/>
      <c r="F27" s="33"/>
      <c r="G27" s="33"/>
      <c r="H27" s="33"/>
      <c r="I27" s="33"/>
      <c r="J27" s="26"/>
      <c r="K27" s="26"/>
      <c r="L27" s="26"/>
      <c r="M27" s="26"/>
      <c r="N27" s="26" t="s">
        <v>373</v>
      </c>
      <c r="O27" s="26" t="s">
        <v>373</v>
      </c>
      <c r="P27" s="26" t="s">
        <v>374</v>
      </c>
      <c r="Q27" s="26" t="s">
        <v>374</v>
      </c>
      <c r="R27" s="26" t="s">
        <v>374</v>
      </c>
      <c r="S27" s="26" t="s">
        <v>374</v>
      </c>
      <c r="T27" s="26" t="s">
        <v>374</v>
      </c>
      <c r="U27" s="26" t="s">
        <v>373</v>
      </c>
      <c r="V27" s="26" t="s">
        <v>373</v>
      </c>
      <c r="W27" s="26" t="s">
        <v>374</v>
      </c>
      <c r="X27" s="26" t="s">
        <v>373</v>
      </c>
      <c r="Y27" s="26" t="s">
        <v>374</v>
      </c>
      <c r="Z27" s="26" t="s">
        <v>373</v>
      </c>
      <c r="AA27" s="26" t="s">
        <v>374</v>
      </c>
      <c r="AB27" s="26" t="s">
        <v>373</v>
      </c>
      <c r="AC27" s="26" t="s">
        <v>373</v>
      </c>
      <c r="AD27" s="26" t="s">
        <v>373</v>
      </c>
      <c r="AE27" s="26" t="s">
        <v>373</v>
      </c>
      <c r="AF27" s="26" t="s">
        <v>373</v>
      </c>
      <c r="AG27" s="26" t="s">
        <v>373</v>
      </c>
      <c r="AH27" s="26" t="s">
        <v>373</v>
      </c>
      <c r="AI27" s="26" t="s">
        <v>373</v>
      </c>
      <c r="AJ27" s="26" t="s">
        <v>373</v>
      </c>
      <c r="AK27" s="26" t="s">
        <v>373</v>
      </c>
      <c r="AL27" s="26" t="s">
        <v>373</v>
      </c>
      <c r="AM27" s="26" t="s">
        <v>373</v>
      </c>
      <c r="AN27" s="26" t="s">
        <v>373</v>
      </c>
      <c r="AO27" s="26" t="s">
        <v>373</v>
      </c>
      <c r="AP27" s="26" t="s">
        <v>373</v>
      </c>
      <c r="AQ27" s="26" t="s">
        <v>373</v>
      </c>
      <c r="AR27" s="26" t="s">
        <v>374</v>
      </c>
      <c r="AS27" s="26" t="s">
        <v>373</v>
      </c>
      <c r="AT27" s="26" t="s">
        <v>374</v>
      </c>
      <c r="AU27" s="26" t="s">
        <v>373</v>
      </c>
      <c r="AV27" s="26" t="s">
        <v>373</v>
      </c>
      <c r="AW27" s="26" t="s">
        <v>373</v>
      </c>
      <c r="AX27" s="26" t="s">
        <v>373</v>
      </c>
      <c r="AY27" s="26" t="s">
        <v>373</v>
      </c>
      <c r="AZ27" s="26" t="s">
        <v>374</v>
      </c>
      <c r="BA27" s="26" t="s">
        <v>373</v>
      </c>
      <c r="BB27" s="26" t="s">
        <v>374</v>
      </c>
      <c r="BC27" s="26" t="s">
        <v>373</v>
      </c>
      <c r="BD27" s="26" t="s">
        <v>373</v>
      </c>
      <c r="BE27" s="26" t="s">
        <v>374</v>
      </c>
      <c r="BF27"/>
      <c r="BG27" s="14"/>
      <c r="BH27" s="14"/>
      <c r="BI27" s="14"/>
      <c r="BJ27" s="14"/>
      <c r="BK27" s="14"/>
      <c r="BL27"/>
    </row>
    <row r="28" spans="1:64">
      <c r="BC28"/>
      <c r="BD28"/>
      <c r="BE28"/>
      <c r="BF28"/>
      <c r="BG28"/>
      <c r="BH28"/>
      <c r="BI28"/>
      <c r="BJ28"/>
      <c r="BK28"/>
      <c r="BL28"/>
    </row>
    <row r="29" spans="1:64" ht="15.75" thickBot="1">
      <c r="BC29"/>
      <c r="BD29"/>
      <c r="BE29"/>
      <c r="BF29"/>
      <c r="BG29"/>
      <c r="BH29"/>
      <c r="BI29"/>
      <c r="BJ29"/>
      <c r="BK29"/>
      <c r="BL29"/>
    </row>
    <row r="30" spans="1:64" ht="60" customHeight="1">
      <c r="A30" s="62" t="s">
        <v>70</v>
      </c>
      <c r="B30" s="39" t="s">
        <v>3</v>
      </c>
      <c r="C30" s="40" t="s">
        <v>39</v>
      </c>
      <c r="D30" s="40" t="s">
        <v>75</v>
      </c>
      <c r="E30" s="40" t="s">
        <v>76</v>
      </c>
      <c r="F30" s="40" t="s">
        <v>42</v>
      </c>
      <c r="G30" s="40" t="s">
        <v>43</v>
      </c>
      <c r="H30" s="40" t="s">
        <v>44</v>
      </c>
      <c r="I30" s="40" t="s">
        <v>45</v>
      </c>
      <c r="J30" s="40" t="s">
        <v>46</v>
      </c>
      <c r="K30" s="40" t="s">
        <v>47</v>
      </c>
      <c r="L30" s="40" t="s">
        <v>48</v>
      </c>
      <c r="M30" s="40" t="s">
        <v>49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>
      <c r="A31" s="24" t="s">
        <v>376</v>
      </c>
      <c r="B31" s="27">
        <v>22005129</v>
      </c>
      <c r="C31" s="30">
        <v>90.5</v>
      </c>
      <c r="D31" s="26" t="s">
        <v>341</v>
      </c>
      <c r="E31" s="26" t="s">
        <v>342</v>
      </c>
      <c r="F31" s="26" t="s">
        <v>343</v>
      </c>
      <c r="G31" s="26" t="s">
        <v>344</v>
      </c>
      <c r="H31" s="26" t="s">
        <v>343</v>
      </c>
      <c r="I31" s="26" t="s">
        <v>345</v>
      </c>
      <c r="J31" s="26" t="s">
        <v>343</v>
      </c>
      <c r="K31" s="26" t="s">
        <v>343</v>
      </c>
      <c r="L31" s="26" t="s">
        <v>345</v>
      </c>
      <c r="M31" s="26" t="s">
        <v>344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242" ht="15.75" thickBot="1">
      <c r="BC33"/>
      <c r="BD33"/>
      <c r="BE33"/>
      <c r="BF33"/>
      <c r="BG33"/>
      <c r="BH33"/>
      <c r="BI33"/>
      <c r="BJ33"/>
      <c r="BK33"/>
      <c r="BL33"/>
    </row>
    <row r="34" spans="1:242" ht="60" customHeight="1">
      <c r="A34" s="62" t="s">
        <v>115</v>
      </c>
      <c r="B34" s="39" t="s">
        <v>3</v>
      </c>
      <c r="C34" s="40" t="s">
        <v>55</v>
      </c>
      <c r="D34" s="40" t="s">
        <v>75</v>
      </c>
      <c r="E34" s="40" t="s">
        <v>76</v>
      </c>
      <c r="F34" s="40" t="s">
        <v>42</v>
      </c>
      <c r="G34" s="40" t="s">
        <v>43</v>
      </c>
      <c r="H34" s="40" t="s">
        <v>44</v>
      </c>
      <c r="I34" s="40" t="s">
        <v>45</v>
      </c>
      <c r="J34" s="40" t="s">
        <v>46</v>
      </c>
      <c r="K34" s="40" t="s">
        <v>47</v>
      </c>
      <c r="L34" s="40" t="s">
        <v>48</v>
      </c>
      <c r="M34" s="40" t="s">
        <v>49</v>
      </c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242">
      <c r="A35" s="24" t="s">
        <v>377</v>
      </c>
      <c r="B35" s="27">
        <v>22005146</v>
      </c>
      <c r="C35" s="28">
        <v>88.23</v>
      </c>
      <c r="D35" s="36">
        <v>2.4340000000000001E-2</v>
      </c>
      <c r="E35" s="25" t="s">
        <v>342</v>
      </c>
      <c r="F35" s="26" t="s">
        <v>343</v>
      </c>
      <c r="G35" s="26" t="s">
        <v>344</v>
      </c>
      <c r="H35" s="26" t="s">
        <v>343</v>
      </c>
      <c r="I35" s="26" t="s">
        <v>345</v>
      </c>
      <c r="J35" s="26" t="s">
        <v>343</v>
      </c>
      <c r="K35" s="26" t="s">
        <v>343</v>
      </c>
      <c r="L35" s="26" t="s">
        <v>345</v>
      </c>
      <c r="M35" s="26" t="s">
        <v>344</v>
      </c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242">
      <c r="BB36"/>
      <c r="BC36"/>
      <c r="BD36"/>
      <c r="BE36"/>
      <c r="BF36"/>
      <c r="BG36"/>
      <c r="BH36"/>
      <c r="BI36"/>
      <c r="BJ36"/>
      <c r="BK36"/>
      <c r="BL36"/>
    </row>
    <row r="37" spans="1:242" ht="15.75" thickBot="1">
      <c r="BB37"/>
      <c r="BC37"/>
      <c r="BD37"/>
      <c r="BE37"/>
      <c r="BF37"/>
      <c r="BG37"/>
      <c r="BH37"/>
      <c r="BI37"/>
      <c r="BJ37"/>
      <c r="BK37"/>
      <c r="BL37"/>
    </row>
    <row r="38" spans="1:242" s="5" customFormat="1" ht="60" customHeight="1">
      <c r="A38" s="62" t="s">
        <v>7</v>
      </c>
      <c r="B38" s="39" t="s">
        <v>3</v>
      </c>
      <c r="C38" s="40" t="s">
        <v>39</v>
      </c>
      <c r="D38" s="40" t="s">
        <v>75</v>
      </c>
      <c r="E38" s="40" t="s">
        <v>76</v>
      </c>
      <c r="F38" s="40" t="s">
        <v>42</v>
      </c>
      <c r="G38" s="40" t="s">
        <v>43</v>
      </c>
      <c r="H38" s="40" t="s">
        <v>44</v>
      </c>
      <c r="I38" s="40" t="s">
        <v>45</v>
      </c>
      <c r="J38" s="40" t="s">
        <v>46</v>
      </c>
      <c r="K38" s="40" t="s">
        <v>47</v>
      </c>
      <c r="L38" s="40" t="s">
        <v>48</v>
      </c>
      <c r="M38" s="40" t="s">
        <v>49</v>
      </c>
    </row>
    <row r="39" spans="1:242">
      <c r="A39" s="24" t="s">
        <v>379</v>
      </c>
      <c r="B39" s="27">
        <v>22005224</v>
      </c>
      <c r="C39" s="28">
        <v>98.55</v>
      </c>
      <c r="D39" s="25" t="s">
        <v>341</v>
      </c>
      <c r="E39" s="25" t="s">
        <v>342</v>
      </c>
      <c r="F39" s="25" t="s">
        <v>343</v>
      </c>
      <c r="G39" s="25" t="s">
        <v>344</v>
      </c>
      <c r="H39" s="25">
        <v>75.62</v>
      </c>
      <c r="I39" s="25" t="s">
        <v>345</v>
      </c>
      <c r="J39" s="25" t="s">
        <v>343</v>
      </c>
      <c r="K39" s="25" t="s">
        <v>343</v>
      </c>
      <c r="L39" s="25" t="s">
        <v>345</v>
      </c>
      <c r="M39" s="25" t="s">
        <v>344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</row>
    <row r="40" spans="1:242">
      <c r="A40" s="17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242" ht="15.75" thickBot="1">
      <c r="A41" s="17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BI41"/>
      <c r="BJ41"/>
      <c r="BK41"/>
      <c r="BL41"/>
    </row>
    <row r="42" spans="1:242" s="2" customFormat="1" ht="60" customHeight="1">
      <c r="A42" s="38" t="s">
        <v>66</v>
      </c>
      <c r="B42" s="39" t="s">
        <v>3</v>
      </c>
      <c r="C42" s="40" t="s">
        <v>39</v>
      </c>
      <c r="D42" s="41" t="s">
        <v>56</v>
      </c>
      <c r="E42" s="40" t="s">
        <v>72</v>
      </c>
      <c r="F42" s="40" t="s">
        <v>58</v>
      </c>
      <c r="G42" s="40" t="s">
        <v>334</v>
      </c>
      <c r="H42" s="40" t="s">
        <v>125</v>
      </c>
      <c r="I42" s="40" t="s">
        <v>126</v>
      </c>
      <c r="J42" s="40" t="s">
        <v>127</v>
      </c>
      <c r="K42" s="40" t="s">
        <v>128</v>
      </c>
      <c r="L42" s="40" t="s">
        <v>130</v>
      </c>
      <c r="M42" s="40" t="s">
        <v>131</v>
      </c>
      <c r="N42" s="40" t="s">
        <v>132</v>
      </c>
      <c r="O42" s="40" t="s">
        <v>375</v>
      </c>
      <c r="P42" s="40" t="s">
        <v>335</v>
      </c>
      <c r="Q42" s="40" t="s">
        <v>51</v>
      </c>
      <c r="R42" s="40" t="s">
        <v>52</v>
      </c>
      <c r="S42" s="40" t="s">
        <v>53</v>
      </c>
      <c r="T42" s="40" t="s">
        <v>54</v>
      </c>
      <c r="U42" s="40" t="s">
        <v>407</v>
      </c>
      <c r="V42" s="40" t="s">
        <v>79</v>
      </c>
      <c r="W42" s="40" t="s">
        <v>80</v>
      </c>
      <c r="X42" s="40" t="s">
        <v>81</v>
      </c>
      <c r="Y42" s="40" t="s">
        <v>82</v>
      </c>
      <c r="Z42" s="40" t="s">
        <v>83</v>
      </c>
      <c r="AA42" s="40" t="s">
        <v>84</v>
      </c>
      <c r="AB42" s="40" t="s">
        <v>85</v>
      </c>
      <c r="AC42" s="40" t="s">
        <v>86</v>
      </c>
      <c r="AD42" s="40" t="s">
        <v>87</v>
      </c>
      <c r="AE42" s="40" t="s">
        <v>88</v>
      </c>
      <c r="AF42" s="40" t="s">
        <v>89</v>
      </c>
      <c r="AG42" s="40" t="s">
        <v>90</v>
      </c>
      <c r="AH42" s="40" t="s">
        <v>91</v>
      </c>
      <c r="AI42" s="40" t="s">
        <v>92</v>
      </c>
      <c r="AJ42" s="40" t="s">
        <v>93</v>
      </c>
      <c r="AK42" s="40" t="s">
        <v>94</v>
      </c>
      <c r="AL42" s="40" t="s">
        <v>95</v>
      </c>
      <c r="AM42" s="40" t="s">
        <v>96</v>
      </c>
      <c r="AN42" s="40" t="s">
        <v>97</v>
      </c>
      <c r="AO42" s="40" t="s">
        <v>318</v>
      </c>
      <c r="AP42" s="40" t="s">
        <v>98</v>
      </c>
      <c r="AQ42" s="40" t="s">
        <v>99</v>
      </c>
      <c r="AR42" s="40" t="s">
        <v>100</v>
      </c>
      <c r="AS42" s="40" t="s">
        <v>319</v>
      </c>
      <c r="AT42" s="40" t="s">
        <v>101</v>
      </c>
      <c r="AU42" s="40" t="s">
        <v>103</v>
      </c>
      <c r="AV42" s="40" t="s">
        <v>320</v>
      </c>
      <c r="AW42" s="40" t="s">
        <v>102</v>
      </c>
      <c r="AX42" s="40" t="s">
        <v>321</v>
      </c>
      <c r="AY42" s="40" t="s">
        <v>322</v>
      </c>
      <c r="AZ42" s="40" t="s">
        <v>104</v>
      </c>
      <c r="BA42" s="40" t="s">
        <v>105</v>
      </c>
      <c r="BB42" s="40" t="s">
        <v>106</v>
      </c>
      <c r="BC42" s="40" t="s">
        <v>107</v>
      </c>
      <c r="BD42" s="40" t="s">
        <v>323</v>
      </c>
      <c r="BE42" s="40" t="s">
        <v>108</v>
      </c>
      <c r="BF42" s="40" t="s">
        <v>324</v>
      </c>
      <c r="BG42" s="40" t="s">
        <v>109</v>
      </c>
      <c r="BH42" s="40" t="s">
        <v>110</v>
      </c>
      <c r="BI42" s="40" t="s">
        <v>111</v>
      </c>
      <c r="BJ42" s="40" t="s">
        <v>112</v>
      </c>
      <c r="BK42" s="40" t="s">
        <v>325</v>
      </c>
      <c r="BL42" s="40" t="s">
        <v>326</v>
      </c>
      <c r="BM42" s="40" t="s">
        <v>113</v>
      </c>
      <c r="BN42" s="40" t="s">
        <v>114</v>
      </c>
      <c r="BO42" s="40" t="s">
        <v>327</v>
      </c>
      <c r="BP42" s="153" t="s">
        <v>312</v>
      </c>
      <c r="BQ42" s="153" t="s">
        <v>317</v>
      </c>
      <c r="BR42" s="40" t="s">
        <v>145</v>
      </c>
      <c r="BS42" s="40" t="s">
        <v>144</v>
      </c>
      <c r="BT42" s="40" t="s">
        <v>146</v>
      </c>
      <c r="BU42" s="40" t="s">
        <v>147</v>
      </c>
      <c r="BV42" s="40" t="s">
        <v>148</v>
      </c>
      <c r="BW42" s="40" t="s">
        <v>149</v>
      </c>
      <c r="BX42" s="40" t="s">
        <v>150</v>
      </c>
      <c r="BY42" s="40" t="s">
        <v>151</v>
      </c>
      <c r="BZ42" s="40" t="s">
        <v>152</v>
      </c>
      <c r="CA42" s="40" t="s">
        <v>153</v>
      </c>
      <c r="CB42" s="40" t="s">
        <v>154</v>
      </c>
      <c r="CC42" s="40" t="s">
        <v>155</v>
      </c>
      <c r="CD42" s="40" t="s">
        <v>156</v>
      </c>
      <c r="CE42" s="40" t="s">
        <v>157</v>
      </c>
      <c r="CF42" s="40" t="s">
        <v>158</v>
      </c>
      <c r="CG42" s="40" t="s">
        <v>159</v>
      </c>
      <c r="CH42" s="40" t="s">
        <v>160</v>
      </c>
      <c r="CI42" s="40" t="s">
        <v>161</v>
      </c>
      <c r="CJ42" s="40" t="s">
        <v>162</v>
      </c>
      <c r="CK42" s="40" t="s">
        <v>163</v>
      </c>
      <c r="CL42" s="40" t="s">
        <v>171</v>
      </c>
      <c r="CM42" s="40" t="s">
        <v>172</v>
      </c>
      <c r="CN42" s="40" t="s">
        <v>173</v>
      </c>
      <c r="CO42" s="40" t="s">
        <v>174</v>
      </c>
      <c r="CP42" s="40" t="s">
        <v>175</v>
      </c>
      <c r="CQ42" s="40" t="s">
        <v>176</v>
      </c>
      <c r="CR42" s="40" t="s">
        <v>177</v>
      </c>
      <c r="CS42" s="40" t="s">
        <v>178</v>
      </c>
      <c r="CT42" s="40" t="s">
        <v>179</v>
      </c>
      <c r="CU42" s="40" t="s">
        <v>182</v>
      </c>
      <c r="CV42" s="40" t="s">
        <v>183</v>
      </c>
      <c r="CW42" s="40" t="s">
        <v>184</v>
      </c>
      <c r="CX42" s="40" t="s">
        <v>186</v>
      </c>
      <c r="CY42" s="40" t="s">
        <v>180</v>
      </c>
      <c r="CZ42" s="40" t="s">
        <v>181</v>
      </c>
      <c r="DA42" s="40" t="s">
        <v>187</v>
      </c>
      <c r="DB42" s="40" t="s">
        <v>188</v>
      </c>
      <c r="DC42" s="40" t="s">
        <v>189</v>
      </c>
      <c r="DD42" s="40" t="s">
        <v>190</v>
      </c>
      <c r="DE42" s="40" t="s">
        <v>185</v>
      </c>
      <c r="DF42" s="40" t="s">
        <v>191</v>
      </c>
      <c r="DG42" s="40" t="s">
        <v>192</v>
      </c>
      <c r="DH42" s="40" t="s">
        <v>193</v>
      </c>
      <c r="DI42" s="40" t="s">
        <v>194</v>
      </c>
      <c r="DJ42" s="40" t="s">
        <v>195</v>
      </c>
      <c r="DK42" s="40" t="s">
        <v>196</v>
      </c>
      <c r="DL42" s="40" t="s">
        <v>197</v>
      </c>
      <c r="DM42" s="40" t="s">
        <v>198</v>
      </c>
      <c r="DN42" s="40" t="s">
        <v>199</v>
      </c>
      <c r="DO42" s="40" t="s">
        <v>200</v>
      </c>
      <c r="DP42" s="40" t="s">
        <v>201</v>
      </c>
      <c r="DQ42" s="40" t="s">
        <v>202</v>
      </c>
      <c r="DR42" s="40" t="s">
        <v>203</v>
      </c>
      <c r="DS42" s="40" t="s">
        <v>204</v>
      </c>
      <c r="DT42" s="40" t="s">
        <v>205</v>
      </c>
      <c r="DU42" s="40" t="s">
        <v>206</v>
      </c>
      <c r="DV42" s="40" t="s">
        <v>207</v>
      </c>
      <c r="DW42" s="40" t="s">
        <v>208</v>
      </c>
      <c r="DX42" s="40" t="s">
        <v>209</v>
      </c>
      <c r="DY42" s="40" t="s">
        <v>210</v>
      </c>
      <c r="DZ42" s="40" t="s">
        <v>211</v>
      </c>
      <c r="EA42" s="40" t="s">
        <v>214</v>
      </c>
      <c r="EB42" s="40" t="s">
        <v>212</v>
      </c>
      <c r="EC42" s="40" t="s">
        <v>213</v>
      </c>
      <c r="ED42" s="40" t="s">
        <v>215</v>
      </c>
      <c r="EE42" s="40" t="s">
        <v>216</v>
      </c>
      <c r="EF42" s="40" t="s">
        <v>217</v>
      </c>
      <c r="EG42" s="40" t="s">
        <v>218</v>
      </c>
      <c r="EH42" s="40" t="s">
        <v>219</v>
      </c>
      <c r="EI42" s="40" t="s">
        <v>220</v>
      </c>
      <c r="EJ42" s="40" t="s">
        <v>221</v>
      </c>
      <c r="EK42" s="40" t="s">
        <v>222</v>
      </c>
      <c r="EL42" s="40" t="s">
        <v>223</v>
      </c>
      <c r="EM42" s="40" t="s">
        <v>224</v>
      </c>
      <c r="EN42" s="40" t="s">
        <v>225</v>
      </c>
      <c r="EO42" s="40" t="s">
        <v>164</v>
      </c>
      <c r="EP42" s="40" t="s">
        <v>165</v>
      </c>
      <c r="EQ42" s="40" t="s">
        <v>166</v>
      </c>
      <c r="ER42" s="40" t="s">
        <v>167</v>
      </c>
      <c r="ES42" s="40" t="s">
        <v>168</v>
      </c>
      <c r="ET42" s="40" t="s">
        <v>169</v>
      </c>
      <c r="EU42" s="40" t="s">
        <v>170</v>
      </c>
      <c r="EV42" s="40" t="s">
        <v>226</v>
      </c>
      <c r="EW42" s="40" t="s">
        <v>227</v>
      </c>
      <c r="EX42" s="40" t="s">
        <v>228</v>
      </c>
      <c r="EY42" s="40" t="s">
        <v>229</v>
      </c>
      <c r="EZ42" s="40" t="s">
        <v>230</v>
      </c>
      <c r="FA42" s="40" t="s">
        <v>231</v>
      </c>
      <c r="FB42" s="40" t="s">
        <v>232</v>
      </c>
      <c r="FC42" s="40" t="s">
        <v>233</v>
      </c>
      <c r="FD42" s="40" t="s">
        <v>234</v>
      </c>
      <c r="FE42" s="40" t="s">
        <v>235</v>
      </c>
      <c r="FF42" s="40" t="s">
        <v>236</v>
      </c>
      <c r="FG42" s="40" t="s">
        <v>237</v>
      </c>
      <c r="FH42" s="40" t="s">
        <v>238</v>
      </c>
      <c r="FI42" s="40" t="s">
        <v>239</v>
      </c>
      <c r="FJ42" s="40" t="s">
        <v>240</v>
      </c>
      <c r="FK42" s="40" t="s">
        <v>241</v>
      </c>
      <c r="FL42" s="40" t="s">
        <v>242</v>
      </c>
      <c r="FM42" s="40" t="s">
        <v>243</v>
      </c>
      <c r="FN42" s="40" t="s">
        <v>244</v>
      </c>
      <c r="FO42" s="40" t="s">
        <v>245</v>
      </c>
      <c r="FP42" s="40" t="s">
        <v>246</v>
      </c>
      <c r="FQ42" s="40" t="s">
        <v>247</v>
      </c>
      <c r="FR42" s="40" t="s">
        <v>248</v>
      </c>
      <c r="FS42" s="40" t="s">
        <v>249</v>
      </c>
      <c r="FT42" s="40" t="s">
        <v>250</v>
      </c>
      <c r="FU42" s="40" t="s">
        <v>251</v>
      </c>
      <c r="FV42" s="40" t="s">
        <v>252</v>
      </c>
      <c r="FW42" s="40" t="s">
        <v>253</v>
      </c>
      <c r="FX42" s="40" t="s">
        <v>254</v>
      </c>
      <c r="FY42" s="40" t="s">
        <v>255</v>
      </c>
      <c r="FZ42" s="40" t="s">
        <v>256</v>
      </c>
      <c r="GA42" s="40" t="s">
        <v>257</v>
      </c>
      <c r="GB42" s="40" t="s">
        <v>258</v>
      </c>
      <c r="GC42" s="40" t="s">
        <v>259</v>
      </c>
      <c r="GD42" s="40" t="s">
        <v>260</v>
      </c>
      <c r="GE42" s="40" t="s">
        <v>261</v>
      </c>
      <c r="GF42" s="40" t="s">
        <v>262</v>
      </c>
      <c r="GG42" s="40" t="s">
        <v>263</v>
      </c>
      <c r="GH42" s="40" t="s">
        <v>264</v>
      </c>
      <c r="GI42" s="40" t="s">
        <v>265</v>
      </c>
      <c r="GJ42" s="40" t="s">
        <v>266</v>
      </c>
      <c r="GK42" s="40" t="s">
        <v>267</v>
      </c>
      <c r="GL42" s="40" t="s">
        <v>268</v>
      </c>
      <c r="GM42" s="40" t="s">
        <v>269</v>
      </c>
      <c r="GN42" s="40" t="s">
        <v>270</v>
      </c>
      <c r="GO42" s="40" t="s">
        <v>271</v>
      </c>
      <c r="GP42" s="40" t="s">
        <v>272</v>
      </c>
      <c r="GQ42" s="40" t="s">
        <v>273</v>
      </c>
      <c r="GR42" s="40" t="s">
        <v>274</v>
      </c>
      <c r="GS42" s="153" t="s">
        <v>278</v>
      </c>
      <c r="GT42" s="153" t="s">
        <v>279</v>
      </c>
      <c r="GU42" s="153" t="s">
        <v>277</v>
      </c>
      <c r="GV42" s="153" t="s">
        <v>280</v>
      </c>
      <c r="GW42" s="153" t="s">
        <v>328</v>
      </c>
      <c r="GX42" s="153" t="s">
        <v>281</v>
      </c>
      <c r="GY42" s="153" t="s">
        <v>282</v>
      </c>
      <c r="GZ42" s="153" t="s">
        <v>329</v>
      </c>
      <c r="HA42" s="153" t="s">
        <v>283</v>
      </c>
      <c r="HB42" s="153" t="s">
        <v>284</v>
      </c>
      <c r="HC42" s="153" t="s">
        <v>286</v>
      </c>
      <c r="HD42" s="40" t="s">
        <v>275</v>
      </c>
      <c r="HE42" s="153" t="s">
        <v>285</v>
      </c>
      <c r="HF42" s="40" t="s">
        <v>276</v>
      </c>
      <c r="HG42" s="153" t="s">
        <v>287</v>
      </c>
      <c r="HH42" s="153" t="s">
        <v>288</v>
      </c>
      <c r="HI42" s="153" t="s">
        <v>289</v>
      </c>
      <c r="HJ42" s="153" t="s">
        <v>290</v>
      </c>
      <c r="HK42" s="153" t="s">
        <v>291</v>
      </c>
      <c r="HL42" s="153" t="s">
        <v>292</v>
      </c>
      <c r="HM42" s="153" t="s">
        <v>293</v>
      </c>
      <c r="HN42" s="153" t="s">
        <v>294</v>
      </c>
      <c r="HO42" s="153" t="s">
        <v>295</v>
      </c>
      <c r="HP42" s="153" t="s">
        <v>296</v>
      </c>
      <c r="HQ42" s="153" t="s">
        <v>297</v>
      </c>
      <c r="HR42" s="153" t="s">
        <v>298</v>
      </c>
      <c r="HS42" s="153" t="s">
        <v>300</v>
      </c>
      <c r="HT42" s="153" t="s">
        <v>299</v>
      </c>
      <c r="HU42" s="153" t="s">
        <v>301</v>
      </c>
      <c r="HV42" s="153" t="s">
        <v>302</v>
      </c>
      <c r="HW42" s="153" t="s">
        <v>303</v>
      </c>
      <c r="HX42" s="153" t="s">
        <v>304</v>
      </c>
      <c r="HY42" s="153" t="s">
        <v>305</v>
      </c>
      <c r="HZ42" s="153" t="s">
        <v>306</v>
      </c>
      <c r="IA42" s="153" t="s">
        <v>307</v>
      </c>
      <c r="IB42" s="153" t="s">
        <v>308</v>
      </c>
      <c r="IC42" s="153" t="s">
        <v>309</v>
      </c>
      <c r="ID42" s="153" t="s">
        <v>310</v>
      </c>
      <c r="IE42" s="153" t="s">
        <v>311</v>
      </c>
      <c r="IF42" s="153" t="s">
        <v>330</v>
      </c>
      <c r="IG42" s="40" t="s">
        <v>315</v>
      </c>
      <c r="IH42" s="40" t="s">
        <v>316</v>
      </c>
    </row>
    <row r="43" spans="1:242" ht="15" customHeight="1">
      <c r="A43" s="85" t="s">
        <v>392</v>
      </c>
      <c r="B43" s="27">
        <v>22004847</v>
      </c>
      <c r="C43" s="29"/>
      <c r="D43" s="145"/>
      <c r="E43" s="32"/>
      <c r="F43" s="25"/>
      <c r="G43" s="25"/>
      <c r="H43" s="25"/>
      <c r="I43" s="25"/>
      <c r="J43" s="25"/>
      <c r="K43" s="25"/>
      <c r="L43" s="25"/>
      <c r="M43" s="35"/>
      <c r="N43" s="25"/>
      <c r="O43" s="28"/>
      <c r="P43" s="25"/>
      <c r="Q43" s="34"/>
      <c r="R43" s="51"/>
      <c r="S43" s="58"/>
      <c r="T43" s="51"/>
      <c r="U43" s="32"/>
      <c r="V43" s="31"/>
      <c r="W43" s="124"/>
      <c r="X43" s="87"/>
      <c r="Y43" s="86"/>
      <c r="Z43" s="87"/>
      <c r="AA43" s="86"/>
      <c r="AB43" s="87"/>
      <c r="AC43" s="87"/>
      <c r="AD43" s="87"/>
      <c r="AE43" s="115"/>
      <c r="AF43" s="86"/>
      <c r="AG43" s="115"/>
      <c r="AH43" s="115"/>
      <c r="AI43" s="87"/>
      <c r="AJ43" s="115"/>
      <c r="AK43" s="86"/>
      <c r="AL43" s="86"/>
      <c r="AM43" s="86"/>
      <c r="AN43" s="86"/>
      <c r="AO43" s="86"/>
      <c r="AP43" s="86"/>
      <c r="AQ43" s="86"/>
      <c r="AR43" s="87"/>
      <c r="AS43" s="87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7" t="s">
        <v>393</v>
      </c>
      <c r="BQ43" s="87" t="s">
        <v>393</v>
      </c>
      <c r="BR43" s="87" t="s">
        <v>394</v>
      </c>
      <c r="BS43" s="87" t="s">
        <v>395</v>
      </c>
      <c r="BT43" s="87" t="s">
        <v>394</v>
      </c>
      <c r="BU43" s="87" t="s">
        <v>393</v>
      </c>
      <c r="BV43" s="87" t="s">
        <v>394</v>
      </c>
      <c r="BW43" s="87" t="s">
        <v>394</v>
      </c>
      <c r="BX43" s="87" t="s">
        <v>395</v>
      </c>
      <c r="BY43" s="87" t="s">
        <v>395</v>
      </c>
      <c r="BZ43" s="87" t="s">
        <v>393</v>
      </c>
      <c r="CA43" s="87" t="s">
        <v>395</v>
      </c>
      <c r="CB43" s="28" t="s">
        <v>395</v>
      </c>
      <c r="CC43" s="28" t="s">
        <v>395</v>
      </c>
      <c r="CD43" s="28" t="s">
        <v>395</v>
      </c>
      <c r="CE43" s="28" t="s">
        <v>395</v>
      </c>
      <c r="CF43" s="28" t="s">
        <v>393</v>
      </c>
      <c r="CG43" s="28" t="s">
        <v>382</v>
      </c>
      <c r="CH43" s="28" t="s">
        <v>393</v>
      </c>
      <c r="CI43" s="28" t="s">
        <v>395</v>
      </c>
      <c r="CJ43" s="28" t="s">
        <v>394</v>
      </c>
      <c r="CK43" s="28" t="s">
        <v>393</v>
      </c>
      <c r="CL43" s="28" t="s">
        <v>394</v>
      </c>
      <c r="CM43" s="28" t="s">
        <v>382</v>
      </c>
      <c r="CN43" s="28" t="s">
        <v>393</v>
      </c>
      <c r="CO43" s="28" t="s">
        <v>394</v>
      </c>
      <c r="CP43" s="28" t="s">
        <v>382</v>
      </c>
      <c r="CQ43" s="28" t="s">
        <v>395</v>
      </c>
      <c r="CR43" s="28" t="s">
        <v>395</v>
      </c>
      <c r="CS43" s="28" t="s">
        <v>394</v>
      </c>
      <c r="CT43" s="28" t="s">
        <v>395</v>
      </c>
      <c r="CU43" s="28" t="s">
        <v>395</v>
      </c>
      <c r="CV43" s="28" t="s">
        <v>393</v>
      </c>
      <c r="CW43" s="28" t="s">
        <v>395</v>
      </c>
      <c r="CX43" s="28" t="s">
        <v>394</v>
      </c>
      <c r="CY43" s="28" t="s">
        <v>394</v>
      </c>
      <c r="CZ43" s="28" t="s">
        <v>382</v>
      </c>
      <c r="DA43" s="28" t="s">
        <v>393</v>
      </c>
      <c r="DB43" s="28" t="s">
        <v>394</v>
      </c>
      <c r="DC43" s="28" t="s">
        <v>394</v>
      </c>
      <c r="DD43" s="28" t="s">
        <v>395</v>
      </c>
      <c r="DE43" s="28" t="s">
        <v>393</v>
      </c>
      <c r="DF43" s="28" t="s">
        <v>393</v>
      </c>
      <c r="DG43" s="28" t="s">
        <v>393</v>
      </c>
      <c r="DH43" s="28" t="s">
        <v>394</v>
      </c>
      <c r="DI43" s="28" t="s">
        <v>395</v>
      </c>
      <c r="DJ43" s="28" t="s">
        <v>393</v>
      </c>
      <c r="DK43" s="28" t="s">
        <v>394</v>
      </c>
      <c r="DL43" s="28" t="s">
        <v>393</v>
      </c>
      <c r="DM43" s="28" t="s">
        <v>395</v>
      </c>
      <c r="DN43" s="28" t="s">
        <v>394</v>
      </c>
      <c r="DO43" s="28" t="s">
        <v>395</v>
      </c>
      <c r="DP43" s="28" t="s">
        <v>395</v>
      </c>
      <c r="DQ43" s="28" t="s">
        <v>396</v>
      </c>
      <c r="DR43" s="28" t="s">
        <v>395</v>
      </c>
      <c r="DS43" s="28" t="s">
        <v>395</v>
      </c>
      <c r="DT43" s="28" t="s">
        <v>395</v>
      </c>
      <c r="DU43" s="28" t="s">
        <v>393</v>
      </c>
      <c r="DV43" s="28" t="s">
        <v>395</v>
      </c>
      <c r="DW43" s="28" t="s">
        <v>393</v>
      </c>
      <c r="DX43" s="28" t="s">
        <v>393</v>
      </c>
      <c r="DY43" s="28" t="s">
        <v>395</v>
      </c>
      <c r="DZ43" s="28" t="s">
        <v>395</v>
      </c>
      <c r="EA43" s="28" t="s">
        <v>393</v>
      </c>
      <c r="EB43" s="28" t="s">
        <v>393</v>
      </c>
      <c r="EC43" s="28" t="s">
        <v>393</v>
      </c>
      <c r="ED43" s="28" t="s">
        <v>395</v>
      </c>
      <c r="EE43" s="28" t="s">
        <v>395</v>
      </c>
      <c r="EF43" s="28" t="s">
        <v>395</v>
      </c>
      <c r="EG43" s="28" t="s">
        <v>395</v>
      </c>
      <c r="EH43" s="28" t="s">
        <v>397</v>
      </c>
      <c r="EI43" s="28" t="s">
        <v>394</v>
      </c>
      <c r="EJ43" s="28" t="s">
        <v>398</v>
      </c>
      <c r="EK43" s="28" t="s">
        <v>394</v>
      </c>
      <c r="EL43" s="28" t="s">
        <v>393</v>
      </c>
      <c r="EM43" s="28" t="s">
        <v>394</v>
      </c>
      <c r="EN43" s="28" t="s">
        <v>395</v>
      </c>
      <c r="EO43" s="28" t="s">
        <v>394</v>
      </c>
      <c r="EP43" s="28" t="s">
        <v>395</v>
      </c>
      <c r="EQ43" s="28" t="s">
        <v>395</v>
      </c>
      <c r="ER43" s="28" t="s">
        <v>394</v>
      </c>
      <c r="ES43" s="28" t="s">
        <v>394</v>
      </c>
      <c r="ET43" s="28" t="s">
        <v>395</v>
      </c>
      <c r="EU43" s="28" t="s">
        <v>395</v>
      </c>
      <c r="EV43" s="28" t="s">
        <v>393</v>
      </c>
      <c r="EW43" s="28" t="s">
        <v>395</v>
      </c>
      <c r="EX43" s="28" t="s">
        <v>394</v>
      </c>
      <c r="EY43" s="28" t="s">
        <v>382</v>
      </c>
      <c r="EZ43" s="28" t="s">
        <v>393</v>
      </c>
      <c r="FA43" s="28" t="s">
        <v>393</v>
      </c>
      <c r="FB43" s="28" t="s">
        <v>395</v>
      </c>
      <c r="FC43" s="28" t="s">
        <v>393</v>
      </c>
      <c r="FD43" s="28" t="s">
        <v>395</v>
      </c>
      <c r="FE43" s="28" t="s">
        <v>394</v>
      </c>
      <c r="FF43" s="28" t="s">
        <v>393</v>
      </c>
      <c r="FG43" s="28" t="s">
        <v>395</v>
      </c>
      <c r="FH43" s="28" t="s">
        <v>398</v>
      </c>
      <c r="FI43" s="28" t="s">
        <v>393</v>
      </c>
      <c r="FJ43" s="28" t="s">
        <v>393</v>
      </c>
      <c r="FK43" s="28" t="s">
        <v>396</v>
      </c>
      <c r="FL43" s="28" t="s">
        <v>394</v>
      </c>
      <c r="FM43" s="28" t="s">
        <v>393</v>
      </c>
      <c r="FN43" s="28" t="s">
        <v>393</v>
      </c>
      <c r="FO43" s="28" t="s">
        <v>396</v>
      </c>
      <c r="FP43" s="28" t="s">
        <v>394</v>
      </c>
      <c r="FQ43" s="28" t="s">
        <v>395</v>
      </c>
      <c r="FR43" s="28" t="s">
        <v>394</v>
      </c>
      <c r="FS43" s="28" t="s">
        <v>399</v>
      </c>
      <c r="FT43" s="28" t="s">
        <v>393</v>
      </c>
      <c r="FU43" s="28" t="s">
        <v>395</v>
      </c>
      <c r="FV43" s="28" t="s">
        <v>395</v>
      </c>
      <c r="FW43" s="28" t="s">
        <v>393</v>
      </c>
      <c r="FX43" s="28" t="s">
        <v>397</v>
      </c>
      <c r="FY43" s="28" t="s">
        <v>395</v>
      </c>
      <c r="FZ43" s="28" t="s">
        <v>395</v>
      </c>
      <c r="GA43" s="28" t="s">
        <v>395</v>
      </c>
      <c r="GB43" s="28" t="s">
        <v>395</v>
      </c>
      <c r="GC43" s="28" t="s">
        <v>393</v>
      </c>
      <c r="GD43" s="28" t="s">
        <v>394</v>
      </c>
      <c r="GE43" s="28" t="s">
        <v>399</v>
      </c>
      <c r="GF43" s="28" t="s">
        <v>393</v>
      </c>
      <c r="GG43" s="28" t="s">
        <v>394</v>
      </c>
      <c r="GH43" s="28" t="s">
        <v>394</v>
      </c>
      <c r="GI43" s="28" t="s">
        <v>395</v>
      </c>
      <c r="GJ43" s="28" t="s">
        <v>395</v>
      </c>
      <c r="GK43" s="28" t="s">
        <v>393</v>
      </c>
      <c r="GL43" s="28" t="s">
        <v>394</v>
      </c>
      <c r="GM43" s="28" t="s">
        <v>382</v>
      </c>
      <c r="GN43" s="28" t="s">
        <v>395</v>
      </c>
      <c r="GO43" s="28" t="s">
        <v>395</v>
      </c>
      <c r="GP43" s="28" t="s">
        <v>395</v>
      </c>
      <c r="GQ43" s="28" t="s">
        <v>395</v>
      </c>
      <c r="GR43" s="28" t="s">
        <v>395</v>
      </c>
      <c r="GS43" s="28" t="s">
        <v>395</v>
      </c>
      <c r="GT43" s="28" t="s">
        <v>395</v>
      </c>
      <c r="GU43" s="28" t="s">
        <v>393</v>
      </c>
      <c r="GV43" s="28" t="s">
        <v>393</v>
      </c>
      <c r="GW43" s="28" t="s">
        <v>394</v>
      </c>
      <c r="GX43" s="28" t="s">
        <v>395</v>
      </c>
      <c r="GY43" s="28" t="s">
        <v>395</v>
      </c>
      <c r="GZ43" s="28" t="s">
        <v>397</v>
      </c>
      <c r="HA43" s="28" t="s">
        <v>394</v>
      </c>
      <c r="HB43" s="28" t="s">
        <v>395</v>
      </c>
      <c r="HC43" s="28" t="s">
        <v>395</v>
      </c>
      <c r="HD43" s="28" t="s">
        <v>393</v>
      </c>
      <c r="HE43" s="28" t="s">
        <v>395</v>
      </c>
      <c r="HF43" s="28" t="s">
        <v>395</v>
      </c>
      <c r="HG43" s="28" t="s">
        <v>395</v>
      </c>
      <c r="HH43" s="28" t="s">
        <v>395</v>
      </c>
      <c r="HI43" s="28" t="s">
        <v>395</v>
      </c>
      <c r="HJ43" s="28" t="s">
        <v>393</v>
      </c>
      <c r="HK43" s="28" t="s">
        <v>395</v>
      </c>
      <c r="HL43" s="28" t="s">
        <v>394</v>
      </c>
      <c r="HM43" s="28" t="s">
        <v>395</v>
      </c>
      <c r="HN43" s="28" t="s">
        <v>395</v>
      </c>
      <c r="HO43" s="28" t="s">
        <v>393</v>
      </c>
      <c r="HP43" s="28" t="s">
        <v>382</v>
      </c>
      <c r="HQ43" s="28" t="s">
        <v>393</v>
      </c>
      <c r="HR43" s="28" t="s">
        <v>395</v>
      </c>
      <c r="HS43" s="28" t="s">
        <v>393</v>
      </c>
      <c r="HT43" s="28" t="s">
        <v>393</v>
      </c>
      <c r="HU43" s="28" t="s">
        <v>394</v>
      </c>
      <c r="HV43" s="28" t="s">
        <v>395</v>
      </c>
      <c r="HW43" s="28" t="s">
        <v>393</v>
      </c>
      <c r="HX43" s="28" t="s">
        <v>394</v>
      </c>
      <c r="HY43" s="28" t="s">
        <v>395</v>
      </c>
      <c r="HZ43" s="28" t="s">
        <v>395</v>
      </c>
      <c r="IA43" s="28" t="s">
        <v>393</v>
      </c>
      <c r="IB43" s="28" t="s">
        <v>396</v>
      </c>
      <c r="IC43" s="28" t="s">
        <v>394</v>
      </c>
      <c r="ID43" s="28" t="s">
        <v>393</v>
      </c>
      <c r="IE43" s="28" t="s">
        <v>395</v>
      </c>
      <c r="IF43" s="28" t="s">
        <v>393</v>
      </c>
      <c r="IG43" s="28"/>
      <c r="IH43" s="86"/>
    </row>
    <row r="44" spans="1:242" ht="15" customHeight="1">
      <c r="A44" s="85" t="s">
        <v>27</v>
      </c>
      <c r="B44" s="27">
        <v>22004990</v>
      </c>
      <c r="C44" s="28">
        <v>92.76</v>
      </c>
      <c r="D44" s="32">
        <v>67.55</v>
      </c>
      <c r="E44" s="32">
        <v>12.21</v>
      </c>
      <c r="F44" s="25" t="s">
        <v>389</v>
      </c>
      <c r="G44" s="25"/>
      <c r="H44" s="25"/>
      <c r="I44" s="25"/>
      <c r="J44" s="25"/>
      <c r="K44" s="25"/>
      <c r="L44" s="27"/>
      <c r="M44" s="26"/>
      <c r="N44" s="25"/>
      <c r="O44" s="25"/>
      <c r="P44" s="25"/>
      <c r="Q44" s="34" t="s">
        <v>391</v>
      </c>
      <c r="R44" s="51">
        <v>0.31109999999999999</v>
      </c>
      <c r="S44" s="58">
        <v>0.1123</v>
      </c>
      <c r="T44" s="51">
        <v>3.45</v>
      </c>
      <c r="U44" s="26" t="s">
        <v>389</v>
      </c>
      <c r="V44" s="26"/>
      <c r="W44" s="26"/>
      <c r="X44" s="26"/>
      <c r="Y44" s="33"/>
      <c r="Z44" s="87"/>
      <c r="AA44" s="87"/>
      <c r="AB44" s="87"/>
      <c r="AC44" s="87"/>
      <c r="AD44" s="87"/>
      <c r="AE44" s="87"/>
      <c r="AF44" s="123"/>
      <c r="AG44" s="87"/>
      <c r="AH44" s="87"/>
      <c r="AI44" s="88"/>
      <c r="AJ44" s="115"/>
      <c r="AK44" s="88"/>
      <c r="AL44" s="115"/>
      <c r="AM44" s="87"/>
      <c r="AN44" s="87"/>
      <c r="AO44" s="115"/>
      <c r="AP44" s="116"/>
      <c r="AQ44" s="88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86"/>
    </row>
    <row r="45" spans="1:242" ht="15" customHeight="1">
      <c r="A45" s="85" t="s">
        <v>390</v>
      </c>
      <c r="B45" s="27">
        <v>22005248</v>
      </c>
      <c r="C45" s="29"/>
      <c r="D45" s="145"/>
      <c r="E45" s="26"/>
      <c r="F45" s="25"/>
      <c r="G45" s="25" t="s">
        <v>374</v>
      </c>
      <c r="H45" s="25" t="s">
        <v>373</v>
      </c>
      <c r="I45" s="25" t="s">
        <v>373</v>
      </c>
      <c r="J45" s="25" t="s">
        <v>373</v>
      </c>
      <c r="K45" s="25" t="s">
        <v>373</v>
      </c>
      <c r="L45" s="25" t="s">
        <v>373</v>
      </c>
      <c r="M45" s="26" t="s">
        <v>373</v>
      </c>
      <c r="N45" s="25" t="s">
        <v>373</v>
      </c>
      <c r="O45" s="27"/>
      <c r="P45" s="25" t="s">
        <v>373</v>
      </c>
      <c r="Q45" s="34"/>
      <c r="R45" s="51"/>
      <c r="S45" s="58"/>
      <c r="T45" s="51"/>
      <c r="U45" s="26"/>
      <c r="V45" s="34"/>
      <c r="W45" s="26"/>
      <c r="X45" s="26"/>
      <c r="Y45" s="33"/>
      <c r="Z45" s="87"/>
      <c r="AA45" s="87"/>
      <c r="AB45" s="87"/>
      <c r="AC45" s="87"/>
      <c r="AD45" s="87"/>
      <c r="AE45" s="87"/>
      <c r="AF45" s="123"/>
      <c r="AG45" s="87"/>
      <c r="AH45" s="88"/>
      <c r="AI45" s="87"/>
      <c r="AJ45" s="115"/>
      <c r="AK45" s="88"/>
      <c r="AL45" s="87"/>
      <c r="AM45" s="87"/>
      <c r="AN45" s="116"/>
      <c r="AO45" s="88"/>
      <c r="AP45" s="115"/>
      <c r="AQ45" s="87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122"/>
      <c r="BS45" s="122"/>
      <c r="BT45" s="122"/>
      <c r="BU45" s="122"/>
      <c r="BV45" s="86"/>
      <c r="BW45" s="86"/>
      <c r="BX45" s="86"/>
      <c r="BY45" s="86"/>
      <c r="BZ45" s="86"/>
      <c r="CA45" s="86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115"/>
    </row>
    <row r="46" spans="1:242" ht="15" customHeight="1">
      <c r="A46" s="85" t="s">
        <v>390</v>
      </c>
      <c r="B46" s="27">
        <v>22004681</v>
      </c>
      <c r="C46" s="29"/>
      <c r="D46" s="51"/>
      <c r="E46" s="32"/>
      <c r="F46" s="25"/>
      <c r="G46" s="25" t="s">
        <v>374</v>
      </c>
      <c r="H46" s="25" t="s">
        <v>374</v>
      </c>
      <c r="I46" s="25" t="s">
        <v>373</v>
      </c>
      <c r="J46" s="25" t="s">
        <v>373</v>
      </c>
      <c r="K46" s="25" t="s">
        <v>373</v>
      </c>
      <c r="L46" s="25" t="s">
        <v>373</v>
      </c>
      <c r="M46" s="26" t="s">
        <v>373</v>
      </c>
      <c r="N46" s="25" t="s">
        <v>373</v>
      </c>
      <c r="O46" s="25" t="s">
        <v>374</v>
      </c>
      <c r="P46" s="25" t="s">
        <v>373</v>
      </c>
      <c r="Q46" s="34"/>
      <c r="R46" s="51"/>
      <c r="S46" s="58"/>
      <c r="T46" s="51"/>
      <c r="U46" s="26"/>
      <c r="V46" s="26"/>
      <c r="W46" s="26"/>
      <c r="X46" s="26"/>
      <c r="Y46" s="33"/>
      <c r="Z46" s="87"/>
      <c r="AA46" s="87"/>
      <c r="AB46" s="87"/>
      <c r="AC46" s="87"/>
      <c r="AD46" s="87"/>
      <c r="AE46" s="87"/>
      <c r="AF46" s="123"/>
      <c r="AG46" s="87"/>
      <c r="AH46" s="88"/>
      <c r="AI46" s="87"/>
      <c r="AJ46" s="115"/>
      <c r="AK46" s="88"/>
      <c r="AL46" s="87"/>
      <c r="AM46" s="87"/>
      <c r="AN46" s="116"/>
      <c r="AO46" s="88"/>
      <c r="AP46" s="115"/>
      <c r="AQ46" s="87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115"/>
    </row>
    <row r="47" spans="1:242" ht="15" customHeight="1">
      <c r="A47" s="85" t="s">
        <v>390</v>
      </c>
      <c r="B47" s="27">
        <v>22004839</v>
      </c>
      <c r="C47" s="29"/>
      <c r="D47" s="51"/>
      <c r="E47" s="32"/>
      <c r="F47" s="25"/>
      <c r="G47" s="25" t="s">
        <v>374</v>
      </c>
      <c r="H47" s="25" t="s">
        <v>373</v>
      </c>
      <c r="I47" s="25" t="s">
        <v>373</v>
      </c>
      <c r="J47" s="25" t="s">
        <v>373</v>
      </c>
      <c r="K47" s="25" t="s">
        <v>373</v>
      </c>
      <c r="L47" s="25" t="s">
        <v>373</v>
      </c>
      <c r="M47" s="26" t="s">
        <v>373</v>
      </c>
      <c r="N47" s="25" t="s">
        <v>373</v>
      </c>
      <c r="O47" s="25"/>
      <c r="P47" s="25" t="s">
        <v>373</v>
      </c>
      <c r="Q47" s="34"/>
      <c r="R47" s="51"/>
      <c r="S47" s="58"/>
      <c r="T47" s="51"/>
      <c r="U47" s="26"/>
      <c r="V47" s="26"/>
      <c r="W47" s="26"/>
      <c r="X47" s="26"/>
      <c r="Y47" s="33"/>
      <c r="Z47" s="87"/>
      <c r="AA47" s="87"/>
      <c r="AB47" s="87"/>
      <c r="AC47" s="87"/>
      <c r="AD47" s="87"/>
      <c r="AE47" s="87"/>
      <c r="AF47" s="123"/>
      <c r="AG47" s="87"/>
      <c r="AH47" s="88"/>
      <c r="AI47" s="87"/>
      <c r="AJ47" s="115"/>
      <c r="AK47" s="88"/>
      <c r="AL47" s="87"/>
      <c r="AM47" s="87"/>
      <c r="AN47" s="116"/>
      <c r="AO47" s="88"/>
      <c r="AP47" s="115"/>
      <c r="AQ47" s="87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115"/>
    </row>
    <row r="48" spans="1:242" ht="15" customHeight="1">
      <c r="A48" s="85" t="s">
        <v>390</v>
      </c>
      <c r="B48" s="27">
        <v>22004634</v>
      </c>
      <c r="C48" s="29"/>
      <c r="D48" s="145"/>
      <c r="E48" s="32"/>
      <c r="F48" s="25"/>
      <c r="G48" s="25" t="s">
        <v>374</v>
      </c>
      <c r="H48" s="25" t="s">
        <v>374</v>
      </c>
      <c r="I48" s="25" t="s">
        <v>373</v>
      </c>
      <c r="J48" s="25" t="s">
        <v>373</v>
      </c>
      <c r="K48" s="25" t="s">
        <v>373</v>
      </c>
      <c r="L48" s="25" t="s">
        <v>373</v>
      </c>
      <c r="M48" s="26" t="s">
        <v>373</v>
      </c>
      <c r="N48" s="25" t="s">
        <v>373</v>
      </c>
      <c r="O48" s="25" t="s">
        <v>374</v>
      </c>
      <c r="P48" s="25" t="s">
        <v>373</v>
      </c>
      <c r="Q48" s="34"/>
      <c r="R48" s="51"/>
      <c r="S48" s="58"/>
      <c r="T48" s="51"/>
      <c r="U48" s="34"/>
      <c r="V48" s="34"/>
      <c r="W48" s="26"/>
      <c r="X48" s="26"/>
      <c r="Y48" s="33"/>
      <c r="Z48" s="87"/>
      <c r="AA48" s="87"/>
      <c r="AB48" s="87"/>
      <c r="AC48" s="87"/>
      <c r="AD48" s="87"/>
      <c r="AE48" s="87"/>
      <c r="AF48" s="123"/>
      <c r="AG48" s="87"/>
      <c r="AH48" s="88"/>
      <c r="AI48" s="87"/>
      <c r="AJ48" s="115"/>
      <c r="AK48" s="88"/>
      <c r="AL48" s="87"/>
      <c r="AM48" s="87"/>
      <c r="AN48" s="116"/>
      <c r="AO48" s="88"/>
      <c r="AP48" s="115"/>
      <c r="AQ48" s="87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115"/>
    </row>
    <row r="49" spans="1:242" ht="15" customHeight="1">
      <c r="A49" s="85" t="s">
        <v>390</v>
      </c>
      <c r="B49" s="27">
        <v>22003892</v>
      </c>
      <c r="C49" s="28">
        <v>89.48</v>
      </c>
      <c r="D49" s="145"/>
      <c r="E49" s="32">
        <v>4.4420000000000002</v>
      </c>
      <c r="F49" s="25"/>
      <c r="G49" s="25"/>
      <c r="H49" s="25"/>
      <c r="I49" s="30"/>
      <c r="J49" s="25"/>
      <c r="K49" s="25"/>
      <c r="L49" s="27"/>
      <c r="M49" s="26"/>
      <c r="N49" s="27"/>
      <c r="O49" s="25"/>
      <c r="P49" s="25"/>
      <c r="Q49" s="34"/>
      <c r="R49" s="51"/>
      <c r="S49" s="58"/>
      <c r="T49" s="51"/>
      <c r="U49" s="32"/>
      <c r="V49" s="26" t="s">
        <v>402</v>
      </c>
      <c r="W49" s="26" t="s">
        <v>402</v>
      </c>
      <c r="X49" s="26" t="s">
        <v>402</v>
      </c>
      <c r="Y49" s="26" t="s">
        <v>402</v>
      </c>
      <c r="Z49" s="87" t="s">
        <v>402</v>
      </c>
      <c r="AA49" s="87" t="s">
        <v>402</v>
      </c>
      <c r="AB49" s="87" t="s">
        <v>402</v>
      </c>
      <c r="AC49" s="87" t="s">
        <v>403</v>
      </c>
      <c r="AD49" s="87" t="s">
        <v>402</v>
      </c>
      <c r="AE49" s="87" t="s">
        <v>402</v>
      </c>
      <c r="AF49" s="87" t="s">
        <v>402</v>
      </c>
      <c r="AG49" s="87" t="s">
        <v>402</v>
      </c>
      <c r="AH49" s="87" t="s">
        <v>402</v>
      </c>
      <c r="AI49" s="87" t="s">
        <v>402</v>
      </c>
      <c r="AJ49" s="87" t="s">
        <v>402</v>
      </c>
      <c r="AK49" s="87" t="s">
        <v>402</v>
      </c>
      <c r="AL49" s="87" t="s">
        <v>402</v>
      </c>
      <c r="AM49" s="87" t="s">
        <v>402</v>
      </c>
      <c r="AN49" s="87" t="s">
        <v>402</v>
      </c>
      <c r="AO49" s="87" t="s">
        <v>403</v>
      </c>
      <c r="AP49" s="87" t="s">
        <v>404</v>
      </c>
      <c r="AQ49" s="87" t="s">
        <v>404</v>
      </c>
      <c r="AR49" s="87" t="s">
        <v>404</v>
      </c>
      <c r="AS49" s="87" t="s">
        <v>405</v>
      </c>
      <c r="AT49" s="87" t="s">
        <v>406</v>
      </c>
      <c r="AU49" s="87" t="s">
        <v>406</v>
      </c>
      <c r="AV49" s="87" t="s">
        <v>404</v>
      </c>
      <c r="AW49" s="87" t="s">
        <v>406</v>
      </c>
      <c r="AX49" s="87" t="s">
        <v>406</v>
      </c>
      <c r="AY49" s="87" t="s">
        <v>404</v>
      </c>
      <c r="AZ49" s="87" t="s">
        <v>406</v>
      </c>
      <c r="BA49" s="87" t="s">
        <v>406</v>
      </c>
      <c r="BB49" s="87" t="s">
        <v>406</v>
      </c>
      <c r="BC49" s="87" t="s">
        <v>406</v>
      </c>
      <c r="BD49" s="87" t="s">
        <v>403</v>
      </c>
      <c r="BE49" s="87" t="s">
        <v>406</v>
      </c>
      <c r="BF49" s="87" t="s">
        <v>403</v>
      </c>
      <c r="BG49" s="87" t="s">
        <v>406</v>
      </c>
      <c r="BH49" s="87" t="s">
        <v>406</v>
      </c>
      <c r="BI49" s="87" t="s">
        <v>406</v>
      </c>
      <c r="BJ49" s="87" t="s">
        <v>406</v>
      </c>
      <c r="BK49" s="87" t="s">
        <v>406</v>
      </c>
      <c r="BL49" s="87" t="s">
        <v>403</v>
      </c>
      <c r="BM49" s="87" t="s">
        <v>406</v>
      </c>
      <c r="BN49" s="87" t="s">
        <v>406</v>
      </c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115"/>
    </row>
    <row r="50" spans="1:242" ht="15" customHeight="1">
      <c r="A50" s="85" t="s">
        <v>388</v>
      </c>
      <c r="B50" s="27">
        <v>22005120</v>
      </c>
      <c r="C50" s="28">
        <v>17.12</v>
      </c>
      <c r="D50" s="145"/>
      <c r="E50" s="26"/>
      <c r="F50" s="25"/>
      <c r="G50" s="25"/>
      <c r="H50" s="25"/>
      <c r="I50" s="25"/>
      <c r="J50" s="28"/>
      <c r="K50" s="27"/>
      <c r="L50" s="30"/>
      <c r="M50" s="35"/>
      <c r="N50" s="25"/>
      <c r="O50" s="27"/>
      <c r="P50" s="25"/>
      <c r="Q50" s="34">
        <v>1.0649999999999999</v>
      </c>
      <c r="R50" s="51">
        <v>0.19170000000000001</v>
      </c>
      <c r="S50" s="58">
        <v>3.7420000000000001E-3</v>
      </c>
      <c r="T50" s="51">
        <v>1.054</v>
      </c>
      <c r="U50" s="26" t="s">
        <v>389</v>
      </c>
      <c r="V50" s="34"/>
      <c r="W50" s="26"/>
      <c r="X50" s="26"/>
      <c r="Y50" s="33"/>
      <c r="Z50" s="87"/>
      <c r="AA50" s="87"/>
      <c r="AB50" s="87"/>
      <c r="AC50" s="87"/>
      <c r="AD50" s="87"/>
      <c r="AE50" s="87"/>
      <c r="AF50" s="123"/>
      <c r="AG50" s="87"/>
      <c r="AH50" s="88"/>
      <c r="AI50" s="87"/>
      <c r="AJ50" s="115"/>
      <c r="AK50" s="88"/>
      <c r="AL50" s="87"/>
      <c r="AM50" s="87"/>
      <c r="AN50" s="116"/>
      <c r="AO50" s="88"/>
      <c r="AP50" s="115"/>
      <c r="AQ50" s="87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115">
        <v>94.66</v>
      </c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116"/>
    </row>
    <row r="51" spans="1:242" ht="15" customHeight="1">
      <c r="A51" s="85" t="s">
        <v>388</v>
      </c>
      <c r="B51" s="27">
        <v>22005081</v>
      </c>
      <c r="C51" s="28">
        <v>38.299999999999997</v>
      </c>
      <c r="D51" s="145"/>
      <c r="E51" s="34"/>
      <c r="F51" s="25"/>
      <c r="G51" s="25"/>
      <c r="H51" s="25"/>
      <c r="I51" s="25"/>
      <c r="J51" s="25"/>
      <c r="K51" s="25"/>
      <c r="L51" s="25"/>
      <c r="M51" s="26"/>
      <c r="N51" s="25"/>
      <c r="O51" s="25"/>
      <c r="P51" s="25"/>
      <c r="Q51" s="34">
        <v>11.59</v>
      </c>
      <c r="R51" s="51">
        <v>0.26819999999999999</v>
      </c>
      <c r="S51" s="58">
        <v>1.8409999999999999E-2</v>
      </c>
      <c r="T51" s="51">
        <v>0.20710000000000001</v>
      </c>
      <c r="U51" s="34">
        <v>2.609</v>
      </c>
      <c r="V51" s="35"/>
      <c r="W51" s="35"/>
      <c r="X51" s="31"/>
      <c r="Y51" s="33"/>
      <c r="Z51" s="87"/>
      <c r="AA51" s="86"/>
      <c r="AB51" s="86"/>
      <c r="AC51" s="87"/>
      <c r="AD51" s="87"/>
      <c r="AE51" s="87"/>
      <c r="AF51" s="87"/>
      <c r="AG51" s="87"/>
      <c r="AH51" s="87"/>
      <c r="AI51" s="87"/>
      <c r="AJ51" s="115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115">
        <v>94.63</v>
      </c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116"/>
    </row>
    <row r="52" spans="1:242" ht="15" customHeight="1">
      <c r="A52" s="85" t="s">
        <v>388</v>
      </c>
      <c r="B52" s="27">
        <v>22003837</v>
      </c>
      <c r="C52" s="28">
        <v>34.44</v>
      </c>
      <c r="D52" s="145"/>
      <c r="E52" s="32"/>
      <c r="F52" s="25"/>
      <c r="G52" s="25"/>
      <c r="H52" s="25"/>
      <c r="I52" s="30"/>
      <c r="J52" s="25"/>
      <c r="K52" s="25"/>
      <c r="L52" s="27"/>
      <c r="M52" s="26"/>
      <c r="N52" s="27"/>
      <c r="O52" s="25"/>
      <c r="P52" s="28"/>
      <c r="Q52" s="34"/>
      <c r="R52" s="51"/>
      <c r="S52" s="58"/>
      <c r="T52" s="51"/>
      <c r="U52" s="26"/>
      <c r="V52" s="26"/>
      <c r="W52" s="26"/>
      <c r="X52" s="26"/>
      <c r="Y52" s="33"/>
      <c r="Z52" s="87"/>
      <c r="AA52" s="87"/>
      <c r="AB52" s="87"/>
      <c r="AC52" s="87"/>
      <c r="AD52" s="87"/>
      <c r="AE52" s="87"/>
      <c r="AF52" s="123"/>
      <c r="AG52" s="87"/>
      <c r="AH52" s="88"/>
      <c r="AI52" s="87"/>
      <c r="AJ52" s="115"/>
      <c r="AK52" s="88"/>
      <c r="AL52" s="87"/>
      <c r="AM52" s="87"/>
      <c r="AN52" s="116"/>
      <c r="AO52" s="88"/>
      <c r="AP52" s="115"/>
      <c r="AQ52" s="87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115">
        <v>94.07</v>
      </c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 t="s">
        <v>348</v>
      </c>
      <c r="IH52" s="87" t="s">
        <v>348</v>
      </c>
    </row>
    <row r="53" spans="1:242" ht="15" customHeight="1">
      <c r="A53" s="85" t="s">
        <v>388</v>
      </c>
      <c r="B53" s="27">
        <v>22003836</v>
      </c>
      <c r="C53" s="28">
        <v>31.07</v>
      </c>
      <c r="D53" s="145"/>
      <c r="E53" s="32"/>
      <c r="F53" s="25"/>
      <c r="G53" s="25"/>
      <c r="H53" s="25"/>
      <c r="I53" s="30"/>
      <c r="J53" s="30"/>
      <c r="K53" s="28"/>
      <c r="L53" s="30"/>
      <c r="M53" s="26"/>
      <c r="N53" s="27"/>
      <c r="O53" s="28"/>
      <c r="P53" s="28"/>
      <c r="Q53" s="34"/>
      <c r="R53" s="51"/>
      <c r="S53" s="58"/>
      <c r="T53" s="51"/>
      <c r="U53" s="26"/>
      <c r="V53" s="26"/>
      <c r="W53" s="26"/>
      <c r="X53" s="26"/>
      <c r="Y53" s="33"/>
      <c r="Z53" s="87"/>
      <c r="AA53" s="87"/>
      <c r="AB53" s="87"/>
      <c r="AC53" s="87"/>
      <c r="AD53" s="87"/>
      <c r="AE53" s="87"/>
      <c r="AF53" s="123"/>
      <c r="AG53" s="87"/>
      <c r="AH53" s="88"/>
      <c r="AI53" s="87"/>
      <c r="AJ53" s="115"/>
      <c r="AK53" s="88"/>
      <c r="AL53" s="87"/>
      <c r="AM53" s="87"/>
      <c r="AN53" s="116"/>
      <c r="AO53" s="88"/>
      <c r="AP53" s="115"/>
      <c r="AQ53" s="87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115">
        <v>94.67</v>
      </c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 t="s">
        <v>348</v>
      </c>
      <c r="IH53" s="115">
        <v>0.48</v>
      </c>
    </row>
    <row r="54" spans="1:242" ht="15" customHeight="1">
      <c r="A54" s="85" t="s">
        <v>400</v>
      </c>
      <c r="B54" s="27">
        <v>22004847</v>
      </c>
      <c r="C54" s="29"/>
      <c r="D54" s="51"/>
      <c r="E54" s="32"/>
      <c r="F54" s="25"/>
      <c r="G54" s="25"/>
      <c r="H54" s="25"/>
      <c r="I54" s="30"/>
      <c r="J54" s="30"/>
      <c r="K54" s="28"/>
      <c r="L54" s="30"/>
      <c r="M54" s="26"/>
      <c r="N54" s="27"/>
      <c r="O54" s="25"/>
      <c r="P54" s="25"/>
      <c r="Q54" s="34"/>
      <c r="R54" s="51"/>
      <c r="S54" s="58"/>
      <c r="T54" s="51"/>
      <c r="U54" s="26"/>
      <c r="V54" s="26"/>
      <c r="W54" s="26"/>
      <c r="X54" s="26"/>
      <c r="Y54" s="33"/>
      <c r="Z54" s="87"/>
      <c r="AA54" s="87"/>
      <c r="AB54" s="87"/>
      <c r="AC54" s="87"/>
      <c r="AD54" s="87"/>
      <c r="AE54" s="87"/>
      <c r="AF54" s="123"/>
      <c r="AG54" s="87"/>
      <c r="AH54" s="88"/>
      <c r="AI54" s="87"/>
      <c r="AJ54" s="115"/>
      <c r="AK54" s="88"/>
      <c r="AL54" s="87"/>
      <c r="AM54" s="87"/>
      <c r="AN54" s="116"/>
      <c r="AO54" s="88"/>
      <c r="AP54" s="115"/>
      <c r="AQ54" s="87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7" t="s">
        <v>393</v>
      </c>
      <c r="BQ54" s="87" t="s">
        <v>393</v>
      </c>
      <c r="BR54" s="87" t="s">
        <v>394</v>
      </c>
      <c r="BS54" s="87" t="s">
        <v>395</v>
      </c>
      <c r="BT54" s="87" t="s">
        <v>394</v>
      </c>
      <c r="BU54" s="87" t="s">
        <v>393</v>
      </c>
      <c r="BV54" s="87" t="s">
        <v>394</v>
      </c>
      <c r="BW54" s="87" t="s">
        <v>394</v>
      </c>
      <c r="BX54" s="87" t="s">
        <v>395</v>
      </c>
      <c r="BY54" s="87" t="s">
        <v>395</v>
      </c>
      <c r="BZ54" s="87" t="s">
        <v>393</v>
      </c>
      <c r="CA54" s="87" t="s">
        <v>395</v>
      </c>
      <c r="CB54" s="28" t="s">
        <v>395</v>
      </c>
      <c r="CC54" s="28" t="s">
        <v>395</v>
      </c>
      <c r="CD54" s="28" t="s">
        <v>395</v>
      </c>
      <c r="CE54" s="28" t="s">
        <v>395</v>
      </c>
      <c r="CF54" s="28" t="s">
        <v>393</v>
      </c>
      <c r="CG54" s="28" t="s">
        <v>382</v>
      </c>
      <c r="CH54" s="28" t="s">
        <v>393</v>
      </c>
      <c r="CI54" s="28" t="s">
        <v>395</v>
      </c>
      <c r="CJ54" s="28" t="s">
        <v>394</v>
      </c>
      <c r="CK54" s="28" t="s">
        <v>393</v>
      </c>
      <c r="CL54" s="28" t="s">
        <v>394</v>
      </c>
      <c r="CM54" s="28" t="s">
        <v>382</v>
      </c>
      <c r="CN54" s="28" t="s">
        <v>393</v>
      </c>
      <c r="CO54" s="28" t="s">
        <v>394</v>
      </c>
      <c r="CP54" s="28" t="s">
        <v>382</v>
      </c>
      <c r="CQ54" s="28" t="s">
        <v>395</v>
      </c>
      <c r="CR54" s="28" t="s">
        <v>395</v>
      </c>
      <c r="CS54" s="28" t="s">
        <v>394</v>
      </c>
      <c r="CT54" s="28" t="s">
        <v>395</v>
      </c>
      <c r="CU54" s="28" t="s">
        <v>395</v>
      </c>
      <c r="CV54" s="28" t="s">
        <v>393</v>
      </c>
      <c r="CW54" s="28" t="s">
        <v>395</v>
      </c>
      <c r="CX54" s="28" t="s">
        <v>394</v>
      </c>
      <c r="CY54" s="28" t="s">
        <v>394</v>
      </c>
      <c r="CZ54" s="28" t="s">
        <v>382</v>
      </c>
      <c r="DA54" s="28" t="s">
        <v>393</v>
      </c>
      <c r="DB54" s="28" t="s">
        <v>394</v>
      </c>
      <c r="DC54" s="28" t="s">
        <v>394</v>
      </c>
      <c r="DD54" s="28" t="s">
        <v>395</v>
      </c>
      <c r="DE54" s="28" t="s">
        <v>393</v>
      </c>
      <c r="DF54" s="28" t="s">
        <v>393</v>
      </c>
      <c r="DG54" s="28" t="s">
        <v>393</v>
      </c>
      <c r="DH54" s="28" t="s">
        <v>394</v>
      </c>
      <c r="DI54" s="28" t="s">
        <v>395</v>
      </c>
      <c r="DJ54" s="28" t="s">
        <v>393</v>
      </c>
      <c r="DK54" s="28" t="s">
        <v>394</v>
      </c>
      <c r="DL54" s="28" t="s">
        <v>393</v>
      </c>
      <c r="DM54" s="28" t="s">
        <v>395</v>
      </c>
      <c r="DN54" s="28" t="s">
        <v>394</v>
      </c>
      <c r="DO54" s="28" t="s">
        <v>395</v>
      </c>
      <c r="DP54" s="28" t="s">
        <v>395</v>
      </c>
      <c r="DQ54" s="28" t="s">
        <v>396</v>
      </c>
      <c r="DR54" s="28" t="s">
        <v>395</v>
      </c>
      <c r="DS54" s="28" t="s">
        <v>395</v>
      </c>
      <c r="DT54" s="28" t="s">
        <v>395</v>
      </c>
      <c r="DU54" s="28" t="s">
        <v>393</v>
      </c>
      <c r="DV54" s="28" t="s">
        <v>395</v>
      </c>
      <c r="DW54" s="28" t="s">
        <v>393</v>
      </c>
      <c r="DX54" s="28" t="s">
        <v>393</v>
      </c>
      <c r="DY54" s="28" t="s">
        <v>395</v>
      </c>
      <c r="DZ54" s="28" t="s">
        <v>395</v>
      </c>
      <c r="EA54" s="28" t="s">
        <v>393</v>
      </c>
      <c r="EB54" s="28" t="s">
        <v>393</v>
      </c>
      <c r="EC54" s="28" t="s">
        <v>393</v>
      </c>
      <c r="ED54" s="28" t="s">
        <v>395</v>
      </c>
      <c r="EE54" s="28" t="s">
        <v>395</v>
      </c>
      <c r="EF54" s="28" t="s">
        <v>395</v>
      </c>
      <c r="EG54" s="28" t="s">
        <v>395</v>
      </c>
      <c r="EH54" s="28" t="s">
        <v>397</v>
      </c>
      <c r="EI54" s="28" t="s">
        <v>394</v>
      </c>
      <c r="EJ54" s="28" t="s">
        <v>398</v>
      </c>
      <c r="EK54" s="28" t="s">
        <v>394</v>
      </c>
      <c r="EL54" s="28" t="s">
        <v>393</v>
      </c>
      <c r="EM54" s="28" t="s">
        <v>394</v>
      </c>
      <c r="EN54" s="28" t="s">
        <v>395</v>
      </c>
      <c r="EO54" s="28" t="s">
        <v>394</v>
      </c>
      <c r="EP54" s="28" t="s">
        <v>395</v>
      </c>
      <c r="EQ54" s="28" t="s">
        <v>395</v>
      </c>
      <c r="ER54" s="28" t="s">
        <v>394</v>
      </c>
      <c r="ES54" s="28" t="s">
        <v>394</v>
      </c>
      <c r="ET54" s="28" t="s">
        <v>395</v>
      </c>
      <c r="EU54" s="28" t="s">
        <v>395</v>
      </c>
      <c r="EV54" s="28" t="s">
        <v>393</v>
      </c>
      <c r="EW54" s="28" t="s">
        <v>395</v>
      </c>
      <c r="EX54" s="28" t="s">
        <v>394</v>
      </c>
      <c r="EY54" s="28" t="s">
        <v>382</v>
      </c>
      <c r="EZ54" s="28" t="s">
        <v>393</v>
      </c>
      <c r="FA54" s="28" t="s">
        <v>393</v>
      </c>
      <c r="FB54" s="28" t="s">
        <v>395</v>
      </c>
      <c r="FC54" s="28" t="s">
        <v>393</v>
      </c>
      <c r="FD54" s="28" t="s">
        <v>395</v>
      </c>
      <c r="FE54" s="28" t="s">
        <v>394</v>
      </c>
      <c r="FF54" s="28" t="s">
        <v>393</v>
      </c>
      <c r="FG54" s="28" t="s">
        <v>395</v>
      </c>
      <c r="FH54" s="28" t="s">
        <v>398</v>
      </c>
      <c r="FI54" s="28" t="s">
        <v>393</v>
      </c>
      <c r="FJ54" s="28" t="s">
        <v>393</v>
      </c>
      <c r="FK54" s="28" t="s">
        <v>396</v>
      </c>
      <c r="FL54" s="28" t="s">
        <v>394</v>
      </c>
      <c r="FM54" s="28" t="s">
        <v>393</v>
      </c>
      <c r="FN54" s="28" t="s">
        <v>393</v>
      </c>
      <c r="FO54" s="28" t="s">
        <v>396</v>
      </c>
      <c r="FP54" s="28" t="s">
        <v>394</v>
      </c>
      <c r="FQ54" s="28" t="s">
        <v>395</v>
      </c>
      <c r="FR54" s="28" t="s">
        <v>394</v>
      </c>
      <c r="FS54" s="28" t="s">
        <v>399</v>
      </c>
      <c r="FT54" s="28" t="s">
        <v>393</v>
      </c>
      <c r="FU54" s="28" t="s">
        <v>395</v>
      </c>
      <c r="FV54" s="28" t="s">
        <v>395</v>
      </c>
      <c r="FW54" s="28" t="s">
        <v>393</v>
      </c>
      <c r="FX54" s="28" t="s">
        <v>397</v>
      </c>
      <c r="FY54" s="28" t="s">
        <v>395</v>
      </c>
      <c r="FZ54" s="28" t="s">
        <v>395</v>
      </c>
      <c r="GA54" s="28" t="s">
        <v>395</v>
      </c>
      <c r="GB54" s="28" t="s">
        <v>395</v>
      </c>
      <c r="GC54" s="28" t="s">
        <v>393</v>
      </c>
      <c r="GD54" s="28" t="s">
        <v>394</v>
      </c>
      <c r="GE54" s="28" t="s">
        <v>399</v>
      </c>
      <c r="GF54" s="28" t="s">
        <v>393</v>
      </c>
      <c r="GG54" s="28" t="s">
        <v>394</v>
      </c>
      <c r="GH54" s="28" t="s">
        <v>394</v>
      </c>
      <c r="GI54" s="28" t="s">
        <v>395</v>
      </c>
      <c r="GJ54" s="28" t="s">
        <v>395</v>
      </c>
      <c r="GK54" s="28" t="s">
        <v>393</v>
      </c>
      <c r="GL54" s="28" t="s">
        <v>394</v>
      </c>
      <c r="GM54" s="28" t="s">
        <v>382</v>
      </c>
      <c r="GN54" s="28" t="s">
        <v>395</v>
      </c>
      <c r="GO54" s="28" t="s">
        <v>395</v>
      </c>
      <c r="GP54" s="28" t="s">
        <v>395</v>
      </c>
      <c r="GQ54" s="28" t="s">
        <v>395</v>
      </c>
      <c r="GR54" s="28">
        <v>2.8210000000000002E-3</v>
      </c>
      <c r="GS54" s="28" t="s">
        <v>395</v>
      </c>
      <c r="GT54" s="28" t="s">
        <v>395</v>
      </c>
      <c r="GU54" s="28" t="s">
        <v>393</v>
      </c>
      <c r="GV54" s="28" t="s">
        <v>393</v>
      </c>
      <c r="GW54" s="28" t="s">
        <v>394</v>
      </c>
      <c r="GX54" s="28" t="s">
        <v>395</v>
      </c>
      <c r="GY54" s="28" t="s">
        <v>395</v>
      </c>
      <c r="GZ54" s="28" t="s">
        <v>397</v>
      </c>
      <c r="HA54" s="28" t="s">
        <v>394</v>
      </c>
      <c r="HB54" s="28" t="s">
        <v>395</v>
      </c>
      <c r="HC54" s="28" t="s">
        <v>395</v>
      </c>
      <c r="HD54" s="28" t="s">
        <v>393</v>
      </c>
      <c r="HE54" s="28" t="s">
        <v>395</v>
      </c>
      <c r="HF54" s="28" t="s">
        <v>395</v>
      </c>
      <c r="HG54" s="28" t="s">
        <v>395</v>
      </c>
      <c r="HH54" s="28" t="s">
        <v>395</v>
      </c>
      <c r="HI54" s="28" t="s">
        <v>395</v>
      </c>
      <c r="HJ54" s="28" t="s">
        <v>393</v>
      </c>
      <c r="HK54" s="28" t="s">
        <v>395</v>
      </c>
      <c r="HL54" s="28" t="s">
        <v>394</v>
      </c>
      <c r="HM54" s="28" t="s">
        <v>395</v>
      </c>
      <c r="HN54" s="28" t="s">
        <v>395</v>
      </c>
      <c r="HO54" s="28" t="s">
        <v>393</v>
      </c>
      <c r="HP54" s="28" t="s">
        <v>382</v>
      </c>
      <c r="HQ54" s="28" t="s">
        <v>393</v>
      </c>
      <c r="HR54" s="28" t="s">
        <v>395</v>
      </c>
      <c r="HS54" s="28" t="s">
        <v>393</v>
      </c>
      <c r="HT54" s="28" t="s">
        <v>393</v>
      </c>
      <c r="HU54" s="28" t="s">
        <v>394</v>
      </c>
      <c r="HV54" s="28" t="s">
        <v>395</v>
      </c>
      <c r="HW54" s="28" t="s">
        <v>393</v>
      </c>
      <c r="HX54" s="28" t="s">
        <v>394</v>
      </c>
      <c r="HY54" s="28" t="s">
        <v>395</v>
      </c>
      <c r="HZ54" s="28" t="s">
        <v>395</v>
      </c>
      <c r="IA54" s="28" t="s">
        <v>393</v>
      </c>
      <c r="IB54" s="28" t="s">
        <v>396</v>
      </c>
      <c r="IC54" s="28" t="s">
        <v>394</v>
      </c>
      <c r="ID54" s="28" t="s">
        <v>393</v>
      </c>
      <c r="IE54" s="28" t="s">
        <v>395</v>
      </c>
      <c r="IF54" s="28" t="s">
        <v>393</v>
      </c>
      <c r="IG54" s="28"/>
      <c r="IH54" s="115"/>
    </row>
    <row r="55" spans="1:242" ht="15" customHeight="1">
      <c r="A55" s="85" t="s">
        <v>401</v>
      </c>
      <c r="B55" s="27">
        <v>22004627</v>
      </c>
      <c r="C55" s="29"/>
      <c r="D55" s="51"/>
      <c r="E55" s="32"/>
      <c r="F55" s="25"/>
      <c r="G55" s="25"/>
      <c r="H55" s="25"/>
      <c r="I55" s="30"/>
      <c r="J55" s="30"/>
      <c r="K55" s="28"/>
      <c r="L55" s="30"/>
      <c r="M55" s="26"/>
      <c r="N55" s="27"/>
      <c r="O55" s="30"/>
      <c r="P55" s="28"/>
      <c r="Q55" s="34"/>
      <c r="R55" s="51"/>
      <c r="S55" s="58"/>
      <c r="T55" s="51"/>
      <c r="U55" s="26"/>
      <c r="V55" s="26"/>
      <c r="W55" s="26"/>
      <c r="X55" s="26"/>
      <c r="Y55" s="33"/>
      <c r="Z55" s="87"/>
      <c r="AA55" s="87"/>
      <c r="AB55" s="87"/>
      <c r="AC55" s="87"/>
      <c r="AD55" s="87"/>
      <c r="AE55" s="87"/>
      <c r="AF55" s="123"/>
      <c r="AG55" s="87"/>
      <c r="AH55" s="88"/>
      <c r="AI55" s="87"/>
      <c r="AJ55" s="115"/>
      <c r="AK55" s="88"/>
      <c r="AL55" s="87"/>
      <c r="AM55" s="87"/>
      <c r="AN55" s="116"/>
      <c r="AO55" s="88"/>
      <c r="AP55" s="115"/>
      <c r="AQ55" s="87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7" t="s">
        <v>393</v>
      </c>
      <c r="BQ55" s="87" t="s">
        <v>393</v>
      </c>
      <c r="BR55" s="87" t="s">
        <v>394</v>
      </c>
      <c r="BS55" s="87" t="s">
        <v>395</v>
      </c>
      <c r="BT55" s="87" t="s">
        <v>394</v>
      </c>
      <c r="BU55" s="87" t="s">
        <v>393</v>
      </c>
      <c r="BV55" s="87" t="s">
        <v>394</v>
      </c>
      <c r="BW55" s="87" t="s">
        <v>394</v>
      </c>
      <c r="BX55" s="87" t="s">
        <v>395</v>
      </c>
      <c r="BY55" s="87" t="s">
        <v>395</v>
      </c>
      <c r="BZ55" s="87" t="s">
        <v>393</v>
      </c>
      <c r="CA55" s="87" t="s">
        <v>395</v>
      </c>
      <c r="CB55" s="28" t="s">
        <v>395</v>
      </c>
      <c r="CC55" s="28" t="s">
        <v>395</v>
      </c>
      <c r="CD55" s="28" t="s">
        <v>395</v>
      </c>
      <c r="CE55" s="28" t="s">
        <v>395</v>
      </c>
      <c r="CF55" s="28" t="s">
        <v>393</v>
      </c>
      <c r="CG55" s="28" t="s">
        <v>382</v>
      </c>
      <c r="CH55" s="28" t="s">
        <v>393</v>
      </c>
      <c r="CI55" s="28" t="s">
        <v>395</v>
      </c>
      <c r="CJ55" s="28" t="s">
        <v>394</v>
      </c>
      <c r="CK55" s="28" t="s">
        <v>393</v>
      </c>
      <c r="CL55" s="28" t="s">
        <v>394</v>
      </c>
      <c r="CM55" s="28" t="s">
        <v>382</v>
      </c>
      <c r="CN55" s="28" t="s">
        <v>393</v>
      </c>
      <c r="CO55" s="28" t="s">
        <v>394</v>
      </c>
      <c r="CP55" s="28" t="s">
        <v>382</v>
      </c>
      <c r="CQ55" s="28" t="s">
        <v>395</v>
      </c>
      <c r="CR55" s="28" t="s">
        <v>395</v>
      </c>
      <c r="CS55" s="28" t="s">
        <v>394</v>
      </c>
      <c r="CT55" s="28" t="s">
        <v>395</v>
      </c>
      <c r="CU55" s="28" t="s">
        <v>395</v>
      </c>
      <c r="CV55" s="28" t="s">
        <v>393</v>
      </c>
      <c r="CW55" s="28" t="s">
        <v>395</v>
      </c>
      <c r="CX55" s="28" t="s">
        <v>394</v>
      </c>
      <c r="CY55" s="28" t="s">
        <v>394</v>
      </c>
      <c r="CZ55" s="28" t="s">
        <v>382</v>
      </c>
      <c r="DA55" s="28" t="s">
        <v>393</v>
      </c>
      <c r="DB55" s="28" t="s">
        <v>394</v>
      </c>
      <c r="DC55" s="28" t="s">
        <v>394</v>
      </c>
      <c r="DD55" s="28" t="s">
        <v>395</v>
      </c>
      <c r="DE55" s="28" t="s">
        <v>393</v>
      </c>
      <c r="DF55" s="28" t="s">
        <v>393</v>
      </c>
      <c r="DG55" s="28" t="s">
        <v>393</v>
      </c>
      <c r="DH55" s="28" t="s">
        <v>394</v>
      </c>
      <c r="DI55" s="28" t="s">
        <v>395</v>
      </c>
      <c r="DJ55" s="28" t="s">
        <v>393</v>
      </c>
      <c r="DK55" s="28" t="s">
        <v>394</v>
      </c>
      <c r="DL55" s="28" t="s">
        <v>393</v>
      </c>
      <c r="DM55" s="28" t="s">
        <v>395</v>
      </c>
      <c r="DN55" s="28" t="s">
        <v>394</v>
      </c>
      <c r="DO55" s="28" t="s">
        <v>395</v>
      </c>
      <c r="DP55" s="28" t="s">
        <v>395</v>
      </c>
      <c r="DQ55" s="28" t="s">
        <v>396</v>
      </c>
      <c r="DR55" s="28" t="s">
        <v>395</v>
      </c>
      <c r="DS55" s="28" t="s">
        <v>395</v>
      </c>
      <c r="DT55" s="28" t="s">
        <v>395</v>
      </c>
      <c r="DU55" s="28" t="s">
        <v>393</v>
      </c>
      <c r="DV55" s="28" t="s">
        <v>395</v>
      </c>
      <c r="DW55" s="28" t="s">
        <v>393</v>
      </c>
      <c r="DX55" s="28" t="s">
        <v>393</v>
      </c>
      <c r="DY55" s="28" t="s">
        <v>395</v>
      </c>
      <c r="DZ55" s="28" t="s">
        <v>395</v>
      </c>
      <c r="EA55" s="28" t="s">
        <v>393</v>
      </c>
      <c r="EB55" s="28" t="s">
        <v>393</v>
      </c>
      <c r="EC55" s="28" t="s">
        <v>393</v>
      </c>
      <c r="ED55" s="28" t="s">
        <v>395</v>
      </c>
      <c r="EE55" s="28" t="s">
        <v>395</v>
      </c>
      <c r="EF55" s="28" t="s">
        <v>395</v>
      </c>
      <c r="EG55" s="28" t="s">
        <v>395</v>
      </c>
      <c r="EH55" s="28" t="s">
        <v>397</v>
      </c>
      <c r="EI55" s="28" t="s">
        <v>394</v>
      </c>
      <c r="EJ55" s="28" t="s">
        <v>398</v>
      </c>
      <c r="EK55" s="28" t="s">
        <v>394</v>
      </c>
      <c r="EL55" s="28" t="s">
        <v>393</v>
      </c>
      <c r="EM55" s="28" t="s">
        <v>394</v>
      </c>
      <c r="EN55" s="28" t="s">
        <v>395</v>
      </c>
      <c r="EO55" s="28" t="s">
        <v>394</v>
      </c>
      <c r="EP55" s="28" t="s">
        <v>395</v>
      </c>
      <c r="EQ55" s="28" t="s">
        <v>395</v>
      </c>
      <c r="ER55" s="28" t="s">
        <v>394</v>
      </c>
      <c r="ES55" s="28" t="s">
        <v>394</v>
      </c>
      <c r="ET55" s="28" t="s">
        <v>395</v>
      </c>
      <c r="EU55" s="28" t="s">
        <v>395</v>
      </c>
      <c r="EV55" s="28" t="s">
        <v>393</v>
      </c>
      <c r="EW55" s="28" t="s">
        <v>395</v>
      </c>
      <c r="EX55" s="28" t="s">
        <v>394</v>
      </c>
      <c r="EY55" s="28" t="s">
        <v>382</v>
      </c>
      <c r="EZ55" s="28" t="s">
        <v>393</v>
      </c>
      <c r="FA55" s="28" t="s">
        <v>393</v>
      </c>
      <c r="FB55" s="28" t="s">
        <v>395</v>
      </c>
      <c r="FC55" s="28" t="s">
        <v>393</v>
      </c>
      <c r="FD55" s="28" t="s">
        <v>395</v>
      </c>
      <c r="FE55" s="28" t="s">
        <v>394</v>
      </c>
      <c r="FF55" s="28" t="s">
        <v>393</v>
      </c>
      <c r="FG55" s="28" t="s">
        <v>395</v>
      </c>
      <c r="FH55" s="28" t="s">
        <v>398</v>
      </c>
      <c r="FI55" s="28" t="s">
        <v>393</v>
      </c>
      <c r="FJ55" s="28" t="s">
        <v>393</v>
      </c>
      <c r="FK55" s="28" t="s">
        <v>396</v>
      </c>
      <c r="FL55" s="28" t="s">
        <v>394</v>
      </c>
      <c r="FM55" s="28" t="s">
        <v>393</v>
      </c>
      <c r="FN55" s="28" t="s">
        <v>393</v>
      </c>
      <c r="FO55" s="28" t="s">
        <v>396</v>
      </c>
      <c r="FP55" s="28" t="s">
        <v>394</v>
      </c>
      <c r="FQ55" s="28" t="s">
        <v>395</v>
      </c>
      <c r="FR55" s="28" t="s">
        <v>394</v>
      </c>
      <c r="FS55" s="28" t="s">
        <v>399</v>
      </c>
      <c r="FT55" s="28" t="s">
        <v>393</v>
      </c>
      <c r="FU55" s="28" t="s">
        <v>395</v>
      </c>
      <c r="FV55" s="28" t="s">
        <v>395</v>
      </c>
      <c r="FW55" s="28" t="s">
        <v>393</v>
      </c>
      <c r="FX55" s="28" t="s">
        <v>397</v>
      </c>
      <c r="FY55" s="28" t="s">
        <v>395</v>
      </c>
      <c r="FZ55" s="28" t="s">
        <v>395</v>
      </c>
      <c r="GA55" s="28" t="s">
        <v>395</v>
      </c>
      <c r="GB55" s="28" t="s">
        <v>395</v>
      </c>
      <c r="GC55" s="28" t="s">
        <v>393</v>
      </c>
      <c r="GD55" s="28" t="s">
        <v>394</v>
      </c>
      <c r="GE55" s="28" t="s">
        <v>399</v>
      </c>
      <c r="GF55" s="28" t="s">
        <v>393</v>
      </c>
      <c r="GG55" s="28" t="s">
        <v>394</v>
      </c>
      <c r="GH55" s="28" t="s">
        <v>394</v>
      </c>
      <c r="GI55" s="28" t="s">
        <v>395</v>
      </c>
      <c r="GJ55" s="28" t="s">
        <v>395</v>
      </c>
      <c r="GK55" s="28" t="s">
        <v>393</v>
      </c>
      <c r="GL55" s="28" t="s">
        <v>394</v>
      </c>
      <c r="GM55" s="28" t="s">
        <v>382</v>
      </c>
      <c r="GN55" s="28" t="s">
        <v>395</v>
      </c>
      <c r="GO55" s="28" t="s">
        <v>395</v>
      </c>
      <c r="GP55" s="28" t="s">
        <v>395</v>
      </c>
      <c r="GQ55" s="28" t="s">
        <v>395</v>
      </c>
      <c r="GR55" s="28" t="s">
        <v>395</v>
      </c>
      <c r="GS55" s="28" t="s">
        <v>395</v>
      </c>
      <c r="GT55" s="28" t="s">
        <v>395</v>
      </c>
      <c r="GU55" s="28" t="s">
        <v>393</v>
      </c>
      <c r="GV55" s="28" t="s">
        <v>393</v>
      </c>
      <c r="GW55" s="28" t="s">
        <v>394</v>
      </c>
      <c r="GX55" s="28" t="s">
        <v>395</v>
      </c>
      <c r="GY55" s="28" t="s">
        <v>395</v>
      </c>
      <c r="GZ55" s="28" t="s">
        <v>397</v>
      </c>
      <c r="HA55" s="28" t="s">
        <v>394</v>
      </c>
      <c r="HB55" s="28" t="s">
        <v>395</v>
      </c>
      <c r="HC55" s="28" t="s">
        <v>395</v>
      </c>
      <c r="HD55" s="28" t="s">
        <v>393</v>
      </c>
      <c r="HE55" s="28" t="s">
        <v>395</v>
      </c>
      <c r="HF55" s="28" t="s">
        <v>395</v>
      </c>
      <c r="HG55" s="28" t="s">
        <v>395</v>
      </c>
      <c r="HH55" s="28" t="s">
        <v>395</v>
      </c>
      <c r="HI55" s="28" t="s">
        <v>395</v>
      </c>
      <c r="HJ55" s="28" t="s">
        <v>393</v>
      </c>
      <c r="HK55" s="28" t="s">
        <v>395</v>
      </c>
      <c r="HL55" s="28" t="s">
        <v>394</v>
      </c>
      <c r="HM55" s="28" t="s">
        <v>395</v>
      </c>
      <c r="HN55" s="28" t="s">
        <v>395</v>
      </c>
      <c r="HO55" s="28" t="s">
        <v>393</v>
      </c>
      <c r="HP55" s="28" t="s">
        <v>382</v>
      </c>
      <c r="HQ55" s="28" t="s">
        <v>393</v>
      </c>
      <c r="HR55" s="28" t="s">
        <v>395</v>
      </c>
      <c r="HS55" s="28" t="s">
        <v>393</v>
      </c>
      <c r="HT55" s="28" t="s">
        <v>393</v>
      </c>
      <c r="HU55" s="28" t="s">
        <v>394</v>
      </c>
      <c r="HV55" s="28" t="s">
        <v>395</v>
      </c>
      <c r="HW55" s="28" t="s">
        <v>393</v>
      </c>
      <c r="HX55" s="28" t="s">
        <v>394</v>
      </c>
      <c r="HY55" s="28" t="s">
        <v>395</v>
      </c>
      <c r="HZ55" s="28" t="s">
        <v>395</v>
      </c>
      <c r="IA55" s="28" t="s">
        <v>393</v>
      </c>
      <c r="IB55" s="28" t="s">
        <v>396</v>
      </c>
      <c r="IC55" s="28" t="s">
        <v>394</v>
      </c>
      <c r="ID55" s="28" t="s">
        <v>393</v>
      </c>
      <c r="IE55" s="28" t="s">
        <v>395</v>
      </c>
      <c r="IF55" s="28" t="s">
        <v>393</v>
      </c>
      <c r="IG55" s="28"/>
      <c r="IH55" s="115"/>
    </row>
    <row r="56" spans="1:242">
      <c r="A56" s="52" t="s">
        <v>0</v>
      </c>
      <c r="B56" s="70"/>
      <c r="C56" s="71">
        <f>MIN(C43:C55)</f>
        <v>17.12</v>
      </c>
      <c r="D56" s="117"/>
      <c r="E56" s="73">
        <f>MIN(E43:E55)</f>
        <v>4.4420000000000002</v>
      </c>
      <c r="F56" s="71"/>
      <c r="G56" s="71"/>
      <c r="H56" s="71"/>
      <c r="I56" s="71"/>
      <c r="J56" s="71"/>
      <c r="K56" s="71"/>
      <c r="L56" s="89"/>
      <c r="M56" s="71"/>
      <c r="N56" s="71"/>
      <c r="O56" s="117"/>
      <c r="P56" s="117"/>
      <c r="Q56" s="136">
        <f>MIN(Q43:Q55)</f>
        <v>1.0649999999999999</v>
      </c>
      <c r="R56" s="136">
        <f>MIN(R43:R55)</f>
        <v>0.19170000000000001</v>
      </c>
      <c r="S56" s="179">
        <f>MIN(S43:S55)</f>
        <v>3.7420000000000001E-3</v>
      </c>
      <c r="T56" s="136">
        <f>MIN(T43:T55)</f>
        <v>0.20710000000000001</v>
      </c>
      <c r="U56" s="117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>
        <f>MIN(BO43:BO55)</f>
        <v>94.07</v>
      </c>
      <c r="BP56" s="71"/>
      <c r="BQ56" s="71"/>
      <c r="BR56" s="71"/>
      <c r="BS56" s="71"/>
      <c r="BT56" s="71"/>
      <c r="BU56" s="71"/>
      <c r="BV56" s="71"/>
      <c r="BW56" s="117"/>
      <c r="BX56" s="117"/>
      <c r="BY56" s="117"/>
      <c r="BZ56" s="117"/>
      <c r="CA56" s="117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117"/>
    </row>
    <row r="57" spans="1:242">
      <c r="A57" s="54" t="s">
        <v>1</v>
      </c>
      <c r="B57" s="74"/>
      <c r="C57" s="75">
        <f>MAX(C43:C55)</f>
        <v>92.76</v>
      </c>
      <c r="D57" s="119"/>
      <c r="E57" s="79">
        <f>MAX(E43:E55)</f>
        <v>12.21</v>
      </c>
      <c r="F57" s="90"/>
      <c r="G57" s="90"/>
      <c r="H57" s="90"/>
      <c r="I57" s="90"/>
      <c r="J57" s="90"/>
      <c r="K57" s="77"/>
      <c r="L57" s="90"/>
      <c r="M57" s="90"/>
      <c r="N57" s="90"/>
      <c r="O57" s="75"/>
      <c r="P57" s="77"/>
      <c r="Q57" s="83">
        <f>MAX(Q43:Q55)</f>
        <v>11.59</v>
      </c>
      <c r="R57" s="78">
        <f>MAX(R43:R55)</f>
        <v>0.31109999999999999</v>
      </c>
      <c r="S57" s="180">
        <f>MAX(S43:S55)</f>
        <v>0.1123</v>
      </c>
      <c r="T57" s="78">
        <f>MAX(T43:T55)</f>
        <v>3.45</v>
      </c>
      <c r="U57" s="77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>
        <f>MAX(BO43:BO55)</f>
        <v>94.67</v>
      </c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119"/>
    </row>
    <row r="58" spans="1:242" ht="15.75" thickBot="1">
      <c r="A58" s="56" t="s">
        <v>2</v>
      </c>
      <c r="B58" s="65"/>
      <c r="C58" s="66">
        <f>MEDIAN(C43:C55)</f>
        <v>36.369999999999997</v>
      </c>
      <c r="D58" s="120"/>
      <c r="E58" s="82">
        <f>MEDIAN(E43:E55)</f>
        <v>8.3260000000000005</v>
      </c>
      <c r="F58" s="68"/>
      <c r="G58" s="68"/>
      <c r="H58" s="68"/>
      <c r="I58" s="68"/>
      <c r="J58" s="68"/>
      <c r="K58" s="66"/>
      <c r="L58" s="67"/>
      <c r="M58" s="67"/>
      <c r="N58" s="67"/>
      <c r="O58" s="66"/>
      <c r="P58" s="66"/>
      <c r="Q58" s="84">
        <f>MEDIAN(Q43:Q55)</f>
        <v>6.3275000000000006</v>
      </c>
      <c r="R58" s="81">
        <f>MEDIAN(R43:R55)</f>
        <v>0.26819999999999999</v>
      </c>
      <c r="S58" s="181">
        <f>MEDIAN(S43:S55)</f>
        <v>1.8409999999999999E-2</v>
      </c>
      <c r="T58" s="81">
        <f>MEDIAN(T43:T55)</f>
        <v>1.054</v>
      </c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>
        <f>MEDIAN(BO43:BO55)</f>
        <v>94.644999999999996</v>
      </c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120"/>
    </row>
    <row r="59" spans="1:242">
      <c r="BA59"/>
      <c r="BB59"/>
      <c r="BC59"/>
      <c r="BD59"/>
      <c r="BE59"/>
      <c r="BF59"/>
      <c r="BG59"/>
      <c r="BH59"/>
      <c r="BI59"/>
      <c r="BJ59"/>
      <c r="BK59"/>
      <c r="BL59"/>
    </row>
    <row r="60" spans="1:242">
      <c r="A60" s="13" t="s">
        <v>33</v>
      </c>
    </row>
    <row r="61" spans="1:242">
      <c r="A61" t="s">
        <v>34</v>
      </c>
    </row>
    <row r="65" spans="1:1">
      <c r="A65" s="13"/>
    </row>
    <row r="73" spans="1:1">
      <c r="A73" s="13"/>
    </row>
  </sheetData>
  <sheetProtection algorithmName="SHA-512" hashValue="7rp3K3GBEdjKcAWBXbLgQ2UmmlFKjpYkBGVz0zZtgXxhmxCzRhTncpXpVTRse4LgKo31InGt8ygZHAnWGkJuYg==" saltValue="d2PHAOKayJwt1IZeEJhYew==" spinCount="100000" sheet="1" objects="1" scenarios="1"/>
  <sortState xmlns:xlrd2="http://schemas.microsoft.com/office/spreadsheetml/2017/richdata2" ref="A43:IH55">
    <sortCondition ref="A43:A55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J9" sqref="J9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52" t="s">
        <v>336</v>
      </c>
    </row>
    <row r="2" spans="2:6">
      <c r="B2" s="9" t="s">
        <v>32</v>
      </c>
    </row>
    <row r="3" spans="2:6" ht="15.75" thickBot="1"/>
    <row r="4" spans="2:6" ht="45" customHeight="1" thickBot="1">
      <c r="B4" s="91"/>
      <c r="C4" s="92" t="s">
        <v>8</v>
      </c>
      <c r="D4" s="93" t="s">
        <v>9</v>
      </c>
      <c r="E4" s="93" t="s">
        <v>10</v>
      </c>
      <c r="F4" s="94" t="s">
        <v>11</v>
      </c>
    </row>
    <row r="5" spans="2:6" ht="24.95" customHeight="1" thickTop="1">
      <c r="B5" s="95"/>
      <c r="C5" s="96" t="s">
        <v>12</v>
      </c>
      <c r="D5" s="97">
        <v>5</v>
      </c>
      <c r="E5" s="97">
        <v>0</v>
      </c>
      <c r="F5" s="147"/>
    </row>
    <row r="6" spans="2:6" ht="24.95" customHeight="1">
      <c r="B6" s="98"/>
      <c r="C6" s="99" t="s">
        <v>13</v>
      </c>
      <c r="D6" s="100">
        <v>5</v>
      </c>
      <c r="E6" s="100">
        <v>0</v>
      </c>
      <c r="F6" s="105"/>
    </row>
    <row r="7" spans="2:6" ht="24.95" customHeight="1">
      <c r="B7" s="98"/>
      <c r="C7" s="99" t="s">
        <v>14</v>
      </c>
      <c r="D7" s="100">
        <v>0</v>
      </c>
      <c r="E7" s="100"/>
      <c r="F7" s="105"/>
    </row>
    <row r="8" spans="2:6" ht="24.95" customHeight="1">
      <c r="B8" s="98"/>
      <c r="C8" s="101" t="s">
        <v>15</v>
      </c>
      <c r="D8" s="102">
        <v>0</v>
      </c>
      <c r="E8" s="102"/>
      <c r="F8" s="148"/>
    </row>
    <row r="9" spans="2:6" ht="24.95" customHeight="1">
      <c r="B9" s="98"/>
      <c r="C9" s="99" t="s">
        <v>16</v>
      </c>
      <c r="D9" s="100">
        <v>0</v>
      </c>
      <c r="E9" s="100"/>
      <c r="F9" s="105"/>
    </row>
    <row r="10" spans="2:6" ht="24.95" customHeight="1">
      <c r="B10" s="98"/>
      <c r="C10" s="103" t="s">
        <v>17</v>
      </c>
      <c r="D10" s="104">
        <v>4</v>
      </c>
      <c r="E10" s="104">
        <v>0</v>
      </c>
      <c r="F10" s="149"/>
    </row>
    <row r="11" spans="2:6" ht="24.95" customHeight="1">
      <c r="B11" s="98"/>
      <c r="C11" s="99" t="s">
        <v>18</v>
      </c>
      <c r="D11" s="100">
        <v>0</v>
      </c>
      <c r="E11" s="100"/>
      <c r="F11" s="105"/>
    </row>
    <row r="12" spans="2:6" ht="24.95" customHeight="1">
      <c r="B12" s="98"/>
      <c r="C12" s="103" t="s">
        <v>19</v>
      </c>
      <c r="D12" s="104">
        <v>0</v>
      </c>
      <c r="E12" s="104"/>
      <c r="F12" s="149"/>
    </row>
    <row r="13" spans="2:6" ht="24.95" customHeight="1">
      <c r="B13" s="98"/>
      <c r="C13" s="99" t="s">
        <v>20</v>
      </c>
      <c r="D13" s="100">
        <v>0</v>
      </c>
      <c r="E13" s="100"/>
      <c r="F13" s="105"/>
    </row>
    <row r="14" spans="2:6" ht="24.95" customHeight="1">
      <c r="B14" s="98"/>
      <c r="C14" s="103" t="s">
        <v>21</v>
      </c>
      <c r="D14" s="104">
        <v>1</v>
      </c>
      <c r="E14" s="104">
        <v>0</v>
      </c>
      <c r="F14" s="149"/>
    </row>
    <row r="15" spans="2:6" ht="24.95" customHeight="1">
      <c r="B15" s="98"/>
      <c r="C15" s="99" t="s">
        <v>22</v>
      </c>
      <c r="D15" s="100">
        <v>0</v>
      </c>
      <c r="E15" s="100"/>
      <c r="F15" s="105"/>
    </row>
    <row r="16" spans="2:6" ht="24.95" customHeight="1">
      <c r="B16" s="98"/>
      <c r="C16" s="106" t="s">
        <v>23</v>
      </c>
      <c r="D16" s="107">
        <v>0</v>
      </c>
      <c r="E16" s="107"/>
      <c r="F16" s="150"/>
    </row>
    <row r="17" spans="2:6" ht="24.95" customHeight="1" thickBot="1">
      <c r="B17" s="108"/>
      <c r="C17" s="109" t="s">
        <v>24</v>
      </c>
      <c r="D17" s="110">
        <v>1</v>
      </c>
      <c r="E17" s="110">
        <v>0</v>
      </c>
      <c r="F17" s="151"/>
    </row>
  </sheetData>
  <sheetProtection algorithmName="SHA-512" hashValue="bJmaF+HP3gC9zOQvo3LUrtwZST2yY04ZenO5yDQv4zqNiJG4ez81rF1JLCDZTO8CuxcKXI6hWNFuc0J3s4IhJw==" saltValue="UQ1/Rt35bkgpK3h26STYN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K9" sqref="K9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52" t="s">
        <v>336</v>
      </c>
    </row>
    <row r="2" spans="2:9">
      <c r="B2" s="185" t="s">
        <v>35</v>
      </c>
      <c r="C2" s="185"/>
      <c r="D2" s="185"/>
      <c r="E2" s="185"/>
      <c r="F2" s="185"/>
      <c r="G2" s="185"/>
      <c r="H2" s="185"/>
      <c r="I2" s="185"/>
    </row>
    <row r="3" spans="2:9" ht="15.75" thickBot="1">
      <c r="B3" s="6"/>
      <c r="C3" s="6"/>
      <c r="D3" s="7"/>
      <c r="E3" s="7"/>
      <c r="F3" s="7"/>
    </row>
    <row r="4" spans="2:9" ht="45" customHeight="1" thickBot="1">
      <c r="B4" s="113"/>
      <c r="C4" s="92" t="s">
        <v>25</v>
      </c>
      <c r="D4" s="182" t="s">
        <v>9</v>
      </c>
      <c r="E4" s="182"/>
      <c r="F4" s="182" t="s">
        <v>10</v>
      </c>
      <c r="G4" s="182"/>
      <c r="H4" s="182" t="s">
        <v>11</v>
      </c>
      <c r="I4" s="183"/>
    </row>
    <row r="5" spans="2:9" ht="24.95" customHeight="1" thickTop="1">
      <c r="B5" s="111"/>
      <c r="C5" s="103" t="s">
        <v>26</v>
      </c>
      <c r="D5" s="186">
        <v>0</v>
      </c>
      <c r="E5" s="186"/>
      <c r="F5" s="186"/>
      <c r="G5" s="186"/>
      <c r="H5" s="191"/>
      <c r="I5" s="192"/>
    </row>
    <row r="6" spans="2:9" ht="24.95" customHeight="1">
      <c r="B6" s="111"/>
      <c r="C6" s="103" t="s">
        <v>27</v>
      </c>
      <c r="D6" s="186">
        <v>0</v>
      </c>
      <c r="E6" s="186"/>
      <c r="F6" s="186"/>
      <c r="G6" s="186"/>
      <c r="H6" s="193"/>
      <c r="I6" s="194"/>
    </row>
    <row r="7" spans="2:9" ht="24.95" customHeight="1" thickBot="1">
      <c r="B7" s="112"/>
      <c r="C7" s="109" t="s">
        <v>28</v>
      </c>
      <c r="D7" s="184">
        <v>0</v>
      </c>
      <c r="E7" s="184"/>
      <c r="F7" s="184"/>
      <c r="G7" s="184"/>
      <c r="H7" s="195"/>
      <c r="I7" s="196"/>
    </row>
    <row r="10" spans="2:9">
      <c r="B10" s="185" t="s">
        <v>36</v>
      </c>
      <c r="C10" s="185"/>
      <c r="D10" s="185"/>
      <c r="E10" s="185"/>
      <c r="F10" s="185"/>
      <c r="G10" s="185"/>
      <c r="H10" s="185"/>
      <c r="I10" s="185"/>
    </row>
    <row r="11" spans="2:9" ht="15.75" thickBot="1">
      <c r="B11" s="6"/>
      <c r="C11" s="6"/>
      <c r="D11" s="7"/>
      <c r="E11" s="7"/>
      <c r="F11" s="7"/>
    </row>
    <row r="12" spans="2:9" ht="45" customHeight="1" thickBot="1">
      <c r="B12" s="114"/>
      <c r="C12" s="92" t="s">
        <v>25</v>
      </c>
      <c r="D12" s="182" t="s">
        <v>9</v>
      </c>
      <c r="E12" s="182"/>
      <c r="F12" s="182" t="s">
        <v>10</v>
      </c>
      <c r="G12" s="182"/>
      <c r="H12" s="182" t="s">
        <v>11</v>
      </c>
      <c r="I12" s="183"/>
    </row>
    <row r="13" spans="2:9" ht="24.95" customHeight="1" thickTop="1">
      <c r="B13" s="111"/>
      <c r="C13" s="103" t="s">
        <v>31</v>
      </c>
      <c r="D13" s="186">
        <v>4</v>
      </c>
      <c r="E13" s="186"/>
      <c r="F13" s="186">
        <v>0</v>
      </c>
      <c r="G13" s="186"/>
      <c r="H13" s="187"/>
      <c r="I13" s="188"/>
    </row>
    <row r="14" spans="2:9" ht="24.95" customHeight="1" thickBot="1">
      <c r="B14" s="112"/>
      <c r="C14" s="109" t="s">
        <v>28</v>
      </c>
      <c r="D14" s="184">
        <v>1</v>
      </c>
      <c r="E14" s="184"/>
      <c r="F14" s="184">
        <v>0</v>
      </c>
      <c r="G14" s="184"/>
      <c r="H14" s="189"/>
      <c r="I14" s="190"/>
    </row>
  </sheetData>
  <sheetProtection algorithmName="SHA-512" hashValue="B2G2MInZaxNLyhY8GtDyAlvt5+WGUScrplKU9Iv7Bb3qf5OOAk7tA0OJXvsYLXQhe1n0giGcGBiONfSAmZ0Beg==" saltValue="AfXZ/6UAh1OLULHOhYQLBw==" spinCount="100000" sheet="1" objects="1" scenarios="1"/>
  <mergeCells count="23">
    <mergeCell ref="H13:I13"/>
    <mergeCell ref="H14:I14"/>
    <mergeCell ref="F4:G4"/>
    <mergeCell ref="H4:I4"/>
    <mergeCell ref="H5:I5"/>
    <mergeCell ref="H6:I6"/>
    <mergeCell ref="H7:I7"/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Z9"/>
  <sheetViews>
    <sheetView showGridLines="0" zoomScale="80" zoomScaleNormal="80" workbookViewId="0">
      <selection activeCell="C9" sqref="C9"/>
    </sheetView>
  </sheetViews>
  <sheetFormatPr defaultRowHeight="15"/>
  <cols>
    <col min="1" max="2" width="3" customWidth="1"/>
    <col min="3" max="3" width="26.85546875" customWidth="1"/>
    <col min="4" max="42" width="15.7109375" customWidth="1"/>
  </cols>
  <sheetData>
    <row r="1" spans="2:26" ht="120.75" customHeight="1">
      <c r="D1" s="2"/>
      <c r="E1" s="2"/>
      <c r="F1" s="152" t="s">
        <v>336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5.75">
      <c r="B2" s="20" t="s">
        <v>63</v>
      </c>
      <c r="C2" s="6"/>
      <c r="D2" s="7"/>
      <c r="E2" s="7"/>
      <c r="F2" s="7"/>
      <c r="G2" s="22"/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6" ht="15.75" thickBot="1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6" ht="45" customHeight="1" thickBot="1">
      <c r="B4" s="113"/>
      <c r="C4" s="92" t="s">
        <v>25</v>
      </c>
      <c r="D4" s="182" t="s">
        <v>9</v>
      </c>
      <c r="E4" s="182"/>
      <c r="F4" s="182" t="s">
        <v>10</v>
      </c>
      <c r="G4" s="182"/>
      <c r="H4" s="182" t="s">
        <v>11</v>
      </c>
      <c r="I4" s="18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6" ht="24.95" customHeight="1" thickTop="1">
      <c r="B5" s="111"/>
      <c r="C5" s="103" t="s">
        <v>64</v>
      </c>
      <c r="D5" s="186">
        <v>0</v>
      </c>
      <c r="E5" s="186"/>
      <c r="F5" s="186"/>
      <c r="G5" s="186"/>
      <c r="H5" s="191"/>
      <c r="I5" s="19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6" ht="24.95" customHeight="1">
      <c r="B6" s="111"/>
      <c r="C6" s="103" t="s">
        <v>65</v>
      </c>
      <c r="D6" s="186">
        <v>0</v>
      </c>
      <c r="E6" s="186"/>
      <c r="F6" s="186"/>
      <c r="G6" s="186"/>
      <c r="H6" s="193"/>
      <c r="I6" s="19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6" ht="24.95" customHeight="1" thickBot="1">
      <c r="B7" s="112"/>
      <c r="C7" s="109" t="s">
        <v>28</v>
      </c>
      <c r="D7" s="184">
        <v>0</v>
      </c>
      <c r="E7" s="184"/>
      <c r="F7" s="184"/>
      <c r="G7" s="184"/>
      <c r="H7" s="195"/>
      <c r="I7" s="19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6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6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</sheetData>
  <sheetProtection algorithmName="SHA-512" hashValue="y0pEsP3MbtxYcT+jHyoPjKRAjHaI4UIcyPdtIJUxPVqoB+wgQot5yYe+QyatdWYLAPZ90O6I2l30ekBWCLJwag==" saltValue="2SK91eFSKycabafLPa9cEA==" spinCount="100000" sheet="1" objects="1" scenarios="1"/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2023-01-06T10:23:48Z</dcterms:modified>
</cp:coreProperties>
</file>