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zuz-my.sharepoint.com/personal/10796_ukzuz_cz/Documents/Documents/Od Ivy/Filtrování/2022/"/>
    </mc:Choice>
  </mc:AlternateContent>
  <xr:revisionPtr revIDLastSave="7018" documentId="8_{42BF0718-0876-4411-99F6-ACB9DD3CE8D6}" xr6:coauthVersionLast="47" xr6:coauthVersionMax="47" xr10:uidLastSave="{B53DBAC1-042E-4B94-879A-E6DF9D872739}"/>
  <workbookProtection workbookAlgorithmName="SHA-512" workbookHashValue="3PNYDtwklh/kAhxD9nNM2d9omcDZetoa3JAKiOylCC1xwwwG2fgog45OMZvXErYfLuz44gIl7LrQ59o5CuQhLg==" workbookSaltValue="P8nQCPTgWkbx7JD3GspSfw==" workbookSpinCount="100000" lockStructure="1"/>
  <bookViews>
    <workbookView xWindow="-120" yWindow="-120" windowWidth="24240" windowHeight="13140" xr2:uid="{00000000-000D-0000-FFFF-FFFF00000000}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03" i="2" l="1"/>
  <c r="CR103" i="2"/>
  <c r="CR104" i="2"/>
  <c r="CR105" i="2"/>
  <c r="G70" i="2" l="1"/>
  <c r="H70" i="2"/>
  <c r="G71" i="2"/>
  <c r="H71" i="2"/>
  <c r="G72" i="2"/>
  <c r="H72" i="2"/>
  <c r="V65" i="1"/>
  <c r="V66" i="1"/>
  <c r="V67" i="1"/>
  <c r="N65" i="1"/>
  <c r="O65" i="1"/>
  <c r="P65" i="1"/>
  <c r="Q65" i="1"/>
  <c r="N66" i="1"/>
  <c r="O66" i="1"/>
  <c r="P66" i="1"/>
  <c r="Q66" i="1"/>
  <c r="N67" i="1"/>
  <c r="O67" i="1"/>
  <c r="P67" i="1"/>
  <c r="Q67" i="1"/>
  <c r="Z30" i="2"/>
  <c r="AA30" i="2"/>
  <c r="AC30" i="2"/>
  <c r="AE30" i="2"/>
  <c r="AG30" i="2"/>
  <c r="AH30" i="2"/>
  <c r="AI30" i="2"/>
  <c r="AL30" i="2"/>
  <c r="AM30" i="2"/>
  <c r="Z31" i="2"/>
  <c r="AA31" i="2"/>
  <c r="AC31" i="2"/>
  <c r="AE31" i="2"/>
  <c r="AG31" i="2"/>
  <c r="AH31" i="2"/>
  <c r="AI31" i="2"/>
  <c r="AL31" i="2"/>
  <c r="AM31" i="2"/>
  <c r="Z32" i="2"/>
  <c r="AA32" i="2"/>
  <c r="AC32" i="2"/>
  <c r="AE32" i="2"/>
  <c r="AG32" i="2"/>
  <c r="AH32" i="2"/>
  <c r="AI32" i="2"/>
  <c r="AL32" i="2"/>
  <c r="AM32" i="2"/>
  <c r="R29" i="1"/>
  <c r="S29" i="1"/>
  <c r="T29" i="1"/>
  <c r="R30" i="1"/>
  <c r="S30" i="1"/>
  <c r="T30" i="1"/>
  <c r="R31" i="1"/>
  <c r="S31" i="1"/>
  <c r="T31" i="1"/>
  <c r="AB15" i="2"/>
  <c r="AB16" i="2"/>
  <c r="AB17" i="2"/>
  <c r="O17" i="1" l="1"/>
  <c r="P17" i="1"/>
  <c r="S17" i="1"/>
  <c r="U17" i="1"/>
  <c r="V17" i="1"/>
  <c r="W17" i="1"/>
  <c r="O18" i="1"/>
  <c r="P18" i="1"/>
  <c r="S18" i="1"/>
  <c r="U18" i="1"/>
  <c r="V18" i="1"/>
  <c r="W18" i="1"/>
  <c r="O19" i="1"/>
  <c r="P19" i="1"/>
  <c r="S19" i="1"/>
  <c r="U19" i="1"/>
  <c r="V19" i="1"/>
  <c r="W19" i="1"/>
  <c r="C17" i="1"/>
  <c r="D17" i="1"/>
  <c r="E17" i="1"/>
  <c r="F17" i="1"/>
  <c r="G17" i="1"/>
  <c r="I17" i="1"/>
  <c r="J17" i="1"/>
  <c r="K17" i="1"/>
  <c r="L17" i="1"/>
  <c r="M17" i="1"/>
  <c r="N17" i="1"/>
  <c r="C18" i="1"/>
  <c r="D18" i="1"/>
  <c r="E18" i="1"/>
  <c r="F18" i="1"/>
  <c r="G18" i="1"/>
  <c r="I18" i="1"/>
  <c r="J18" i="1"/>
  <c r="K18" i="1"/>
  <c r="L18" i="1"/>
  <c r="M18" i="1"/>
  <c r="N18" i="1"/>
  <c r="C19" i="1"/>
  <c r="D19" i="1"/>
  <c r="E19" i="1"/>
  <c r="F19" i="1"/>
  <c r="G19" i="1"/>
  <c r="I19" i="1"/>
  <c r="J19" i="1"/>
  <c r="K19" i="1"/>
  <c r="L19" i="1"/>
  <c r="M19" i="1"/>
  <c r="N19" i="1"/>
  <c r="F70" i="2"/>
  <c r="F71" i="2"/>
  <c r="F72" i="2"/>
  <c r="C62" i="2" l="1"/>
  <c r="C63" i="2"/>
  <c r="C64" i="2"/>
  <c r="C52" i="1"/>
  <c r="D52" i="1"/>
  <c r="E52" i="1"/>
  <c r="F52" i="1"/>
  <c r="G52" i="1"/>
  <c r="H52" i="1"/>
  <c r="J52" i="1"/>
  <c r="K52" i="1"/>
  <c r="N52" i="1"/>
  <c r="O52" i="1"/>
  <c r="Q52" i="1"/>
  <c r="C53" i="1"/>
  <c r="D53" i="1"/>
  <c r="E53" i="1"/>
  <c r="F53" i="1"/>
  <c r="G53" i="1"/>
  <c r="H53" i="1"/>
  <c r="J53" i="1"/>
  <c r="K53" i="1"/>
  <c r="N53" i="1"/>
  <c r="O53" i="1"/>
  <c r="Q53" i="1"/>
  <c r="C54" i="1"/>
  <c r="D54" i="1"/>
  <c r="E54" i="1"/>
  <c r="F54" i="1"/>
  <c r="G54" i="1"/>
  <c r="H54" i="1"/>
  <c r="J54" i="1"/>
  <c r="K54" i="1"/>
  <c r="N54" i="1"/>
  <c r="O54" i="1"/>
  <c r="Q54" i="1"/>
  <c r="C15" i="2" l="1"/>
  <c r="C16" i="2"/>
  <c r="C17" i="2"/>
  <c r="F65" i="1" l="1"/>
  <c r="G65" i="1"/>
  <c r="H65" i="1"/>
  <c r="I65" i="1"/>
  <c r="F66" i="1"/>
  <c r="G66" i="1"/>
  <c r="H66" i="1"/>
  <c r="I66" i="1"/>
  <c r="F67" i="1"/>
  <c r="G67" i="1"/>
  <c r="H67" i="1"/>
  <c r="I67" i="1"/>
  <c r="E65" i="1"/>
  <c r="E66" i="1"/>
  <c r="E67" i="1"/>
  <c r="M29" i="1"/>
  <c r="M30" i="1"/>
  <c r="M31" i="1"/>
  <c r="J29" i="1"/>
  <c r="J30" i="1"/>
  <c r="J31" i="1"/>
  <c r="D103" i="2"/>
  <c r="G103" i="2"/>
  <c r="D104" i="2"/>
  <c r="G104" i="2"/>
  <c r="D105" i="2"/>
  <c r="G105" i="2"/>
  <c r="Y103" i="2"/>
  <c r="AA103" i="2"/>
  <c r="AB103" i="2"/>
  <c r="AC103" i="2"/>
  <c r="AV103" i="2"/>
  <c r="Y104" i="2"/>
  <c r="AA104" i="2"/>
  <c r="AB104" i="2"/>
  <c r="AC104" i="2"/>
  <c r="AV104" i="2"/>
  <c r="Y105" i="2"/>
  <c r="AA105" i="2"/>
  <c r="AB105" i="2"/>
  <c r="AC105" i="2"/>
  <c r="AV105" i="2"/>
  <c r="C70" i="2"/>
  <c r="D70" i="2"/>
  <c r="E70" i="2"/>
  <c r="C71" i="2"/>
  <c r="D71" i="2"/>
  <c r="E71" i="2"/>
  <c r="C72" i="2"/>
  <c r="D72" i="2"/>
  <c r="E72" i="2"/>
  <c r="C53" i="2"/>
  <c r="I53" i="2"/>
  <c r="C54" i="2"/>
  <c r="I54" i="2"/>
  <c r="C55" i="2"/>
  <c r="I55" i="2"/>
  <c r="C44" i="2"/>
  <c r="C45" i="2"/>
  <c r="C46" i="2"/>
  <c r="C30" i="2"/>
  <c r="C31" i="2"/>
  <c r="C32" i="2"/>
  <c r="AD15" i="2"/>
  <c r="AE15" i="2"/>
  <c r="AF15" i="2"/>
  <c r="AH15" i="2"/>
  <c r="AI15" i="2"/>
  <c r="AJ15" i="2"/>
  <c r="AD16" i="2"/>
  <c r="AE16" i="2"/>
  <c r="AF16" i="2"/>
  <c r="AH16" i="2"/>
  <c r="AI16" i="2"/>
  <c r="AJ16" i="2"/>
  <c r="AD17" i="2"/>
  <c r="AE17" i="2"/>
  <c r="AF17" i="2"/>
  <c r="AH17" i="2"/>
  <c r="AI17" i="2"/>
  <c r="AJ17" i="2"/>
  <c r="I103" i="2" l="1"/>
  <c r="J103" i="2"/>
  <c r="K103" i="2"/>
  <c r="I104" i="2"/>
  <c r="J104" i="2"/>
  <c r="K104" i="2"/>
  <c r="P104" i="2"/>
  <c r="I105" i="2"/>
  <c r="J105" i="2"/>
  <c r="K105" i="2"/>
  <c r="P105" i="2"/>
  <c r="E75" i="1" l="1"/>
  <c r="E76" i="1"/>
  <c r="E77" i="1"/>
  <c r="J65" i="1"/>
  <c r="L65" i="1"/>
  <c r="J66" i="1"/>
  <c r="L66" i="1"/>
  <c r="J67" i="1"/>
  <c r="L67" i="1"/>
  <c r="L37" i="1"/>
  <c r="L38" i="1"/>
  <c r="L39" i="1"/>
  <c r="O29" i="1"/>
  <c r="O30" i="1"/>
  <c r="O31" i="1"/>
  <c r="L29" i="1"/>
  <c r="L30" i="1"/>
  <c r="L31" i="1"/>
  <c r="I29" i="1"/>
  <c r="I30" i="1"/>
  <c r="I31" i="1"/>
  <c r="C103" i="2" l="1"/>
  <c r="H103" i="2"/>
  <c r="U103" i="2"/>
  <c r="C104" i="2"/>
  <c r="H104" i="2"/>
  <c r="U104" i="2"/>
  <c r="C105" i="2"/>
  <c r="H105" i="2"/>
  <c r="U105" i="2"/>
  <c r="N29" i="1" l="1"/>
  <c r="N30" i="1"/>
  <c r="N31" i="1"/>
  <c r="C77" i="1" l="1"/>
  <c r="C76" i="1"/>
  <c r="C75" i="1"/>
  <c r="C65" i="1"/>
  <c r="D65" i="1"/>
  <c r="C66" i="1"/>
  <c r="D66" i="1"/>
  <c r="C67" i="1"/>
  <c r="D67" i="1"/>
  <c r="C37" i="1"/>
  <c r="I37" i="1"/>
  <c r="K37" i="1"/>
  <c r="C38" i="1"/>
  <c r="I38" i="1"/>
  <c r="K38" i="1"/>
  <c r="C39" i="1"/>
  <c r="I39" i="1"/>
  <c r="K39" i="1"/>
  <c r="C29" i="1"/>
  <c r="D29" i="1"/>
  <c r="E29" i="1"/>
  <c r="F29" i="1"/>
  <c r="G29" i="1"/>
  <c r="H29" i="1"/>
  <c r="K29" i="1"/>
  <c r="C30" i="1"/>
  <c r="D30" i="1"/>
  <c r="E30" i="1"/>
  <c r="F30" i="1"/>
  <c r="G30" i="1"/>
  <c r="H30" i="1"/>
  <c r="K30" i="1"/>
  <c r="C31" i="1"/>
  <c r="D31" i="1"/>
  <c r="E31" i="1"/>
  <c r="F31" i="1"/>
  <c r="G31" i="1"/>
  <c r="H31" i="1"/>
  <c r="K31" i="1"/>
</calcChain>
</file>

<file path=xl/sharedStrings.xml><?xml version="1.0" encoding="utf-8"?>
<sst xmlns="http://schemas.openxmlformats.org/spreadsheetml/2006/main" count="1777" uniqueCount="290">
  <si>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</si>
  <si>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</si>
  <si>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</si>
  <si>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</si>
  <si>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</si>
  <si>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</si>
  <si>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</si>
  <si>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</si>
  <si>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</si>
  <si>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</si>
  <si>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</si>
  <si>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</si>
  <si>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</si>
  <si>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</si>
  <si>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</si>
  <si>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</si>
  <si>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</si>
  <si>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</si>
  <si>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</si>
  <si>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</si>
  <si>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</si>
  <si>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</si>
  <si>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</si>
  <si>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</si>
  <si>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</si>
  <si>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</si>
  <si>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</si>
  <si>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</si>
  <si>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</si>
  <si>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</si>
  <si>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</si>
  <si>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</si>
  <si>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</si>
  <si>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</si>
  <si>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</si>
  <si>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</si>
  <si>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</si>
  <si>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</si>
  <si>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</si>
  <si>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</si>
  <si>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</si>
  <si>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</si>
  <si>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</si>
  <si>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Maduramicin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</si>
  <si>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</si>
  <si>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</si>
  <si>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</si>
  <si>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</si>
  <si>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</si>
  <si>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</si>
  <si>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</si>
  <si>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</si>
  <si>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</si>
  <si>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</si>
  <si>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</si>
  <si>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</si>
  <si>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</si>
  <si>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</si>
  <si>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</si>
  <si>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</si>
  <si>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</si>
  <si>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</si>
  <si>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</si>
  <si>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</si>
  <si>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</si>
  <si>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</si>
  <si>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Zearalenon</t>
  </si>
  <si>
    <t>Fumonisin B1</t>
  </si>
  <si>
    <t>Fumonisin B2</t>
  </si>
  <si>
    <t>Fumonisin B1+B2</t>
  </si>
  <si>
    <t>Ochratoxin A</t>
  </si>
  <si>
    <t>Deoxynivalenol</t>
  </si>
  <si>
    <t>T2-toxin</t>
  </si>
  <si>
    <t>HT2-toxin</t>
  </si>
  <si>
    <t>T2 + HT2 toxin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</si>
  <si>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</si>
  <si>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</si>
  <si>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</si>
  <si>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</si>
  <si>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OVCE, KOZY, KRÁLÍCI, KONĚ, RYBY</t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</si>
  <si>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</si>
  <si>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Komponenty suchozemských živočichů</t>
  </si>
  <si>
    <t>Komponenty ryb</t>
  </si>
  <si>
    <r>
      <t xml:space="preserve">Aflatoxin B1         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Calibri"/>
        <family val="2"/>
        <charset val="238"/>
      </rPr>
      <t>µg.kg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</si>
  <si>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Aflatoxin B2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</si>
  <si>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G1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</si>
  <si>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Zearalenon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</si>
  <si>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              </t>
    </r>
    <r>
      <rPr>
        <sz val="11"/>
        <color theme="1"/>
        <rFont val="Calibri"/>
        <family val="2"/>
        <charset val="238"/>
        <scheme val="minor"/>
      </rPr>
      <t xml:space="preserve">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</si>
  <si>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</si>
  <si>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B1+B2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</si>
  <si>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Ochratoxin A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</si>
  <si>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Deoxynivalenol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</si>
  <si>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T2-toxin 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</si>
  <si>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HT2-toxin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</si>
  <si>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 + HT2 toxin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</si>
  <si>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Beauvericin  </t>
    </r>
    <r>
      <rPr>
        <sz val="11"/>
        <color theme="1"/>
        <rFont val="Calibri"/>
        <family val="2"/>
        <charset val="238"/>
        <scheme val="minor"/>
      </rPr>
      <t xml:space="preserve">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</si>
  <si>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</si>
  <si>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A1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</si>
  <si>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Enniatin B  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</si>
  <si>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B1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</si>
  <si>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Nivalenol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</si>
  <si>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>VÝSLEDKY OBSAHU MYKOTOXINŮ V OBILOVINÁCH</t>
    </r>
    <r>
      <rPr>
        <sz val="11"/>
        <color theme="1"/>
        <rFont val="Arial Unicode MS"/>
        <family val="2"/>
        <charset val="238"/>
      </rPr>
      <t xml:space="preserve"> (µg.kg</t>
    </r>
    <r>
      <rPr>
        <vertAlign val="superscript"/>
        <sz val="11"/>
        <color theme="1"/>
        <rFont val="Arial Unicode MS"/>
        <family val="2"/>
        <charset val="238"/>
      </rPr>
      <t>-1</t>
    </r>
    <r>
      <rPr>
        <sz val="11"/>
        <color theme="1"/>
        <rFont val="Arial Unicode MS"/>
        <family val="2"/>
        <charset val="238"/>
      </rPr>
      <t>)</t>
    </r>
  </si>
  <si>
    <t>Materiál</t>
  </si>
  <si>
    <r>
      <t xml:space="preserve">Sušina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</si>
  <si>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Aflatoxin B1</t>
  </si>
  <si>
    <t>Aflatoxin B2</t>
  </si>
  <si>
    <t>Aflatoxin G1</t>
  </si>
  <si>
    <t>Aflatoxin G2</t>
  </si>
  <si>
    <t>Beauvericin</t>
  </si>
  <si>
    <t>Enniatin A</t>
  </si>
  <si>
    <t>Enniatin A1</t>
  </si>
  <si>
    <t>Enniatin B</t>
  </si>
  <si>
    <t>Enniatin B1</t>
  </si>
  <si>
    <t>Nivalenol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</si>
  <si>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</si>
  <si>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</si>
  <si>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</si>
  <si>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</si>
  <si>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</si>
  <si>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</si>
  <si>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Kobalt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</si>
  <si>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G2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</si>
  <si>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Ergokrystin</t>
  </si>
  <si>
    <t>Ergokrystinin</t>
  </si>
  <si>
    <t>Ergotamin</t>
  </si>
  <si>
    <t>Ergotaminin</t>
  </si>
  <si>
    <t>Ergokryptin</t>
  </si>
  <si>
    <t>Ergokryptinin</t>
  </si>
  <si>
    <t>Ergometrin</t>
  </si>
  <si>
    <t>Ergometrinin</t>
  </si>
  <si>
    <t>Ergosin</t>
  </si>
  <si>
    <t>Ergosinin</t>
  </si>
  <si>
    <t>Ergokornin</t>
  </si>
  <si>
    <t>Ergokorninin</t>
  </si>
  <si>
    <t>Monokrotalin</t>
  </si>
  <si>
    <t>Retrorsin</t>
  </si>
  <si>
    <t>Senecionin</t>
  </si>
  <si>
    <t>Senkirkin</t>
  </si>
  <si>
    <t>Senecifyllin</t>
  </si>
  <si>
    <r>
      <t xml:space="preserve">Amonný dusík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</si>
  <si>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Ergokrystin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</si>
  <si>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</si>
  <si>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</si>
  <si>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</si>
  <si>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</si>
  <si>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</si>
  <si>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</si>
  <si>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</si>
  <si>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</si>
  <si>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</si>
  <si>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</si>
  <si>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</si>
  <si>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Monokrotalin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</si>
  <si>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Retrorsin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</si>
  <si>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</si>
  <si>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Senkirkin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</si>
  <si>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Senecifyllin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</si>
  <si>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28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</si>
  <si>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52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</si>
  <si>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101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</si>
  <si>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118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</si>
  <si>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153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</si>
  <si>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180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</si>
  <si>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PCB 28,52,101, 138,153,180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</si>
  <si>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Hexachlor benzen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</si>
  <si>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</si>
  <si>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</si>
  <si>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gama-Hexachlor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</si>
  <si>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delta-Hexachlor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</si>
  <si>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DDE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</si>
  <si>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DDE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</si>
  <si>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DDD (TDE)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</si>
  <si>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DDD (TDE)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</si>
  <si>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DDT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</si>
  <si>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DDT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</si>
  <si>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26 -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</si>
  <si>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50 -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</si>
  <si>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62 -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</si>
  <si>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Aldrin (OCP)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</si>
  <si>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Endrin (OCP)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</si>
  <si>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Dieldrin (OCP)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</si>
  <si>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Isodrin  (OCP)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</si>
  <si>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Oxychlordan (metabolit chlordanu)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</si>
  <si>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alfa-Chlordan (cis izomer)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</si>
  <si>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gama-Chlordan (trans izomer)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</si>
  <si>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Heptachlor  (OCP)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</si>
  <si>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alfa-Heptachlor epoxid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</si>
  <si>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beta-Heptachlor epoxid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</si>
  <si>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alfa-Endosulfan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</si>
  <si>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beta-Endosulfan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</si>
  <si>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Methoxychlor (OCP)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</si>
  <si>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Mirex (OCP)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</si>
  <si>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138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</si>
  <si>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Železo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</si>
  <si>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</si>
  <si>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Theobromin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</si>
  <si>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</si>
  <si>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</si>
  <si>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Nikl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</si>
  <si>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</si>
  <si>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Hořčík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</si>
  <si>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DDT (suma TDE-, DDE-, DDT-izomerů)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</si>
  <si>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Kamfechlor (toxafen; suma kongenerů 26, 50 a 62)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</si>
  <si>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Aldrin a Dieldrin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</si>
  <si>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Delta-Ketoendrin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</si>
  <si>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Endrin (suma endrinu a delta-ketoendrinu)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</si>
  <si>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Chlordan (suma izomerů a oxychlordanu)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</si>
  <si>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Heptachlor(suma heptachloru a heptachloepoxi-dů)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</si>
  <si>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Endosulfansulfát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</si>
  <si>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Endosulfan (suma izomerů a endosulfan sulfátu)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</si>
  <si>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Sušina analytická                %</t>
  </si>
  <si>
    <r>
      <t xml:space="preserve">Cukry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</si>
  <si>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Zpracovala: Ing. Zora Hlavová/březen 2022</t>
  </si>
  <si>
    <t>Zpracovala: Ing. Zora Hlavová /březen 2022</t>
  </si>
  <si>
    <t xml:space="preserve">Zpracovala: Ing. Zora Hlavová/březen 2022 </t>
  </si>
  <si>
    <t>Kompletní krmná směs pro předvýkrm prasat (A 1)</t>
  </si>
  <si>
    <t>Kompletní krmná směs pro výkrm prasat - dokrm (A 3)</t>
  </si>
  <si>
    <t>Minerální krmivo pro prasata</t>
  </si>
  <si>
    <t>Kompletní krmná směs pro selata (ČOS)</t>
  </si>
  <si>
    <t>Kompletní krmná směs pro výkrm prasat (A 2)</t>
  </si>
  <si>
    <t>&lt;0,1000</t>
  </si>
  <si>
    <t>Doplňková krmná směs pro výkrm prasat</t>
  </si>
  <si>
    <r>
      <t xml:space="preserve">Selen organický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</si>
  <si>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&lt;0,009000</t>
  </si>
  <si>
    <t>&lt;0,01500</t>
  </si>
  <si>
    <t>&lt;0,02000</t>
  </si>
  <si>
    <t>&lt;0,05000</t>
  </si>
  <si>
    <t>&lt;2,600</t>
  </si>
  <si>
    <t>&lt;1,000</t>
  </si>
  <si>
    <t>&lt;2,500</t>
  </si>
  <si>
    <t>&lt;20,00</t>
  </si>
  <si>
    <t>&lt;10,00</t>
  </si>
  <si>
    <t>&lt;5,00</t>
  </si>
  <si>
    <t>&lt;5,000</t>
  </si>
  <si>
    <t>&lt;80,00</t>
  </si>
  <si>
    <t>&lt;0,2000</t>
  </si>
  <si>
    <r>
      <t xml:space="preserve">Dusitan sodný         </t>
    </r>
    <r>
      <rPr>
        <sz val="11"/>
        <color theme="1"/>
        <rFont val="Calibri"/>
        <family val="2"/>
        <charset val="238"/>
        <scheme val="minor"/>
      </rPr>
      <t xml:space="preserve"> (m</t>
    </r>
    <r>
      <rPr>
        <sz val="11"/>
        <color theme="1"/>
        <rFont val="Calibri"/>
        <family val="2"/>
        <charset val="238"/>
      </rPr>
      <t>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</si>
  <si>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t>Kompletní krmná směs pro výkrm kuřat nad 14 dnů stáří</t>
  </si>
  <si>
    <t>Kompletní krmná směs pro výkrm kuřat do 14. dne stáří</t>
  </si>
  <si>
    <t>22000133/</t>
  </si>
  <si>
    <t>Kompletní krmná směs pro užitkové nosnice</t>
  </si>
  <si>
    <t>Minerální krmivo pro drůbež</t>
  </si>
  <si>
    <r>
      <t xml:space="preserve">Monensin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</si>
  <si>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Kompletní krmná směs pro kachny</t>
  </si>
  <si>
    <t>Kompletní krmná směs pro odchov kuřat a kuřic do 12 týdnů stáří</t>
  </si>
  <si>
    <t>Minerální krmivo pro skot</t>
  </si>
  <si>
    <t>Doplňková krmná směs pro dojnice</t>
  </si>
  <si>
    <t>Doplňková krmná směs pro výkrm skotu</t>
  </si>
  <si>
    <t>nenalezeny</t>
  </si>
  <si>
    <t>&lt;0,50</t>
  </si>
  <si>
    <t>&lt;3,00</t>
  </si>
  <si>
    <t>&lt;50,00</t>
  </si>
  <si>
    <t>Kompletní krmná směs pro výkrm králíků</t>
  </si>
  <si>
    <t>Kompletní krmná směs pro psy</t>
  </si>
  <si>
    <t>&lt;0,5000</t>
  </si>
  <si>
    <t>&lt;3,000</t>
  </si>
  <si>
    <t>Doplňková krmná směs ostatní (hospodářská zvířata)</t>
  </si>
  <si>
    <t>Kompletní krmná směs pro kočky</t>
  </si>
  <si>
    <t>Námel</t>
  </si>
  <si>
    <t>Doplňková krmná směs pro ptáky</t>
  </si>
  <si>
    <t>Doplňková krmná směs jiná (směs krmných surovin)</t>
  </si>
  <si>
    <t>Minerální krmivo jiné</t>
  </si>
  <si>
    <t>&lt;0,001000</t>
  </si>
  <si>
    <t>Premix pro drůbež</t>
  </si>
  <si>
    <t>Premix pro králíky</t>
  </si>
  <si>
    <t>Premix pro skot</t>
  </si>
  <si>
    <r>
      <t xml:space="preserve">Fosfor                  </t>
    </r>
    <r>
      <rPr>
        <sz val="11"/>
        <color theme="1"/>
        <rFont val="Calibri"/>
        <family val="2"/>
        <charset val="238"/>
        <scheme val="minor"/>
      </rPr>
      <t>(%)</t>
    </r>
  </si>
  <si>
    <t>MANGAN</t>
  </si>
  <si>
    <t>Krevní výrobky (plazma, plná krev, červené krvinky)</t>
  </si>
  <si>
    <t>Sójový loupaný extrahovaný šrot (moučka)</t>
  </si>
  <si>
    <t>Kvasnice (pivovarské kvasnice)</t>
  </si>
  <si>
    <t>Vedlejší produkty živočišného původu</t>
  </si>
  <si>
    <r>
      <t xml:space="preserve">Protein celkový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</si>
  <si>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Močovina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</si>
  <si>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Uhličitan vápenatý (vápenec)</t>
  </si>
  <si>
    <t>Řepkový extrahovaný šrot (moučka)</t>
  </si>
  <si>
    <t>Dihydrogenfosforečnan vápenatý (monokalcium-fosfát) (tetrahydrogendiorthofosforečnan vápenatý)</t>
  </si>
  <si>
    <t>Sójový extrahovaný šrot (moučka)</t>
  </si>
  <si>
    <t>Triticale</t>
  </si>
  <si>
    <t>Kukuřičná siláž</t>
  </si>
  <si>
    <t>Kukuřice</t>
  </si>
  <si>
    <t>Ječmen</t>
  </si>
  <si>
    <t>Sladový květ</t>
  </si>
  <si>
    <t>Síran sodný</t>
  </si>
  <si>
    <t>&lt;2,00</t>
  </si>
  <si>
    <t>&lt;6,00</t>
  </si>
  <si>
    <t>&lt;1,00</t>
  </si>
  <si>
    <t>Pšenice</t>
  </si>
  <si>
    <t>Tráva, byliny, luskoviny (zelená píce) - čerstvé, senáž, siláž nebo sušené seno</t>
  </si>
  <si>
    <t>Oxid hořečnatý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</si>
</sst>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K_č_-;\-* #,##0.00\ _K_č_-;_-* &quot;-&quot;??\ _K_č_-;_-@_-"/>
    <numFmt numFmtId="165" formatCode="#0"/>
    <numFmt numFmtId="166" formatCode="#0.00"/>
    <numFmt numFmtId="167" formatCode="#0.0000"/>
    <numFmt numFmtId="168" formatCode="#0.000"/>
    <numFmt numFmtId="169" formatCode="#0.0"/>
    <numFmt numFmtId="170" formatCode="#0.00000"/>
    <numFmt numFmtId="171" formatCode="0.0"/>
    <numFmt numFmtId="172" formatCode="0.000"/>
    <numFmt numFmtId="173" formatCode="#0.000000"/>
    <numFmt numFmtId="174" formatCode="0.0000"/>
    <numFmt numFmtId="175" formatCode="0.0%"/>
    <numFmt numFmtId="176" formatCode="0.00000"/>
  </numFmts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vertAlign val="superscript"/>
      <sz val="11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3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2" fontId="0" fillId="0" borderId="0" xfId="0" applyNumberFormat="1" applyAlignment="1">
      <alignment horizontal="center"/>
    </xf>
    <xf numFmtId="0" fontId="6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70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172" fontId="1" fillId="3" borderId="18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4" fontId="0" fillId="4" borderId="7" xfId="0" applyNumberForma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9" fontId="0" fillId="4" borderId="0" xfId="0" applyNumberFormat="1" applyFill="1" applyBorder="1" applyAlignment="1">
      <alignment horizontal="center"/>
    </xf>
    <xf numFmtId="174" fontId="0" fillId="4" borderId="12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8" fontId="0" fillId="4" borderId="7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 vertical="center" wrapText="1"/>
    </xf>
    <xf numFmtId="168" fontId="0" fillId="4" borderId="0" xfId="0" applyNumberFormat="1" applyFill="1" applyBorder="1" applyAlignment="1">
      <alignment horizontal="center"/>
    </xf>
    <xf numFmtId="168" fontId="0" fillId="4" borderId="12" xfId="0" applyNumberFormat="1" applyFill="1" applyBorder="1" applyAlignment="1">
      <alignment horizontal="center"/>
    </xf>
    <xf numFmtId="49" fontId="0" fillId="2" borderId="0" xfId="0" applyNumberFormat="1" applyFont="1" applyFill="1" applyBorder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5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4" xfId="0" applyFont="1" applyFill="1" applyBorder="1"/>
    <xf numFmtId="166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69" fontId="0" fillId="4" borderId="12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74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left" vertical="center"/>
    </xf>
    <xf numFmtId="165" fontId="0" fillId="2" borderId="0" xfId="0" applyNumberFormat="1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169" fontId="0" fillId="2" borderId="0" xfId="0" applyNumberFormat="1" applyFill="1" applyBorder="1" applyAlignment="1">
      <alignment horizontal="center" vertical="center"/>
    </xf>
    <xf numFmtId="168" fontId="0" fillId="2" borderId="0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left" vertical="center"/>
    </xf>
    <xf numFmtId="165" fontId="0" fillId="2" borderId="12" xfId="0" applyNumberFormat="1" applyFill="1" applyBorder="1" applyAlignment="1">
      <alignment horizontal="center" vertical="center"/>
    </xf>
    <xf numFmtId="166" fontId="0" fillId="2" borderId="12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71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76" fontId="0" fillId="4" borderId="7" xfId="0" applyNumberFormat="1" applyFill="1" applyBorder="1" applyAlignment="1">
      <alignment horizontal="center"/>
    </xf>
    <xf numFmtId="176" fontId="0" fillId="4" borderId="0" xfId="0" applyNumberFormat="1" applyFill="1" applyBorder="1" applyAlignment="1">
      <alignment horizontal="center"/>
    </xf>
    <xf numFmtId="176" fontId="0" fillId="4" borderId="12" xfId="0" applyNumberForma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69" fontId="0" fillId="2" borderId="12" xfId="0" applyNumberFormat="1" applyFill="1" applyBorder="1" applyAlignment="1">
      <alignment horizontal="center" vertical="center"/>
    </xf>
    <xf numFmtId="174" fontId="1" fillId="4" borderId="7" xfId="0" applyNumberFormat="1" applyFont="1" applyFill="1" applyBorder="1" applyAlignment="1">
      <alignment horizontal="center"/>
    </xf>
    <xf numFmtId="174" fontId="1" fillId="4" borderId="0" xfId="0" applyNumberFormat="1" applyFont="1" applyFill="1" applyBorder="1" applyAlignment="1">
      <alignment horizontal="center"/>
    </xf>
    <xf numFmtId="174" fontId="1" fillId="4" borderId="12" xfId="0" applyNumberFormat="1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75" fontId="0" fillId="2" borderId="4" xfId="1" applyNumberFormat="1" applyFont="1" applyFill="1" applyBorder="1" applyAlignment="1">
      <alignment horizontal="center" vertical="center"/>
    </xf>
    <xf numFmtId="175" fontId="0" fillId="2" borderId="8" xfId="1" applyNumberFormat="1" applyFont="1" applyFill="1" applyBorder="1" applyAlignment="1">
      <alignment horizontal="center" vertical="center"/>
    </xf>
    <xf numFmtId="175" fontId="0" fillId="2" borderId="9" xfId="1" applyNumberFormat="1" applyFont="1" applyFill="1" applyBorder="1" applyAlignment="1">
      <alignment horizontal="center" vertical="center"/>
    </xf>
    <xf numFmtId="175" fontId="0" fillId="2" borderId="11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49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49" fontId="0" fillId="5" borderId="0" xfId="0" applyNumberFormat="1" applyFill="1" applyAlignment="1">
      <alignment horizontal="left"/>
    </xf>
    <xf numFmtId="168" fontId="0" fillId="5" borderId="0" xfId="0" applyNumberFormat="1" applyFill="1" applyAlignment="1">
      <alignment horizontal="center"/>
    </xf>
    <xf numFmtId="167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71" fontId="0" fillId="4" borderId="7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  <xf numFmtId="164" fontId="0" fillId="2" borderId="19" xfId="1" applyFont="1" applyFill="1" applyBorder="1" applyAlignment="1">
      <alignment horizontal="center" vertical="center"/>
    </xf>
    <xf numFmtId="164" fontId="0" fillId="2" borderId="20" xfId="1" applyFont="1" applyFill="1" applyBorder="1" applyAlignment="1">
      <alignment horizontal="center" vertical="center"/>
    </xf>
    <xf numFmtId="164" fontId="0" fillId="2" borderId="12" xfId="1" applyFont="1" applyFill="1" applyBorder="1" applyAlignment="1">
      <alignment horizontal="center" vertical="center"/>
    </xf>
    <xf numFmtId="164" fontId="0" fillId="2" borderId="13" xfId="1" applyFont="1" applyFill="1" applyBorder="1" applyAlignment="1">
      <alignment horizontal="center" vertical="center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49" fontId="0" fillId="5" borderId="0" xfId="0" applyNumberFormat="1" applyFill="1" applyBorder="1"/>
    <xf numFmtId="49" fontId="0" fillId="5" borderId="0" xfId="0" applyNumberFormat="1" applyFill="1" applyAlignment="1">
      <alignment horizontal="center"/>
    </xf>
    <xf numFmtId="2" fontId="0" fillId="0" borderId="0" xfId="0" applyNumberFormat="1"/>
    <xf numFmtId="171" fontId="0" fillId="2" borderId="0" xfId="0" applyNumberFormat="1" applyFill="1" applyAlignment="1">
      <alignment horizontal="center"/>
    </xf>
    <xf numFmtId="173" fontId="0" fillId="4" borderId="7" xfId="0" applyNumberFormat="1" applyFill="1" applyBorder="1" applyAlignment="1">
      <alignment horizontal="center"/>
    </xf>
    <xf numFmtId="173" fontId="0" fillId="4" borderId="0" xfId="0" applyNumberFormat="1" applyFill="1" applyBorder="1" applyAlignment="1">
      <alignment horizontal="center"/>
    </xf>
    <xf numFmtId="173" fontId="0" fillId="4" borderId="12" xfId="0" applyNumberForma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6" fontId="0" fillId="5" borderId="0" xfId="0" applyNumberFormat="1" applyFill="1" applyAlignment="1">
      <alignment horizontal="center"/>
    </xf>
    <xf numFmtId="173" fontId="0" fillId="2" borderId="0" xfId="0" applyNumberFormat="1" applyFill="1" applyBorder="1" applyAlignment="1">
      <alignment horizontal="center"/>
    </xf>
    <xf numFmtId="169" fontId="0" fillId="4" borderId="7" xfId="0" applyNumberFormat="1" applyFill="1" applyBorder="1" applyAlignment="1">
      <alignment horizontal="center"/>
    </xf>
    <xf numFmtId="0" fontId="4" fillId="3" borderId="21" xfId="0" applyFont="1" applyFill="1" applyBorder="1" applyAlignment="1">
      <alignment horizontal="left" vertical="center"/>
    </xf>
    <xf numFmtId="49" fontId="1" fillId="3" borderId="22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49" fontId="0" fillId="2" borderId="18" xfId="0" applyNumberFormat="1" applyFill="1" applyBorder="1" applyAlignment="1">
      <alignment horizontal="left" vertical="center"/>
    </xf>
    <xf numFmtId="165" fontId="0" fillId="2" borderId="18" xfId="0" applyNumberFormat="1" applyFill="1" applyBorder="1" applyAlignment="1">
      <alignment horizontal="center" vertical="center"/>
    </xf>
    <xf numFmtId="49" fontId="0" fillId="2" borderId="18" xfId="0" applyNumberFormat="1" applyFill="1" applyBorder="1" applyAlignment="1">
      <alignment horizontal="center" vertical="center"/>
    </xf>
    <xf numFmtId="166" fontId="0" fillId="2" borderId="18" xfId="0" applyNumberFormat="1" applyFill="1" applyBorder="1" applyAlignment="1">
      <alignment horizontal="center" vertical="center"/>
    </xf>
    <xf numFmtId="169" fontId="0" fillId="2" borderId="18" xfId="0" applyNumberForma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0" fontId="0" fillId="0" borderId="12" xfId="0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2</xdr:col>
      <xdr:colOff>3175651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0"/>
  <sheetViews>
    <sheetView showGridLines="0" tabSelected="1" zoomScale="80" zoomScaleNormal="80" workbookViewId="0">
      <selection activeCell="A5" sqref="A5"/>
    </sheetView>
  </sheetViews>
  <sheetFormatPr defaultRowHeight="15"/>
  <cols>
    <col min="1" max="1" width="75.85546875" customWidth="1"/>
    <col min="2" max="2" width="13.140625" style="2" customWidth="1"/>
    <col min="3" max="29" width="15.7109375" style="2" customWidth="1"/>
    <col min="30" max="34" width="15.7109375" customWidth="1"/>
  </cols>
  <sheetData>
    <row r="1" spans="1:29" ht="120" customHeight="1">
      <c r="B1" s="175" t="s">
        <v>212</v>
      </c>
      <c r="J1" s="145"/>
      <c r="K1" s="146"/>
      <c r="L1" s="146"/>
      <c r="M1" s="146"/>
      <c r="N1" s="146"/>
      <c r="O1" s="146"/>
      <c r="P1" s="146"/>
      <c r="Q1" s="145"/>
    </row>
    <row r="2" spans="1:29" s="11" customFormat="1">
      <c r="A2" s="9" t="s">
        <v>29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5.75" thickBot="1"/>
    <row r="4" spans="1:29" s="3" customFormat="1" ht="60" customHeight="1">
      <c r="A4" s="41" t="s">
        <v>6</v>
      </c>
      <c r="B4" s="42" t="s">
        <v>3</v>
      </c>
      <c r="C4" s="43" t="s">
        <v>55</v>
      </c>
      <c r="D4" s="44" t="s">
        <v>56</v>
      </c>
      <c r="E4" s="43" t="s">
        <v>80</v>
      </c>
      <c r="F4" s="43" t="s">
        <v>57</v>
      </c>
      <c r="G4" s="43" t="s">
        <v>58</v>
      </c>
      <c r="H4" s="43" t="s">
        <v>211</v>
      </c>
      <c r="I4" s="43" t="s">
        <v>59</v>
      </c>
      <c r="J4" s="43" t="s">
        <v>60</v>
      </c>
      <c r="K4" s="43" t="s">
        <v>61</v>
      </c>
      <c r="L4" s="43" t="s">
        <v>37</v>
      </c>
      <c r="M4" s="43" t="s">
        <v>38</v>
      </c>
      <c r="N4" s="43" t="s">
        <v>40</v>
      </c>
      <c r="O4" s="43" t="s">
        <v>115</v>
      </c>
      <c r="P4" s="43" t="s">
        <v>41</v>
      </c>
      <c r="Q4" s="43" t="s">
        <v>222</v>
      </c>
      <c r="R4" s="43" t="s">
        <v>197</v>
      </c>
      <c r="S4" s="43" t="s">
        <v>77</v>
      </c>
      <c r="T4" s="43" t="s">
        <v>78</v>
      </c>
      <c r="U4" s="43" t="s">
        <v>50</v>
      </c>
      <c r="V4" s="43" t="s">
        <v>76</v>
      </c>
      <c r="W4" s="43" t="s">
        <v>199</v>
      </c>
      <c r="X4" s="43" t="s">
        <v>116</v>
      </c>
    </row>
    <row r="5" spans="1:29" s="2" customFormat="1">
      <c r="A5" s="176" t="s">
        <v>221</v>
      </c>
      <c r="B5" s="177">
        <v>22000032</v>
      </c>
      <c r="C5" s="35">
        <v>90.17</v>
      </c>
      <c r="D5" s="35">
        <v>31.92</v>
      </c>
      <c r="E5" s="37">
        <v>2.5059999999999998</v>
      </c>
      <c r="F5" s="37">
        <v>17.63</v>
      </c>
      <c r="G5" s="37">
        <v>6.7039999999999997</v>
      </c>
      <c r="H5" s="34"/>
      <c r="I5" s="37">
        <v>3.8210000000000002</v>
      </c>
      <c r="J5" s="37">
        <v>2.0259999999999998</v>
      </c>
      <c r="K5" s="54">
        <v>0.85740000000000005</v>
      </c>
      <c r="L5" s="34">
        <v>65.739999999999995</v>
      </c>
      <c r="M5" s="34">
        <v>285.2</v>
      </c>
      <c r="N5" s="34">
        <v>212.1</v>
      </c>
      <c r="O5" s="34">
        <v>1164</v>
      </c>
      <c r="P5" s="37">
        <v>2.024</v>
      </c>
      <c r="Q5" s="34"/>
      <c r="R5" s="34"/>
      <c r="S5" s="34"/>
      <c r="T5" s="34"/>
      <c r="U5" s="38">
        <v>33660</v>
      </c>
      <c r="V5" s="34"/>
      <c r="W5" s="34"/>
      <c r="X5" s="34"/>
      <c r="Y5" s="15"/>
      <c r="Z5" s="15"/>
      <c r="AA5" s="15"/>
      <c r="AB5" s="15"/>
    </row>
    <row r="6" spans="1:29" s="2" customFormat="1">
      <c r="A6" s="176" t="s">
        <v>215</v>
      </c>
      <c r="B6" s="177">
        <v>22000272</v>
      </c>
      <c r="C6" s="35">
        <v>87.33</v>
      </c>
      <c r="D6" s="35">
        <v>12.01</v>
      </c>
      <c r="E6" s="178"/>
      <c r="F6" s="37">
        <v>3.4049999999999998</v>
      </c>
      <c r="G6" s="34"/>
      <c r="H6" s="34"/>
      <c r="I6" s="38"/>
      <c r="J6" s="179"/>
      <c r="K6" s="178"/>
      <c r="L6" s="34">
        <v>20</v>
      </c>
      <c r="M6" s="34">
        <v>90.9</v>
      </c>
      <c r="N6" s="34">
        <v>71.2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15"/>
      <c r="Z6" s="15"/>
    </row>
    <row r="7" spans="1:29" s="2" customFormat="1">
      <c r="A7" s="176" t="s">
        <v>215</v>
      </c>
      <c r="B7" s="177">
        <v>22000191</v>
      </c>
      <c r="C7" s="35">
        <v>87.65</v>
      </c>
      <c r="D7" s="35">
        <v>15.86</v>
      </c>
      <c r="E7" s="37">
        <v>3.177</v>
      </c>
      <c r="F7" s="37">
        <v>5.5750000000000002</v>
      </c>
      <c r="G7" s="37">
        <v>3.3050000000000002</v>
      </c>
      <c r="H7" s="34"/>
      <c r="I7" s="37">
        <v>0.92159999999999997</v>
      </c>
      <c r="J7" s="37">
        <v>0.5504</v>
      </c>
      <c r="K7" s="54">
        <v>0.22470000000000001</v>
      </c>
      <c r="L7" s="34">
        <v>103.7</v>
      </c>
      <c r="M7" s="34">
        <v>133.1</v>
      </c>
      <c r="N7" s="34">
        <v>83.76</v>
      </c>
      <c r="O7" s="34">
        <v>513.29999999999995</v>
      </c>
      <c r="P7" s="37"/>
      <c r="Q7" s="35"/>
      <c r="R7" s="35"/>
      <c r="S7" s="35">
        <v>10.17</v>
      </c>
      <c r="T7" s="35"/>
      <c r="U7" s="38">
        <v>7989</v>
      </c>
      <c r="V7" s="34">
        <v>64.209999999999994</v>
      </c>
      <c r="W7" s="34">
        <v>70.63</v>
      </c>
      <c r="X7" s="35"/>
      <c r="Y7" s="15"/>
      <c r="Z7" s="15"/>
      <c r="AB7" s="15"/>
    </row>
    <row r="8" spans="1:29" s="2" customFormat="1">
      <c r="A8" s="192" t="s">
        <v>215</v>
      </c>
      <c r="B8" s="177">
        <v>22000028</v>
      </c>
      <c r="C8" s="35">
        <v>86.4</v>
      </c>
      <c r="D8" s="35">
        <v>15.9</v>
      </c>
      <c r="E8" s="37">
        <v>2.343</v>
      </c>
      <c r="F8" s="37">
        <v>3.67</v>
      </c>
      <c r="G8" s="37">
        <v>3.5289999999999999</v>
      </c>
      <c r="H8" s="34"/>
      <c r="I8" s="37">
        <v>0.43020000000000003</v>
      </c>
      <c r="J8" s="37">
        <v>0.42809999999999998</v>
      </c>
      <c r="K8" s="54">
        <v>0.1852</v>
      </c>
      <c r="L8" s="34">
        <v>15.81</v>
      </c>
      <c r="M8" s="34">
        <v>95.71</v>
      </c>
      <c r="N8" s="34">
        <v>60.72</v>
      </c>
      <c r="O8" s="34">
        <v>183.5</v>
      </c>
      <c r="P8" s="37">
        <v>0.43</v>
      </c>
      <c r="Q8" s="35" t="s">
        <v>220</v>
      </c>
      <c r="R8" s="35"/>
      <c r="S8" s="35">
        <v>9.8520000000000003</v>
      </c>
      <c r="T8" s="35"/>
      <c r="U8" s="195">
        <v>1420</v>
      </c>
      <c r="V8" s="35"/>
      <c r="W8" s="35"/>
      <c r="X8" s="35"/>
      <c r="Y8" s="15"/>
      <c r="Z8" s="15"/>
      <c r="AA8" s="15"/>
      <c r="AB8" s="15"/>
    </row>
    <row r="9" spans="1:29" s="2" customFormat="1">
      <c r="A9" s="176" t="s">
        <v>218</v>
      </c>
      <c r="B9" s="177">
        <v>22000259</v>
      </c>
      <c r="C9" s="35">
        <v>89.77</v>
      </c>
      <c r="D9" s="35">
        <v>18.41</v>
      </c>
      <c r="E9" s="37">
        <v>5.67</v>
      </c>
      <c r="F9" s="37">
        <v>5.4550000000000001</v>
      </c>
      <c r="G9" s="37">
        <v>3.7</v>
      </c>
      <c r="H9" s="34"/>
      <c r="I9" s="37">
        <v>0.62090000000000001</v>
      </c>
      <c r="J9" s="37">
        <v>0.49719999999999998</v>
      </c>
      <c r="K9" s="54">
        <v>0.34699999999999998</v>
      </c>
      <c r="L9" s="34">
        <v>94.7</v>
      </c>
      <c r="M9" s="34">
        <v>1925</v>
      </c>
      <c r="N9" s="34">
        <v>72.75</v>
      </c>
      <c r="O9" s="34">
        <v>302.2</v>
      </c>
      <c r="P9" s="37">
        <v>0.37319999999999998</v>
      </c>
      <c r="Q9" s="35"/>
      <c r="R9" s="35"/>
      <c r="S9" s="35">
        <v>12.21</v>
      </c>
      <c r="T9" s="35"/>
      <c r="U9" s="38">
        <v>12020</v>
      </c>
      <c r="V9" s="34">
        <v>127</v>
      </c>
      <c r="W9" s="34">
        <v>139.69999999999999</v>
      </c>
      <c r="X9" s="35"/>
      <c r="Y9" s="15"/>
      <c r="Z9" s="15"/>
      <c r="AA9" s="15"/>
    </row>
    <row r="10" spans="1:29" s="2" customFormat="1">
      <c r="A10" s="176" t="s">
        <v>218</v>
      </c>
      <c r="B10" s="177">
        <v>22000084</v>
      </c>
      <c r="C10" s="35">
        <v>88.58</v>
      </c>
      <c r="D10" s="35">
        <v>17.28</v>
      </c>
      <c r="E10" s="37">
        <v>4.609</v>
      </c>
      <c r="F10" s="37">
        <v>5.8</v>
      </c>
      <c r="G10" s="37">
        <v>4.5979999999999999</v>
      </c>
      <c r="H10" s="34"/>
      <c r="I10" s="37">
        <v>0.80159999999999998</v>
      </c>
      <c r="J10" s="37">
        <v>0.23910000000000001</v>
      </c>
      <c r="K10" s="54">
        <v>0.2505</v>
      </c>
      <c r="L10" s="34">
        <v>142.69999999999999</v>
      </c>
      <c r="M10" s="34">
        <v>129.80000000000001</v>
      </c>
      <c r="N10" s="34">
        <v>111.5</v>
      </c>
      <c r="O10" s="34">
        <v>142.69999999999999</v>
      </c>
      <c r="P10" s="37"/>
      <c r="Q10" s="34"/>
      <c r="R10" s="34"/>
      <c r="S10" s="35">
        <v>12.72</v>
      </c>
      <c r="T10" s="34"/>
      <c r="U10" s="38">
        <v>14970</v>
      </c>
      <c r="V10" s="34"/>
      <c r="W10" s="34"/>
      <c r="X10" s="34"/>
      <c r="Y10" s="15"/>
      <c r="Z10" s="15"/>
      <c r="AB10" s="15"/>
    </row>
    <row r="11" spans="1:29" s="2" customFormat="1">
      <c r="A11" s="176" t="s">
        <v>216</v>
      </c>
      <c r="B11" s="177">
        <v>22000192</v>
      </c>
      <c r="C11" s="35">
        <v>87.79</v>
      </c>
      <c r="D11" s="35">
        <v>14.37</v>
      </c>
      <c r="E11" s="178"/>
      <c r="F11" s="37">
        <v>4.5250000000000004</v>
      </c>
      <c r="G11" s="34"/>
      <c r="H11" s="34"/>
      <c r="I11" s="38"/>
      <c r="J11" s="179"/>
      <c r="K11" s="178"/>
      <c r="L11" s="34">
        <v>24.65</v>
      </c>
      <c r="M11" s="34">
        <v>114.5</v>
      </c>
      <c r="N11" s="34">
        <v>81.5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15"/>
      <c r="Z11" s="15"/>
    </row>
    <row r="12" spans="1:29" s="2" customFormat="1">
      <c r="A12" s="192" t="s">
        <v>219</v>
      </c>
      <c r="B12" s="177">
        <v>22000121</v>
      </c>
      <c r="C12" s="35">
        <v>85.28</v>
      </c>
      <c r="D12" s="35">
        <v>16.239999999999998</v>
      </c>
      <c r="E12" s="37">
        <v>4.5979999999999999</v>
      </c>
      <c r="F12" s="37">
        <v>4.9429999999999996</v>
      </c>
      <c r="G12" s="37">
        <v>4.2670000000000003</v>
      </c>
      <c r="H12" s="37">
        <v>3.6960000000000002</v>
      </c>
      <c r="I12" s="37">
        <v>0.874</v>
      </c>
      <c r="J12" s="37">
        <v>0.45079999999999998</v>
      </c>
      <c r="K12" s="54">
        <v>0.22600000000000001</v>
      </c>
      <c r="L12" s="34">
        <v>17.46</v>
      </c>
      <c r="M12" s="34">
        <v>118</v>
      </c>
      <c r="N12" s="34">
        <v>58.58</v>
      </c>
      <c r="O12" s="34">
        <v>218.6</v>
      </c>
      <c r="P12" s="37">
        <v>0.25259999999999999</v>
      </c>
      <c r="Q12" s="35"/>
      <c r="R12" s="194">
        <v>0.84519999999999995</v>
      </c>
      <c r="S12" s="35">
        <v>10.82</v>
      </c>
      <c r="T12" s="37">
        <v>3.1240000000000001</v>
      </c>
      <c r="U12" s="38">
        <v>5358</v>
      </c>
      <c r="V12" s="35"/>
      <c r="W12" s="35"/>
      <c r="X12" s="38">
        <v>1304</v>
      </c>
      <c r="Y12" s="15"/>
      <c r="Z12" s="15"/>
      <c r="AA12" s="15"/>
    </row>
    <row r="13" spans="1:29" s="2" customFormat="1">
      <c r="A13" s="176" t="s">
        <v>219</v>
      </c>
      <c r="B13" s="177">
        <v>22000017</v>
      </c>
      <c r="C13" s="35">
        <v>88.12</v>
      </c>
      <c r="D13" s="35">
        <v>14.25</v>
      </c>
      <c r="E13" s="37">
        <v>2.8849999999999998</v>
      </c>
      <c r="F13" s="37">
        <v>5.29</v>
      </c>
      <c r="G13" s="37">
        <v>4.1630000000000003</v>
      </c>
      <c r="H13" s="34"/>
      <c r="I13" s="37">
        <v>0.67310000000000003</v>
      </c>
      <c r="J13" s="37">
        <v>0.58599999999999997</v>
      </c>
      <c r="K13" s="54">
        <v>0.22459999999999999</v>
      </c>
      <c r="L13" s="34">
        <v>19.64</v>
      </c>
      <c r="M13" s="34">
        <v>111.1</v>
      </c>
      <c r="N13" s="34">
        <v>56.84</v>
      </c>
      <c r="O13" s="34">
        <v>271.3</v>
      </c>
      <c r="P13" s="37">
        <v>0.24879999999999999</v>
      </c>
      <c r="Q13" s="35"/>
      <c r="R13" s="35"/>
      <c r="S13" s="35">
        <v>8.1980000000000004</v>
      </c>
      <c r="T13" s="35"/>
      <c r="U13" s="38">
        <v>5671</v>
      </c>
      <c r="V13" s="35"/>
      <c r="W13" s="35"/>
      <c r="X13" s="35"/>
      <c r="Y13" s="15"/>
      <c r="Z13" s="15"/>
      <c r="AA13" s="15"/>
      <c r="AB13" s="15"/>
    </row>
    <row r="14" spans="1:29" s="2" customFormat="1">
      <c r="A14" s="176" t="s">
        <v>219</v>
      </c>
      <c r="B14" s="177">
        <v>22000017</v>
      </c>
      <c r="C14" s="35">
        <v>88.02</v>
      </c>
      <c r="D14" s="35">
        <v>16.170000000000002</v>
      </c>
      <c r="E14" s="37">
        <v>3.766</v>
      </c>
      <c r="F14" s="37">
        <v>5.6349999999999998</v>
      </c>
      <c r="G14" s="37">
        <v>3.694</v>
      </c>
      <c r="H14" s="34"/>
      <c r="I14" s="37">
        <v>0.68620000000000003</v>
      </c>
      <c r="J14" s="37">
        <v>0.59319999999999995</v>
      </c>
      <c r="K14" s="54">
        <v>0.15029999999999999</v>
      </c>
      <c r="L14" s="34">
        <v>23.11</v>
      </c>
      <c r="M14" s="34">
        <v>110.7</v>
      </c>
      <c r="N14" s="34">
        <v>63.29</v>
      </c>
      <c r="O14" s="34">
        <v>354.3</v>
      </c>
      <c r="P14" s="37">
        <v>0.26640000000000003</v>
      </c>
      <c r="Q14" s="35"/>
      <c r="R14" s="35"/>
      <c r="S14" s="35">
        <v>9.8670000000000009</v>
      </c>
      <c r="T14" s="35"/>
      <c r="U14" s="38">
        <v>5033</v>
      </c>
      <c r="V14" s="35"/>
      <c r="W14" s="35"/>
      <c r="X14" s="35"/>
      <c r="Y14" s="15"/>
      <c r="Z14" s="15"/>
      <c r="AA14" s="15"/>
      <c r="AB14" s="15"/>
    </row>
    <row r="15" spans="1:29" s="2" customFormat="1">
      <c r="A15" s="176" t="s">
        <v>217</v>
      </c>
      <c r="B15" s="177">
        <v>22000192</v>
      </c>
      <c r="C15" s="35">
        <v>96.75</v>
      </c>
      <c r="D15" s="35"/>
      <c r="E15" s="178"/>
      <c r="F15" s="37">
        <v>65.16</v>
      </c>
      <c r="G15" s="34"/>
      <c r="H15" s="34"/>
      <c r="I15" s="37">
        <v>12.5</v>
      </c>
      <c r="J15" s="37">
        <v>0.65</v>
      </c>
      <c r="K15" s="178"/>
      <c r="L15" s="34">
        <v>757</v>
      </c>
      <c r="M15" s="34">
        <v>2990</v>
      </c>
      <c r="N15" s="34">
        <v>1918</v>
      </c>
      <c r="O15" s="38"/>
      <c r="P15" s="38"/>
      <c r="Q15" s="38"/>
      <c r="R15" s="38"/>
      <c r="S15" s="38"/>
      <c r="T15" s="38"/>
      <c r="U15" s="38">
        <v>244900</v>
      </c>
      <c r="V15" s="38"/>
      <c r="W15" s="38"/>
      <c r="X15" s="38"/>
      <c r="Y15" s="15"/>
      <c r="Z15" s="15"/>
    </row>
    <row r="16" spans="1:29" s="2" customFormat="1">
      <c r="A16" s="192" t="s">
        <v>217</v>
      </c>
      <c r="B16" s="177">
        <v>22000191</v>
      </c>
      <c r="C16" s="35">
        <v>97.6</v>
      </c>
      <c r="D16" s="35"/>
      <c r="E16" s="178"/>
      <c r="F16" s="193">
        <v>63.57</v>
      </c>
      <c r="G16" s="34"/>
      <c r="H16" s="34"/>
      <c r="I16" s="37">
        <v>17.82</v>
      </c>
      <c r="J16" s="37">
        <v>3.8460000000000001</v>
      </c>
      <c r="K16" s="54">
        <v>5.2119999999999997</v>
      </c>
      <c r="L16" s="34">
        <v>2456</v>
      </c>
      <c r="M16" s="34">
        <v>2804</v>
      </c>
      <c r="N16" s="34">
        <v>1244</v>
      </c>
      <c r="O16" s="34">
        <v>5283</v>
      </c>
      <c r="P16" s="37">
        <v>10.17</v>
      </c>
      <c r="Q16" s="38"/>
      <c r="R16" s="38"/>
      <c r="S16" s="38"/>
      <c r="T16" s="38"/>
      <c r="U16" s="38">
        <v>214500</v>
      </c>
      <c r="V16" s="34">
        <v>1144</v>
      </c>
      <c r="W16" s="34">
        <v>1258</v>
      </c>
      <c r="X16" s="38"/>
      <c r="Y16" s="15"/>
      <c r="Z16" s="15"/>
      <c r="AA16" s="15"/>
      <c r="AB16" s="15"/>
    </row>
    <row r="17" spans="1:29" s="1" customFormat="1">
      <c r="A17" s="45" t="s">
        <v>0</v>
      </c>
      <c r="B17" s="46"/>
      <c r="C17" s="47">
        <f>MIN(C5:C16)</f>
        <v>85.28</v>
      </c>
      <c r="D17" s="157">
        <f>MIN(D5:D16)</f>
        <v>12.01</v>
      </c>
      <c r="E17" s="186">
        <f>MIN(E5:E16)</f>
        <v>2.343</v>
      </c>
      <c r="F17" s="186">
        <f>MIN(F5:F16)</f>
        <v>3.4049999999999998</v>
      </c>
      <c r="G17" s="150">
        <f>MIN(G5:G16)</f>
        <v>3.3050000000000002</v>
      </c>
      <c r="H17" s="47"/>
      <c r="I17" s="186">
        <f t="shared" ref="I17:P17" si="0">MIN(I5:I16)</f>
        <v>0.43020000000000003</v>
      </c>
      <c r="J17" s="186">
        <f t="shared" si="0"/>
        <v>0.23910000000000001</v>
      </c>
      <c r="K17" s="189">
        <f t="shared" si="0"/>
        <v>0.15029999999999999</v>
      </c>
      <c r="L17" s="180">
        <f t="shared" si="0"/>
        <v>15.81</v>
      </c>
      <c r="M17" s="180">
        <f t="shared" si="0"/>
        <v>90.9</v>
      </c>
      <c r="N17" s="180">
        <f t="shared" si="0"/>
        <v>56.84</v>
      </c>
      <c r="O17" s="180">
        <f t="shared" si="0"/>
        <v>142.69999999999999</v>
      </c>
      <c r="P17" s="186">
        <f t="shared" si="0"/>
        <v>0.24879999999999999</v>
      </c>
      <c r="Q17" s="47"/>
      <c r="R17" s="47"/>
      <c r="S17" s="47">
        <f>MIN(S5:S16)</f>
        <v>8.1980000000000004</v>
      </c>
      <c r="T17" s="47"/>
      <c r="U17" s="183">
        <f>MIN(U5:U16)</f>
        <v>1420</v>
      </c>
      <c r="V17" s="153">
        <f>MIN(V5:V16)</f>
        <v>64.209999999999994</v>
      </c>
      <c r="W17" s="153">
        <f>MIN(W5:W16)</f>
        <v>70.63</v>
      </c>
      <c r="X17" s="47"/>
    </row>
    <row r="18" spans="1:29" s="1" customFormat="1">
      <c r="A18" s="48" t="s">
        <v>1</v>
      </c>
      <c r="B18" s="49"/>
      <c r="C18" s="50">
        <f>MAX(C5:C16)</f>
        <v>97.6</v>
      </c>
      <c r="D18" s="169">
        <f>MAX(D5:D16)</f>
        <v>31.92</v>
      </c>
      <c r="E18" s="187">
        <f>MAX(E5:E16)</f>
        <v>5.67</v>
      </c>
      <c r="F18" s="187">
        <f>MAX(F5:F16)</f>
        <v>65.16</v>
      </c>
      <c r="G18" s="151">
        <f>MAX(G5:G16)</f>
        <v>6.7039999999999997</v>
      </c>
      <c r="H18" s="50"/>
      <c r="I18" s="187">
        <f t="shared" ref="I18:P18" si="1">MAX(I5:I16)</f>
        <v>17.82</v>
      </c>
      <c r="J18" s="187">
        <f t="shared" si="1"/>
        <v>3.8460000000000001</v>
      </c>
      <c r="K18" s="190">
        <f t="shared" si="1"/>
        <v>5.2119999999999997</v>
      </c>
      <c r="L18" s="181">
        <f t="shared" si="1"/>
        <v>2456</v>
      </c>
      <c r="M18" s="181">
        <f t="shared" si="1"/>
        <v>2990</v>
      </c>
      <c r="N18" s="181">
        <f t="shared" si="1"/>
        <v>1918</v>
      </c>
      <c r="O18" s="181">
        <f t="shared" si="1"/>
        <v>5283</v>
      </c>
      <c r="P18" s="187">
        <f t="shared" si="1"/>
        <v>10.17</v>
      </c>
      <c r="Q18" s="50"/>
      <c r="R18" s="50"/>
      <c r="S18" s="50">
        <f>MAX(S5:S16)</f>
        <v>12.72</v>
      </c>
      <c r="T18" s="50"/>
      <c r="U18" s="184">
        <f>MAX(U5:U16)</f>
        <v>244900</v>
      </c>
      <c r="V18" s="147">
        <f>MAX(V5:V16)</f>
        <v>1144</v>
      </c>
      <c r="W18" s="147">
        <f>MAX(W5:W16)</f>
        <v>1258</v>
      </c>
      <c r="X18" s="50"/>
    </row>
    <row r="19" spans="1:29" s="1" customFormat="1" ht="15.75" thickBot="1">
      <c r="A19" s="51" t="s">
        <v>2</v>
      </c>
      <c r="B19" s="52"/>
      <c r="C19" s="53">
        <f>MEDIAN(C5:C16)</f>
        <v>88.07</v>
      </c>
      <c r="D19" s="158">
        <f>MEDIAN(D5:D16)</f>
        <v>16.035</v>
      </c>
      <c r="E19" s="188">
        <f>MEDIAN(E5:E16)</f>
        <v>3.4714999999999998</v>
      </c>
      <c r="F19" s="188">
        <f>MEDIAN(F5:F16)</f>
        <v>5.5150000000000006</v>
      </c>
      <c r="G19" s="152">
        <f>MEDIAN(G5:G16)</f>
        <v>3.9315000000000002</v>
      </c>
      <c r="H19" s="53"/>
      <c r="I19" s="188">
        <f t="shared" ref="I19:P19" si="2">MEDIAN(I5:I16)</f>
        <v>0.83779999999999999</v>
      </c>
      <c r="J19" s="188">
        <f t="shared" si="2"/>
        <v>0.56820000000000004</v>
      </c>
      <c r="K19" s="191">
        <f t="shared" si="2"/>
        <v>0.22600000000000001</v>
      </c>
      <c r="L19" s="182">
        <f t="shared" si="2"/>
        <v>45.194999999999993</v>
      </c>
      <c r="M19" s="182">
        <f t="shared" si="2"/>
        <v>123.9</v>
      </c>
      <c r="N19" s="182">
        <f t="shared" si="2"/>
        <v>77.125</v>
      </c>
      <c r="O19" s="182">
        <f t="shared" si="2"/>
        <v>302.2</v>
      </c>
      <c r="P19" s="188">
        <f t="shared" si="2"/>
        <v>0.37319999999999998</v>
      </c>
      <c r="Q19" s="53"/>
      <c r="R19" s="53"/>
      <c r="S19" s="53">
        <f>MEDIAN(S5:S16)</f>
        <v>10.17</v>
      </c>
      <c r="T19" s="53"/>
      <c r="U19" s="185">
        <f>MEDIAN(U5:U16)</f>
        <v>10004.5</v>
      </c>
      <c r="V19" s="149">
        <f>MEDIAN(V5:V16)</f>
        <v>127</v>
      </c>
      <c r="W19" s="149">
        <f>MEDIAN(W5:W16)</f>
        <v>139.69999999999999</v>
      </c>
      <c r="X19" s="53"/>
    </row>
    <row r="20" spans="1:29">
      <c r="C20" s="12"/>
      <c r="D20" s="12"/>
      <c r="E20" s="12"/>
      <c r="F20" s="12"/>
      <c r="G20" s="12"/>
      <c r="H20" s="23"/>
      <c r="I20" s="23"/>
      <c r="J20" s="23"/>
      <c r="AC20"/>
    </row>
    <row r="21" spans="1:29" ht="15.75" thickBot="1">
      <c r="C21" s="12"/>
      <c r="D21" s="12"/>
      <c r="E21" s="12"/>
      <c r="F21" s="12"/>
      <c r="G21" s="12"/>
      <c r="H21" s="23"/>
      <c r="I21" s="23"/>
      <c r="J21" s="23"/>
      <c r="AC21"/>
    </row>
    <row r="22" spans="1:29" ht="60" customHeight="1">
      <c r="A22" s="41" t="s">
        <v>5</v>
      </c>
      <c r="B22" s="42" t="s">
        <v>3</v>
      </c>
      <c r="C22" s="43" t="s">
        <v>55</v>
      </c>
      <c r="D22" s="44" t="s">
        <v>56</v>
      </c>
      <c r="E22" s="43" t="s">
        <v>80</v>
      </c>
      <c r="F22" s="43" t="s">
        <v>57</v>
      </c>
      <c r="G22" s="43" t="s">
        <v>58</v>
      </c>
      <c r="H22" s="43" t="s">
        <v>59</v>
      </c>
      <c r="I22" s="43" t="s">
        <v>60</v>
      </c>
      <c r="J22" s="43" t="s">
        <v>61</v>
      </c>
      <c r="K22" s="43" t="s">
        <v>37</v>
      </c>
      <c r="L22" s="43" t="s">
        <v>38</v>
      </c>
      <c r="M22" s="43" t="s">
        <v>40</v>
      </c>
      <c r="N22" s="43" t="s">
        <v>115</v>
      </c>
      <c r="O22" s="43" t="s">
        <v>41</v>
      </c>
      <c r="P22" s="43" t="s">
        <v>197</v>
      </c>
      <c r="Q22" s="43" t="s">
        <v>77</v>
      </c>
      <c r="R22" s="43" t="s">
        <v>78</v>
      </c>
      <c r="S22" s="43" t="s">
        <v>50</v>
      </c>
      <c r="T22" s="43" t="s">
        <v>76</v>
      </c>
      <c r="U22" s="43" t="s">
        <v>199</v>
      </c>
      <c r="V22" s="43" t="s">
        <v>116</v>
      </c>
      <c r="W22" s="43" t="s">
        <v>242</v>
      </c>
      <c r="X22" s="43" t="s">
        <v>117</v>
      </c>
      <c r="Y22" s="43" t="s">
        <v>51</v>
      </c>
      <c r="Z22" s="43" t="s">
        <v>52</v>
      </c>
      <c r="AA22" s="43" t="s">
        <v>53</v>
      </c>
      <c r="AB22" s="43" t="s">
        <v>54</v>
      </c>
      <c r="AC22"/>
    </row>
    <row r="23" spans="1:29">
      <c r="A23" s="27" t="s">
        <v>240</v>
      </c>
      <c r="B23" s="30">
        <v>22000119</v>
      </c>
      <c r="C23" s="31">
        <v>87.8</v>
      </c>
      <c r="D23" s="31">
        <v>15.88</v>
      </c>
      <c r="E23" s="32">
        <v>3.0590000000000002</v>
      </c>
      <c r="F23" s="31">
        <v>10.85</v>
      </c>
      <c r="G23" s="32">
        <v>3.1539999999999999</v>
      </c>
      <c r="H23" s="32">
        <v>3.452</v>
      </c>
      <c r="I23" s="54">
        <v>0.4501</v>
      </c>
      <c r="J23" s="54">
        <v>0.14649999999999999</v>
      </c>
      <c r="K23" s="35">
        <v>13.3</v>
      </c>
      <c r="L23" s="34">
        <v>80.02</v>
      </c>
      <c r="M23" s="34">
        <v>98.47</v>
      </c>
      <c r="N23" s="34">
        <v>255.1</v>
      </c>
      <c r="O23" s="36"/>
      <c r="P23" s="29"/>
      <c r="Q23" s="29"/>
      <c r="R23" s="29">
        <v>4.1150000000000002</v>
      </c>
      <c r="S23" s="29">
        <v>8532</v>
      </c>
      <c r="T23" s="29"/>
      <c r="U23" s="29"/>
      <c r="V23" s="29"/>
      <c r="W23" s="29"/>
      <c r="X23" s="29"/>
      <c r="Y23" s="29"/>
      <c r="Z23" s="29"/>
      <c r="AA23" s="29"/>
      <c r="AB23" s="29"/>
      <c r="AC23"/>
    </row>
    <row r="24" spans="1:29">
      <c r="A24" s="212" t="s">
        <v>240</v>
      </c>
      <c r="B24" s="30">
        <v>22000028</v>
      </c>
      <c r="C24" s="31">
        <v>88.77</v>
      </c>
      <c r="D24" s="31">
        <v>15.52</v>
      </c>
      <c r="E24" s="32">
        <v>2.34</v>
      </c>
      <c r="F24" s="31">
        <v>11.97</v>
      </c>
      <c r="G24" s="32">
        <v>2.1150000000000002</v>
      </c>
      <c r="H24" s="32">
        <v>3.5009999999999999</v>
      </c>
      <c r="I24" s="54">
        <v>0.60740000000000005</v>
      </c>
      <c r="J24" s="54">
        <v>0.19120000000000001</v>
      </c>
      <c r="K24" s="35">
        <v>11.53</v>
      </c>
      <c r="L24" s="34">
        <v>86.68</v>
      </c>
      <c r="M24" s="34">
        <v>96.37</v>
      </c>
      <c r="N24" s="34">
        <v>580.1</v>
      </c>
      <c r="O24" s="54">
        <v>0.37319999999999998</v>
      </c>
      <c r="P24" s="29"/>
      <c r="Q24" s="29"/>
      <c r="R24" s="213">
        <v>2.9790000000000001</v>
      </c>
      <c r="S24" s="213">
        <v>2288</v>
      </c>
      <c r="T24" s="34">
        <v>37.1</v>
      </c>
      <c r="U24" s="29">
        <v>40.81</v>
      </c>
      <c r="V24" s="29"/>
      <c r="W24" s="29"/>
      <c r="X24" s="29"/>
      <c r="Y24" s="29"/>
      <c r="Z24" s="29"/>
      <c r="AA24" s="29"/>
      <c r="AB24" s="29"/>
      <c r="AC24"/>
    </row>
    <row r="25" spans="1:29">
      <c r="A25" s="27" t="s">
        <v>240</v>
      </c>
      <c r="B25" s="30">
        <v>22000032</v>
      </c>
      <c r="C25" s="31">
        <v>88.67</v>
      </c>
      <c r="D25" s="31">
        <v>17.09</v>
      </c>
      <c r="E25" s="32">
        <v>3.758</v>
      </c>
      <c r="F25" s="31">
        <v>13.8</v>
      </c>
      <c r="G25" s="32">
        <v>3.9670000000000001</v>
      </c>
      <c r="H25" s="32">
        <v>3.9969999999999999</v>
      </c>
      <c r="I25" s="54">
        <v>0.64410000000000001</v>
      </c>
      <c r="J25" s="54">
        <v>0.19220000000000001</v>
      </c>
      <c r="K25" s="35">
        <v>13.45</v>
      </c>
      <c r="L25" s="34">
        <v>78.83</v>
      </c>
      <c r="M25" s="34">
        <v>99.74</v>
      </c>
      <c r="N25" s="34">
        <v>671.9</v>
      </c>
      <c r="O25" s="36"/>
      <c r="P25" s="29"/>
      <c r="Q25" s="29"/>
      <c r="R25" s="29"/>
      <c r="S25" s="29">
        <v>7518</v>
      </c>
      <c r="T25" s="34"/>
      <c r="U25" s="29"/>
      <c r="V25" s="29"/>
      <c r="W25" s="29"/>
      <c r="X25" s="29"/>
      <c r="Y25" s="29"/>
      <c r="Z25" s="29"/>
      <c r="AA25" s="29"/>
      <c r="AB25" s="29"/>
      <c r="AC25"/>
    </row>
    <row r="26" spans="1:29">
      <c r="A26" s="27" t="s">
        <v>238</v>
      </c>
      <c r="B26" s="28" t="s">
        <v>239</v>
      </c>
      <c r="C26" s="31">
        <v>88.07</v>
      </c>
      <c r="D26" s="31">
        <v>20.94</v>
      </c>
      <c r="E26" s="32">
        <v>6.5279999999999996</v>
      </c>
      <c r="F26" s="31">
        <v>6.3150000000000004</v>
      </c>
      <c r="G26" s="32">
        <v>3.55</v>
      </c>
      <c r="H26" s="31"/>
      <c r="I26" s="35"/>
      <c r="J26" s="37"/>
      <c r="K26" s="35">
        <v>18.05</v>
      </c>
      <c r="L26" s="34">
        <v>115.2</v>
      </c>
      <c r="M26" s="34">
        <v>119.5</v>
      </c>
      <c r="N26" s="38"/>
      <c r="O26" s="36"/>
      <c r="P26" s="29"/>
      <c r="Q26" s="29"/>
      <c r="R26" s="29"/>
      <c r="S26" s="29">
        <v>9082</v>
      </c>
      <c r="T26" s="29"/>
      <c r="U26" s="29"/>
      <c r="V26" s="29"/>
      <c r="W26" s="29">
        <v>125.6</v>
      </c>
      <c r="X26" s="29"/>
      <c r="Y26" s="29"/>
      <c r="Z26" s="29"/>
      <c r="AA26" s="29"/>
      <c r="AB26" s="29"/>
      <c r="AC26"/>
    </row>
    <row r="27" spans="1:29">
      <c r="A27" s="27" t="s">
        <v>237</v>
      </c>
      <c r="B27" s="30">
        <v>22000206</v>
      </c>
      <c r="C27" s="31">
        <v>87.98</v>
      </c>
      <c r="D27" s="31">
        <v>18.73</v>
      </c>
      <c r="E27" s="32">
        <v>8.1240000000000006</v>
      </c>
      <c r="F27" s="31">
        <v>4.7140000000000004</v>
      </c>
      <c r="G27" s="32">
        <v>2.58</v>
      </c>
      <c r="H27" s="31"/>
      <c r="I27" s="35"/>
      <c r="J27" s="37"/>
      <c r="K27" s="35">
        <v>22.74</v>
      </c>
      <c r="L27" s="34">
        <v>123</v>
      </c>
      <c r="M27" s="34">
        <v>130.6</v>
      </c>
      <c r="N27" s="38"/>
      <c r="O27" s="36"/>
      <c r="P27" s="29"/>
      <c r="Q27" s="29"/>
      <c r="R27" s="29"/>
      <c r="S27" s="29">
        <v>8468</v>
      </c>
      <c r="T27" s="29"/>
      <c r="U27" s="29"/>
      <c r="V27" s="29"/>
      <c r="W27" s="29"/>
      <c r="X27" s="29">
        <v>67.180000000000007</v>
      </c>
      <c r="Y27" s="29"/>
      <c r="Z27" s="29"/>
      <c r="AA27" s="29"/>
      <c r="AB27" s="29"/>
      <c r="AC27"/>
    </row>
    <row r="28" spans="1:29">
      <c r="A28" s="212" t="s">
        <v>241</v>
      </c>
      <c r="B28" s="30">
        <v>22000105</v>
      </c>
      <c r="C28" s="31">
        <v>97.71</v>
      </c>
      <c r="D28" s="31"/>
      <c r="E28" s="32"/>
      <c r="F28" s="31"/>
      <c r="G28" s="32"/>
      <c r="H28" s="32">
        <v>27.35</v>
      </c>
      <c r="I28" s="54">
        <v>2.9159999999999999</v>
      </c>
      <c r="J28" s="54">
        <v>2.0960000000000001</v>
      </c>
      <c r="K28" s="35">
        <v>111.7</v>
      </c>
      <c r="L28" s="34">
        <v>649.20000000000005</v>
      </c>
      <c r="M28" s="34">
        <v>528.1</v>
      </c>
      <c r="N28" s="34"/>
      <c r="O28" s="194">
        <v>0.79810000000000003</v>
      </c>
      <c r="P28" s="37">
        <v>9.4629999999999992</v>
      </c>
      <c r="Q28" s="35">
        <v>12.66</v>
      </c>
      <c r="R28" s="37">
        <v>23.05</v>
      </c>
      <c r="S28" s="38">
        <v>98570</v>
      </c>
      <c r="T28" s="34">
        <v>445.1</v>
      </c>
      <c r="U28" s="35"/>
      <c r="V28" s="38">
        <v>30570</v>
      </c>
      <c r="W28" s="35"/>
      <c r="X28" s="35"/>
      <c r="Y28" s="54">
        <v>0.5403</v>
      </c>
      <c r="Z28" s="54">
        <v>0.1087</v>
      </c>
      <c r="AA28" s="62">
        <v>3.8279999999999998E-3</v>
      </c>
      <c r="AB28" s="54">
        <v>0.6694</v>
      </c>
      <c r="AC28"/>
    </row>
    <row r="29" spans="1:29">
      <c r="A29" s="56" t="s">
        <v>0</v>
      </c>
      <c r="B29" s="57"/>
      <c r="C29" s="47">
        <f>MIN(C23:C28)</f>
        <v>87.8</v>
      </c>
      <c r="D29" s="157">
        <f>MIN(D23:D28)</f>
        <v>15.52</v>
      </c>
      <c r="E29" s="150">
        <f>MIN(E23:E28)</f>
        <v>2.34</v>
      </c>
      <c r="F29" s="157">
        <f>MIN(F23:F28)</f>
        <v>4.7140000000000004</v>
      </c>
      <c r="G29" s="186">
        <f>MIN(G23:G28)</f>
        <v>2.1150000000000002</v>
      </c>
      <c r="H29" s="186">
        <f>MIN(H23:H28)</f>
        <v>3.452</v>
      </c>
      <c r="I29" s="189">
        <f>MIN(I23:I28)</f>
        <v>0.4501</v>
      </c>
      <c r="J29" s="189">
        <f>MIN(J23:J28)</f>
        <v>0.14649999999999999</v>
      </c>
      <c r="K29" s="157">
        <f>MIN(K23:K28)</f>
        <v>11.53</v>
      </c>
      <c r="L29" s="180">
        <f>MIN(L23:L28)</f>
        <v>78.83</v>
      </c>
      <c r="M29" s="180">
        <f>MIN(M23:M28)</f>
        <v>96.37</v>
      </c>
      <c r="N29" s="180">
        <f>MIN(N23:N28)</f>
        <v>255.1</v>
      </c>
      <c r="O29" s="166">
        <f>MIN(O23:O28)</f>
        <v>0.37319999999999998</v>
      </c>
      <c r="P29" s="47"/>
      <c r="Q29" s="47"/>
      <c r="R29" s="150">
        <f>MIN(R23:R28)</f>
        <v>2.9790000000000001</v>
      </c>
      <c r="S29" s="154">
        <f>MIN(S23:S28)</f>
        <v>2288</v>
      </c>
      <c r="T29" s="180">
        <f>MIN(T23:T28)</f>
        <v>37.1</v>
      </c>
      <c r="U29" s="47"/>
      <c r="V29" s="47"/>
      <c r="W29" s="47"/>
      <c r="X29" s="47"/>
      <c r="Y29" s="47"/>
      <c r="Z29" s="47"/>
      <c r="AA29" s="47"/>
      <c r="AB29" s="47"/>
      <c r="AC29"/>
    </row>
    <row r="30" spans="1:29">
      <c r="A30" s="58" t="s">
        <v>1</v>
      </c>
      <c r="B30" s="59"/>
      <c r="C30" s="50">
        <f>MAX(C23:C28)</f>
        <v>97.71</v>
      </c>
      <c r="D30" s="169">
        <f>MAX(D23:D28)</f>
        <v>20.94</v>
      </c>
      <c r="E30" s="151">
        <f>MAX(E23:E28)</f>
        <v>8.1240000000000006</v>
      </c>
      <c r="F30" s="169">
        <f>MAX(F23:F28)</f>
        <v>13.8</v>
      </c>
      <c r="G30" s="187">
        <f>MAX(G23:G28)</f>
        <v>3.9670000000000001</v>
      </c>
      <c r="H30" s="187">
        <f>MAX(H23:H28)</f>
        <v>27.35</v>
      </c>
      <c r="I30" s="190">
        <f>MAX(I23:I28)</f>
        <v>2.9159999999999999</v>
      </c>
      <c r="J30" s="190">
        <f>MAX(J23:J28)</f>
        <v>2.0960000000000001</v>
      </c>
      <c r="K30" s="169">
        <f>MAX(K23:K28)</f>
        <v>111.7</v>
      </c>
      <c r="L30" s="181">
        <f>MAX(L23:L28)</f>
        <v>649.20000000000005</v>
      </c>
      <c r="M30" s="181">
        <f>MAX(M23:M28)</f>
        <v>528.1</v>
      </c>
      <c r="N30" s="181">
        <f>MAX(N23:N28)</f>
        <v>671.9</v>
      </c>
      <c r="O30" s="167">
        <f>MAX(O23:O28)</f>
        <v>0.79810000000000003</v>
      </c>
      <c r="P30" s="50"/>
      <c r="Q30" s="50"/>
      <c r="R30" s="151">
        <f>MAX(R23:R28)</f>
        <v>23.05</v>
      </c>
      <c r="S30" s="148">
        <f>MAX(S23:S28)</f>
        <v>98570</v>
      </c>
      <c r="T30" s="181">
        <f>MAX(T23:T28)</f>
        <v>445.1</v>
      </c>
      <c r="U30" s="50"/>
      <c r="V30" s="50"/>
      <c r="W30" s="50"/>
      <c r="X30" s="50"/>
      <c r="Y30" s="50"/>
      <c r="Z30" s="50"/>
      <c r="AA30" s="50"/>
      <c r="AB30" s="50"/>
      <c r="AC30"/>
    </row>
    <row r="31" spans="1:29" ht="15.75" thickBot="1">
      <c r="A31" s="60" t="s">
        <v>2</v>
      </c>
      <c r="B31" s="61"/>
      <c r="C31" s="53">
        <f>MEDIAN(C23:C28)</f>
        <v>88.37</v>
      </c>
      <c r="D31" s="158">
        <f>MEDIAN(D23:D28)</f>
        <v>17.09</v>
      </c>
      <c r="E31" s="152">
        <f>MEDIAN(E23:E28)</f>
        <v>3.758</v>
      </c>
      <c r="F31" s="158">
        <f>MEDIAN(F23:F28)</f>
        <v>10.85</v>
      </c>
      <c r="G31" s="188">
        <f>MEDIAN(G23:G28)</f>
        <v>3.1539999999999999</v>
      </c>
      <c r="H31" s="188">
        <f>MEDIAN(H23:H28)</f>
        <v>3.7489999999999997</v>
      </c>
      <c r="I31" s="191">
        <f>MEDIAN(I23:I28)</f>
        <v>0.62575000000000003</v>
      </c>
      <c r="J31" s="191">
        <f>MEDIAN(J23:J28)</f>
        <v>0.19170000000000001</v>
      </c>
      <c r="K31" s="158">
        <f>MEDIAN(K23:K28)</f>
        <v>15.75</v>
      </c>
      <c r="L31" s="182">
        <f>MEDIAN(L23:L28)</f>
        <v>100.94</v>
      </c>
      <c r="M31" s="182">
        <f>MEDIAN(M23:M28)</f>
        <v>109.62</v>
      </c>
      <c r="N31" s="182">
        <f>MEDIAN(N23:N28)</f>
        <v>580.1</v>
      </c>
      <c r="O31" s="168">
        <f>MEDIAN(O23:O28)</f>
        <v>0.58565</v>
      </c>
      <c r="P31" s="53"/>
      <c r="Q31" s="53"/>
      <c r="R31" s="152">
        <f>MEDIAN(R23:R28)</f>
        <v>4.1150000000000002</v>
      </c>
      <c r="S31" s="155">
        <f>MEDIAN(S23:S28)</f>
        <v>8500</v>
      </c>
      <c r="T31" s="182">
        <f>MEDIAN(T23:T28)</f>
        <v>241.1</v>
      </c>
      <c r="U31" s="53"/>
      <c r="V31" s="53"/>
      <c r="W31" s="53"/>
      <c r="X31" s="53"/>
      <c r="Y31" s="53"/>
      <c r="Z31" s="53"/>
      <c r="AA31" s="53"/>
      <c r="AB31" s="53"/>
      <c r="AC31"/>
    </row>
    <row r="32" spans="1:29">
      <c r="C32" s="12"/>
      <c r="D32" s="12"/>
      <c r="E32" s="12"/>
      <c r="F32" s="12"/>
      <c r="G32" s="12"/>
      <c r="H32" s="23"/>
      <c r="I32" s="23"/>
      <c r="J32" s="23"/>
      <c r="AC32"/>
    </row>
    <row r="33" spans="1:29" ht="15.75" thickBot="1">
      <c r="C33" s="12"/>
      <c r="D33" s="12"/>
      <c r="E33" s="12"/>
      <c r="F33" s="12"/>
      <c r="G33" s="12"/>
      <c r="H33" s="23"/>
      <c r="I33" s="23"/>
      <c r="J33" s="23"/>
      <c r="AC33"/>
    </row>
    <row r="34" spans="1:29" s="4" customFormat="1" ht="60" customHeight="1">
      <c r="A34" s="41" t="s">
        <v>4</v>
      </c>
      <c r="B34" s="42" t="s">
        <v>3</v>
      </c>
      <c r="C34" s="63" t="s">
        <v>55</v>
      </c>
      <c r="D34" s="64" t="s">
        <v>56</v>
      </c>
      <c r="E34" s="43" t="s">
        <v>80</v>
      </c>
      <c r="F34" s="43" t="s">
        <v>57</v>
      </c>
      <c r="G34" s="43" t="s">
        <v>58</v>
      </c>
      <c r="H34" s="65" t="s">
        <v>59</v>
      </c>
      <c r="I34" s="65" t="s">
        <v>61</v>
      </c>
      <c r="J34" s="43" t="s">
        <v>62</v>
      </c>
      <c r="K34" s="43" t="s">
        <v>38</v>
      </c>
      <c r="L34" s="43" t="s">
        <v>40</v>
      </c>
      <c r="M34" s="43" t="s">
        <v>51</v>
      </c>
      <c r="N34" s="43" t="s">
        <v>52</v>
      </c>
      <c r="O34" s="43" t="s">
        <v>53</v>
      </c>
      <c r="P34" s="43" t="s">
        <v>54</v>
      </c>
    </row>
    <row r="35" spans="1:29">
      <c r="A35" s="27" t="s">
        <v>246</v>
      </c>
      <c r="B35" s="30">
        <v>22000249</v>
      </c>
      <c r="C35" s="31">
        <v>89.02</v>
      </c>
      <c r="D35" s="32">
        <v>5.6920000000000002</v>
      </c>
      <c r="E35" s="32">
        <v>1.0429999999999999</v>
      </c>
      <c r="F35" s="32">
        <v>3.649</v>
      </c>
      <c r="G35" s="31">
        <v>12.46</v>
      </c>
      <c r="H35" s="32"/>
      <c r="I35" s="32">
        <v>0.107</v>
      </c>
      <c r="J35" s="31"/>
      <c r="K35" s="34">
        <v>960.7</v>
      </c>
      <c r="L35" s="34">
        <v>901.7</v>
      </c>
      <c r="M35" s="36"/>
      <c r="N35" s="29"/>
      <c r="O35" s="36"/>
      <c r="P35" s="38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>
      <c r="A36" s="27" t="s">
        <v>245</v>
      </c>
      <c r="B36" s="30">
        <v>22000273</v>
      </c>
      <c r="C36" s="31">
        <v>98.38</v>
      </c>
      <c r="D36" s="32"/>
      <c r="E36" s="32"/>
      <c r="F36" s="32"/>
      <c r="G36" s="32"/>
      <c r="H36" s="31">
        <v>29.54</v>
      </c>
      <c r="I36" s="32">
        <v>2.0449999999999999</v>
      </c>
      <c r="J36" s="40">
        <v>0.38100000000000001</v>
      </c>
      <c r="K36" s="34">
        <v>10400</v>
      </c>
      <c r="L36" s="34">
        <v>9828</v>
      </c>
      <c r="M36" s="54">
        <v>0.87919999999999998</v>
      </c>
      <c r="N36" s="54">
        <v>0.33069999999999999</v>
      </c>
      <c r="O36" s="62">
        <v>5.6220000000000003E-3</v>
      </c>
      <c r="P36" s="54">
        <v>0.41539999999999999</v>
      </c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s="1" customFormat="1">
      <c r="A37" s="56" t="s">
        <v>0</v>
      </c>
      <c r="B37" s="57"/>
      <c r="C37" s="47">
        <f>MIN(C35:C36)</f>
        <v>89.02</v>
      </c>
      <c r="D37" s="150"/>
      <c r="E37" s="150"/>
      <c r="F37" s="150"/>
      <c r="G37" s="150"/>
      <c r="H37" s="150"/>
      <c r="I37" s="186">
        <f>MIN(I35:I36)</f>
        <v>0.107</v>
      </c>
      <c r="J37" s="47"/>
      <c r="K37" s="180">
        <f>MIN(K35:K36)</f>
        <v>960.7</v>
      </c>
      <c r="L37" s="180">
        <f>MIN(L35:L36)</f>
        <v>901.7</v>
      </c>
      <c r="M37" s="47"/>
      <c r="N37" s="47"/>
      <c r="O37" s="47"/>
      <c r="P37" s="154"/>
    </row>
    <row r="38" spans="1:29" s="1" customFormat="1">
      <c r="A38" s="58" t="s">
        <v>1</v>
      </c>
      <c r="B38" s="59"/>
      <c r="C38" s="50">
        <f>MAX(C35:C36)</f>
        <v>98.38</v>
      </c>
      <c r="D38" s="50"/>
      <c r="E38" s="151"/>
      <c r="F38" s="50"/>
      <c r="G38" s="50"/>
      <c r="H38" s="151"/>
      <c r="I38" s="187">
        <f>MAX(I35:I36)</f>
        <v>2.0449999999999999</v>
      </c>
      <c r="J38" s="148"/>
      <c r="K38" s="181">
        <f>MAX(K35:K36)</f>
        <v>10400</v>
      </c>
      <c r="L38" s="181">
        <f>MAX(L35:L36)</f>
        <v>9828</v>
      </c>
      <c r="M38" s="50"/>
      <c r="N38" s="50"/>
      <c r="O38" s="50"/>
      <c r="P38" s="148"/>
    </row>
    <row r="39" spans="1:29" s="1" customFormat="1" ht="15.75" thickBot="1">
      <c r="A39" s="60" t="s">
        <v>2</v>
      </c>
      <c r="B39" s="61"/>
      <c r="C39" s="53">
        <f>MEDIAN(C35:C36)</f>
        <v>93.699999999999989</v>
      </c>
      <c r="D39" s="152"/>
      <c r="E39" s="152"/>
      <c r="F39" s="152"/>
      <c r="G39" s="152"/>
      <c r="H39" s="152"/>
      <c r="I39" s="188">
        <f>MEDIAN(I35:I36)</f>
        <v>1.0760000000000001</v>
      </c>
      <c r="J39" s="149"/>
      <c r="K39" s="182">
        <f>MEDIAN(K35:K36)</f>
        <v>5680.3499999999995</v>
      </c>
      <c r="L39" s="182">
        <f>MEDIAN(L35:L36)</f>
        <v>5364.8499999999995</v>
      </c>
      <c r="M39" s="53"/>
      <c r="N39" s="53"/>
      <c r="O39" s="53"/>
      <c r="P39" s="155"/>
    </row>
    <row r="40" spans="1:29">
      <c r="C40" s="12"/>
      <c r="D40" s="12"/>
      <c r="E40" s="12"/>
      <c r="F40" s="12"/>
      <c r="G40" s="23"/>
      <c r="H40" s="23"/>
      <c r="I40" s="23"/>
      <c r="L40" s="12"/>
      <c r="M40" s="12"/>
      <c r="N40" s="12"/>
      <c r="AC40"/>
    </row>
    <row r="41" spans="1:29" ht="15.75" thickBot="1">
      <c r="C41" s="12"/>
      <c r="D41" s="12"/>
      <c r="E41" s="12"/>
      <c r="F41" s="12"/>
      <c r="G41" s="12"/>
      <c r="H41" s="23"/>
      <c r="I41" s="23"/>
      <c r="J41" s="23"/>
      <c r="M41" s="12"/>
      <c r="N41" s="12"/>
      <c r="O41" s="12"/>
    </row>
    <row r="42" spans="1:29" ht="60" customHeight="1">
      <c r="A42" s="66" t="s">
        <v>79</v>
      </c>
      <c r="B42" s="42" t="s">
        <v>3</v>
      </c>
      <c r="C42" s="43" t="s">
        <v>55</v>
      </c>
      <c r="D42" s="44" t="s">
        <v>56</v>
      </c>
      <c r="E42" s="43" t="s">
        <v>114</v>
      </c>
      <c r="F42" s="43" t="s">
        <v>57</v>
      </c>
      <c r="G42" s="43" t="s">
        <v>58</v>
      </c>
      <c r="H42" s="43" t="s">
        <v>37</v>
      </c>
      <c r="I42" s="43" t="s">
        <v>38</v>
      </c>
      <c r="J42" s="43" t="s">
        <v>40</v>
      </c>
      <c r="K42" s="43" t="s">
        <v>50</v>
      </c>
      <c r="L42" s="43" t="s">
        <v>47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>
      <c r="A43" s="27" t="s">
        <v>252</v>
      </c>
      <c r="B43" s="30">
        <v>22000208</v>
      </c>
      <c r="C43" s="31">
        <v>87.07</v>
      </c>
      <c r="D43" s="31">
        <v>13.68</v>
      </c>
      <c r="E43" s="32">
        <v>3.5659999999999998</v>
      </c>
      <c r="F43" s="37">
        <v>7.4370000000000003</v>
      </c>
      <c r="G43" s="35">
        <v>13.43</v>
      </c>
      <c r="H43" s="34">
        <v>13.1</v>
      </c>
      <c r="I43" s="34">
        <v>104.9</v>
      </c>
      <c r="J43" s="34">
        <v>104.3</v>
      </c>
      <c r="K43" s="38">
        <v>10750</v>
      </c>
      <c r="L43" s="35">
        <v>55.83</v>
      </c>
      <c r="M43"/>
      <c r="N43"/>
      <c r="O43"/>
      <c r="P43" s="14"/>
      <c r="Q43" s="14"/>
      <c r="R43" s="14"/>
      <c r="S43"/>
      <c r="T43"/>
      <c r="U43"/>
      <c r="V43"/>
      <c r="W43"/>
      <c r="X43"/>
      <c r="Y43"/>
      <c r="Z43"/>
      <c r="AA43"/>
      <c r="AB43"/>
      <c r="AC43"/>
    </row>
    <row r="44" spans="1:29">
      <c r="C44" s="12"/>
      <c r="D44" s="12"/>
      <c r="E44" s="12"/>
      <c r="F44" s="12"/>
      <c r="G44" s="12"/>
      <c r="H44" s="23"/>
      <c r="I44" s="23"/>
      <c r="J44" s="23"/>
      <c r="U44"/>
      <c r="V44"/>
      <c r="W44"/>
      <c r="X44"/>
      <c r="Y44"/>
      <c r="Z44"/>
      <c r="AA44"/>
      <c r="AB44"/>
      <c r="AC44"/>
    </row>
    <row r="45" spans="1:29" ht="15.75" thickBot="1">
      <c r="C45" s="12"/>
      <c r="D45" s="12"/>
      <c r="E45" s="12"/>
      <c r="F45" s="12"/>
      <c r="G45" s="12"/>
      <c r="H45" s="23"/>
      <c r="I45" s="23"/>
      <c r="J45" s="23"/>
      <c r="M45" s="12"/>
      <c r="N45" s="12"/>
      <c r="O45" s="12"/>
    </row>
    <row r="46" spans="1:29" ht="60" customHeight="1">
      <c r="A46" s="66" t="s">
        <v>196</v>
      </c>
      <c r="B46" s="42" t="s">
        <v>3</v>
      </c>
      <c r="C46" s="43" t="s">
        <v>55</v>
      </c>
      <c r="D46" s="44" t="s">
        <v>56</v>
      </c>
      <c r="E46" s="43" t="s">
        <v>114</v>
      </c>
      <c r="F46" s="43" t="s">
        <v>57</v>
      </c>
      <c r="G46" s="43" t="s">
        <v>58</v>
      </c>
      <c r="H46" s="65" t="s">
        <v>61</v>
      </c>
      <c r="I46" s="43" t="s">
        <v>37</v>
      </c>
      <c r="J46" s="43" t="s">
        <v>38</v>
      </c>
      <c r="K46" s="43" t="s">
        <v>40</v>
      </c>
      <c r="L46" s="43" t="s">
        <v>193</v>
      </c>
      <c r="M46" s="43" t="s">
        <v>41</v>
      </c>
      <c r="N46" s="43" t="s">
        <v>50</v>
      </c>
      <c r="O46" s="43" t="s">
        <v>194</v>
      </c>
      <c r="P46" s="43" t="s">
        <v>199</v>
      </c>
      <c r="Q46" s="43" t="s">
        <v>195</v>
      </c>
      <c r="W46"/>
      <c r="X46"/>
      <c r="Y46"/>
      <c r="Z46"/>
      <c r="AA46"/>
      <c r="AB46"/>
      <c r="AC46"/>
    </row>
    <row r="47" spans="1:29">
      <c r="A47" s="212" t="s">
        <v>256</v>
      </c>
      <c r="B47" s="30">
        <v>22000213</v>
      </c>
      <c r="C47" s="31">
        <v>94.35</v>
      </c>
      <c r="D47" s="37">
        <v>9.6370000000000005</v>
      </c>
      <c r="E47" s="35">
        <v>14.73</v>
      </c>
      <c r="F47" s="193">
        <v>4.6150000000000002</v>
      </c>
      <c r="G47" s="193">
        <v>1.712</v>
      </c>
      <c r="H47" s="54">
        <v>0.21579999999999999</v>
      </c>
      <c r="I47" s="29"/>
      <c r="J47" s="35"/>
      <c r="K47" s="35"/>
      <c r="L47" s="29"/>
      <c r="M47" s="29"/>
      <c r="N47" s="29"/>
      <c r="O47" s="35"/>
      <c r="P47" s="29"/>
      <c r="Q47" s="34">
        <v>745.9</v>
      </c>
      <c r="R47"/>
      <c r="S47"/>
      <c r="T47"/>
      <c r="U47"/>
      <c r="V47"/>
      <c r="W47"/>
      <c r="X47"/>
      <c r="Y47"/>
      <c r="Z47"/>
      <c r="AA47"/>
      <c r="AB47"/>
      <c r="AC47"/>
    </row>
    <row r="48" spans="1:29">
      <c r="A48" s="212" t="s">
        <v>256</v>
      </c>
      <c r="B48" s="30">
        <v>22000213</v>
      </c>
      <c r="C48" s="31">
        <v>93.01</v>
      </c>
      <c r="D48" s="37">
        <v>11.18</v>
      </c>
      <c r="E48" s="35">
        <v>14.16</v>
      </c>
      <c r="F48" s="193">
        <v>5.1749999999999998</v>
      </c>
      <c r="G48" s="193">
        <v>1.9690000000000001</v>
      </c>
      <c r="H48" s="54">
        <v>0.183</v>
      </c>
      <c r="I48" s="29"/>
      <c r="J48" s="35"/>
      <c r="K48" s="35"/>
      <c r="L48" s="29"/>
      <c r="M48" s="29"/>
      <c r="N48" s="29"/>
      <c r="O48" s="35"/>
      <c r="P48" s="29"/>
      <c r="Q48" s="34">
        <v>467.6</v>
      </c>
      <c r="R48"/>
      <c r="S48"/>
      <c r="T48"/>
      <c r="U48"/>
      <c r="V48"/>
      <c r="W48"/>
      <c r="X48"/>
      <c r="Y48"/>
      <c r="Z48"/>
      <c r="AA48"/>
      <c r="AB48"/>
      <c r="AC48"/>
    </row>
    <row r="49" spans="1:29">
      <c r="A49" s="27" t="s">
        <v>257</v>
      </c>
      <c r="B49" s="30">
        <v>22000146</v>
      </c>
      <c r="C49" s="31">
        <v>22.68</v>
      </c>
      <c r="D49" s="37">
        <v>6.4610000000000003</v>
      </c>
      <c r="E49" s="35">
        <v>4.6500000000000004</v>
      </c>
      <c r="F49" s="37">
        <v>2.8719999999999999</v>
      </c>
      <c r="G49" s="29" t="s">
        <v>254</v>
      </c>
      <c r="H49" s="29"/>
      <c r="I49" s="29"/>
      <c r="J49" s="35">
        <v>29.62</v>
      </c>
      <c r="K49" s="35">
        <v>4.5599999999999996</v>
      </c>
      <c r="L49" s="29"/>
      <c r="M49" s="29"/>
      <c r="N49" s="38">
        <v>1450</v>
      </c>
      <c r="O49" s="35">
        <v>18.87</v>
      </c>
      <c r="P49" s="35">
        <v>20.76</v>
      </c>
      <c r="Q49" s="29"/>
      <c r="R49"/>
      <c r="S49"/>
      <c r="T49"/>
      <c r="U49"/>
      <c r="V49"/>
      <c r="W49"/>
      <c r="X49"/>
      <c r="Y49"/>
      <c r="Z49"/>
      <c r="AA49"/>
      <c r="AB49"/>
      <c r="AC49"/>
    </row>
    <row r="50" spans="1:29">
      <c r="A50" s="27" t="s">
        <v>253</v>
      </c>
      <c r="B50" s="30">
        <v>22000405</v>
      </c>
      <c r="C50" s="31">
        <v>25.69</v>
      </c>
      <c r="D50" s="37">
        <v>7.9539999999999997</v>
      </c>
      <c r="E50" s="35">
        <v>5.4989999999999997</v>
      </c>
      <c r="F50" s="37">
        <v>2.8780000000000001</v>
      </c>
      <c r="G50" s="29" t="s">
        <v>254</v>
      </c>
      <c r="H50" s="29"/>
      <c r="I50" s="29" t="s">
        <v>255</v>
      </c>
      <c r="J50" s="35">
        <v>29.14</v>
      </c>
      <c r="K50" s="35">
        <v>5.13</v>
      </c>
      <c r="L50" s="29"/>
      <c r="M50" s="29"/>
      <c r="N50" s="38">
        <v>6418</v>
      </c>
      <c r="O50" s="35">
        <v>22.43</v>
      </c>
      <c r="P50" s="29"/>
      <c r="Q50" s="29"/>
      <c r="R50"/>
      <c r="S50"/>
      <c r="T50"/>
      <c r="U50"/>
      <c r="V50"/>
      <c r="W50"/>
      <c r="X50"/>
      <c r="Y50"/>
      <c r="Z50"/>
      <c r="AA50"/>
      <c r="AB50"/>
      <c r="AC50"/>
    </row>
    <row r="51" spans="1:29">
      <c r="A51" s="27" t="s">
        <v>253</v>
      </c>
      <c r="B51" s="30">
        <v>22000168</v>
      </c>
      <c r="C51" s="31">
        <v>92.04</v>
      </c>
      <c r="D51" s="37">
        <v>26.08</v>
      </c>
      <c r="E51" s="35">
        <v>12.68</v>
      </c>
      <c r="F51" s="37">
        <v>7.7</v>
      </c>
      <c r="G51" s="37">
        <v>2.5310000000000001</v>
      </c>
      <c r="H51" s="29"/>
      <c r="I51" s="35">
        <v>19.82</v>
      </c>
      <c r="J51" s="35">
        <v>157.6</v>
      </c>
      <c r="K51" s="35">
        <v>59.43</v>
      </c>
      <c r="L51" s="34">
        <v>375.4</v>
      </c>
      <c r="M51" s="54">
        <v>0.2893</v>
      </c>
      <c r="N51" s="38">
        <v>20040</v>
      </c>
      <c r="O51" s="35">
        <v>107.3</v>
      </c>
      <c r="P51" s="29"/>
      <c r="Q51" s="29"/>
      <c r="R51"/>
      <c r="S51"/>
      <c r="T51"/>
      <c r="U51"/>
      <c r="V51"/>
      <c r="W51"/>
      <c r="X51"/>
      <c r="Y51"/>
      <c r="Z51"/>
      <c r="AA51"/>
      <c r="AB51"/>
      <c r="AC51"/>
    </row>
    <row r="52" spans="1:29">
      <c r="A52" s="56" t="s">
        <v>0</v>
      </c>
      <c r="B52" s="67"/>
      <c r="C52" s="47">
        <f>MIN(C47:C51)</f>
        <v>22.68</v>
      </c>
      <c r="D52" s="186">
        <f>MIN(D47:D51)</f>
        <v>6.4610000000000003</v>
      </c>
      <c r="E52" s="157">
        <f>MIN(E47:E51)</f>
        <v>4.6500000000000004</v>
      </c>
      <c r="F52" s="186">
        <f>MIN(F47:F51)</f>
        <v>2.8719999999999999</v>
      </c>
      <c r="G52" s="150">
        <f>MIN(G47:G51)</f>
        <v>1.712</v>
      </c>
      <c r="H52" s="166">
        <f>MIN(H47:H51)</f>
        <v>0.183</v>
      </c>
      <c r="I52" s="47"/>
      <c r="J52" s="157">
        <f>MIN(J47:J51)</f>
        <v>29.14</v>
      </c>
      <c r="K52" s="157">
        <f>MIN(K47:K51)</f>
        <v>4.5599999999999996</v>
      </c>
      <c r="L52" s="47"/>
      <c r="M52" s="47"/>
      <c r="N52" s="154">
        <f>MIN(N47:N51)</f>
        <v>1450</v>
      </c>
      <c r="O52" s="157">
        <f>MIN(O47:O51)</f>
        <v>18.87</v>
      </c>
      <c r="P52" s="47"/>
      <c r="Q52" s="153">
        <f>MIN(Q47:Q51)</f>
        <v>467.6</v>
      </c>
      <c r="R52"/>
      <c r="S52"/>
      <c r="T52"/>
      <c r="U52"/>
      <c r="V52"/>
      <c r="W52"/>
      <c r="X52"/>
      <c r="Y52"/>
      <c r="Z52"/>
      <c r="AA52"/>
      <c r="AB52"/>
      <c r="AC52"/>
    </row>
    <row r="53" spans="1:29">
      <c r="A53" s="58" t="s">
        <v>1</v>
      </c>
      <c r="B53" s="68"/>
      <c r="C53" s="50">
        <f>MAX(C47:C51)</f>
        <v>94.35</v>
      </c>
      <c r="D53" s="187">
        <f>MAX(D47:D51)</f>
        <v>26.08</v>
      </c>
      <c r="E53" s="169">
        <f>MAX(E47:E51)</f>
        <v>14.73</v>
      </c>
      <c r="F53" s="187">
        <f>MAX(F47:F51)</f>
        <v>7.7</v>
      </c>
      <c r="G53" s="151">
        <f>MAX(G47:G51)</f>
        <v>2.5310000000000001</v>
      </c>
      <c r="H53" s="167">
        <f>MAX(H47:H51)</f>
        <v>0.21579999999999999</v>
      </c>
      <c r="I53" s="50"/>
      <c r="J53" s="169">
        <f>MAX(J47:J51)</f>
        <v>157.6</v>
      </c>
      <c r="K53" s="169">
        <f>MAX(K47:K51)</f>
        <v>59.43</v>
      </c>
      <c r="L53" s="50"/>
      <c r="M53" s="50"/>
      <c r="N53" s="148">
        <f>MAX(N47:N51)</f>
        <v>20040</v>
      </c>
      <c r="O53" s="169">
        <f>MAX(O47:O51)</f>
        <v>107.3</v>
      </c>
      <c r="P53" s="50"/>
      <c r="Q53" s="147">
        <f>MAX(Q47:Q51)</f>
        <v>745.9</v>
      </c>
      <c r="R53"/>
      <c r="S53"/>
      <c r="T53"/>
      <c r="U53"/>
      <c r="V53"/>
      <c r="W53"/>
      <c r="X53"/>
      <c r="Y53"/>
      <c r="Z53"/>
      <c r="AA53"/>
      <c r="AB53"/>
      <c r="AC53"/>
    </row>
    <row r="54" spans="1:29" ht="15.75" thickBot="1">
      <c r="A54" s="60" t="s">
        <v>2</v>
      </c>
      <c r="B54" s="69"/>
      <c r="C54" s="53">
        <f>MEDIAN(C47:C51)</f>
        <v>92.04</v>
      </c>
      <c r="D54" s="188">
        <f>MEDIAN(D47:D51)</f>
        <v>9.6370000000000005</v>
      </c>
      <c r="E54" s="158">
        <f>MEDIAN(E47:E51)</f>
        <v>12.68</v>
      </c>
      <c r="F54" s="188">
        <f>MEDIAN(F47:F51)</f>
        <v>4.6150000000000002</v>
      </c>
      <c r="G54" s="152">
        <f>MEDIAN(G47:G51)</f>
        <v>1.9690000000000001</v>
      </c>
      <c r="H54" s="168">
        <f>MEDIAN(H47:H51)</f>
        <v>0.19939999999999999</v>
      </c>
      <c r="I54" s="53"/>
      <c r="J54" s="158">
        <f>MEDIAN(J47:J51)</f>
        <v>29.62</v>
      </c>
      <c r="K54" s="158">
        <f>MEDIAN(K47:K51)</f>
        <v>5.13</v>
      </c>
      <c r="L54" s="53"/>
      <c r="M54" s="53"/>
      <c r="N54" s="155">
        <f>MEDIAN(N47:N51)</f>
        <v>6418</v>
      </c>
      <c r="O54" s="158">
        <f>MEDIAN(O47:O51)</f>
        <v>22.43</v>
      </c>
      <c r="P54" s="53"/>
      <c r="Q54" s="149">
        <f>MEDIAN(Q47:Q51)</f>
        <v>606.75</v>
      </c>
      <c r="R54"/>
      <c r="S54"/>
      <c r="T54"/>
      <c r="U54"/>
      <c r="V54"/>
      <c r="W54"/>
      <c r="X54"/>
      <c r="Y54"/>
      <c r="Z54"/>
      <c r="AA54"/>
      <c r="AB54"/>
      <c r="AC54"/>
    </row>
    <row r="55" spans="1:29">
      <c r="C55" s="12"/>
      <c r="D55" s="12"/>
      <c r="E55" s="12"/>
      <c r="F55" s="219"/>
      <c r="G55" s="12"/>
      <c r="H55" s="23"/>
      <c r="I55" s="23"/>
      <c r="J55" s="23"/>
      <c r="M55" s="12"/>
      <c r="N55" s="12"/>
      <c r="O55" s="12"/>
    </row>
    <row r="56" spans="1:29" ht="15.75" thickBot="1">
      <c r="C56" s="12"/>
      <c r="D56" s="12"/>
      <c r="E56" s="12"/>
      <c r="F56" s="12"/>
      <c r="G56" s="12"/>
      <c r="H56" s="23"/>
      <c r="I56" s="23"/>
      <c r="J56" s="23"/>
      <c r="M56" s="12"/>
      <c r="N56" s="12"/>
      <c r="O56" s="12"/>
    </row>
    <row r="57" spans="1:29" ht="60" customHeight="1">
      <c r="A57" s="66" t="s">
        <v>7</v>
      </c>
      <c r="B57" s="42" t="s">
        <v>3</v>
      </c>
      <c r="C57" s="43" t="s">
        <v>39</v>
      </c>
      <c r="D57" s="65" t="s">
        <v>59</v>
      </c>
      <c r="E57" s="65" t="s">
        <v>266</v>
      </c>
      <c r="F57" s="65" t="s">
        <v>61</v>
      </c>
      <c r="G57" s="43" t="s">
        <v>37</v>
      </c>
      <c r="H57" s="43" t="s">
        <v>38</v>
      </c>
      <c r="I57" s="43" t="s">
        <v>40</v>
      </c>
      <c r="J57" s="43" t="s">
        <v>115</v>
      </c>
      <c r="K57" s="43" t="s">
        <v>120</v>
      </c>
      <c r="L57" s="43" t="s">
        <v>41</v>
      </c>
      <c r="M57" s="43" t="s">
        <v>197</v>
      </c>
      <c r="N57" s="43" t="s">
        <v>50</v>
      </c>
      <c r="O57" s="43" t="s">
        <v>76</v>
      </c>
      <c r="P57" s="43" t="s">
        <v>199</v>
      </c>
      <c r="Q57" s="43" t="s">
        <v>116</v>
      </c>
      <c r="R57" s="43" t="s">
        <v>44</v>
      </c>
      <c r="S57" s="43" t="s">
        <v>45</v>
      </c>
      <c r="T57" s="43" t="s">
        <v>46</v>
      </c>
      <c r="U57" s="43" t="s">
        <v>47</v>
      </c>
      <c r="V57" s="43" t="s">
        <v>48</v>
      </c>
      <c r="W57"/>
      <c r="X57"/>
      <c r="Y57"/>
      <c r="Z57"/>
      <c r="AA57"/>
      <c r="AB57"/>
      <c r="AC57"/>
    </row>
    <row r="58" spans="1:29">
      <c r="A58" s="212" t="s">
        <v>263</v>
      </c>
      <c r="B58" s="30">
        <v>22000214</v>
      </c>
      <c r="C58" s="31">
        <v>98.81</v>
      </c>
      <c r="D58" s="31">
        <v>21.79</v>
      </c>
      <c r="E58" s="32">
        <v>3.774</v>
      </c>
      <c r="F58" s="32">
        <v>4.5469999999999997</v>
      </c>
      <c r="G58" s="38">
        <v>472.4</v>
      </c>
      <c r="H58" s="195">
        <v>3967</v>
      </c>
      <c r="I58" s="38">
        <v>3022</v>
      </c>
      <c r="J58" s="195">
        <v>3081</v>
      </c>
      <c r="K58" s="38"/>
      <c r="L58" s="38"/>
      <c r="M58" s="38"/>
      <c r="N58" s="38">
        <v>279700</v>
      </c>
      <c r="O58" s="38">
        <v>1728</v>
      </c>
      <c r="P58" s="38"/>
      <c r="Q58" s="38">
        <v>161900</v>
      </c>
      <c r="R58" s="38"/>
      <c r="S58" s="38"/>
      <c r="T58" s="38"/>
      <c r="U58" s="38"/>
      <c r="V58" s="38">
        <v>2469</v>
      </c>
      <c r="W58" s="14"/>
      <c r="X58" s="14"/>
      <c r="Y58"/>
      <c r="Z58" s="14"/>
      <c r="AA58"/>
      <c r="AB58"/>
      <c r="AC58"/>
    </row>
    <row r="59" spans="1:29">
      <c r="A59" s="27" t="s">
        <v>263</v>
      </c>
      <c r="B59" s="30">
        <v>22000235</v>
      </c>
      <c r="C59" s="31">
        <v>98.8</v>
      </c>
      <c r="D59" s="31">
        <v>21.25</v>
      </c>
      <c r="E59" s="32">
        <v>6.1970000000000001</v>
      </c>
      <c r="F59" s="32">
        <v>3.7770000000000001</v>
      </c>
      <c r="G59" s="38">
        <v>533.5</v>
      </c>
      <c r="H59" s="38">
        <v>3558</v>
      </c>
      <c r="I59" s="38">
        <v>3266</v>
      </c>
      <c r="J59" s="38"/>
      <c r="K59" s="38"/>
      <c r="L59" s="35">
        <v>7.532</v>
      </c>
      <c r="M59" s="38"/>
      <c r="N59" s="38">
        <v>361400</v>
      </c>
      <c r="O59" s="38">
        <v>1530</v>
      </c>
      <c r="P59" s="38"/>
      <c r="Q59" s="38">
        <v>142700</v>
      </c>
      <c r="R59" s="38"/>
      <c r="S59" s="38">
        <v>1601</v>
      </c>
      <c r="T59" s="38">
        <v>1663</v>
      </c>
      <c r="U59" s="38"/>
      <c r="V59" s="38"/>
      <c r="W59" s="14"/>
      <c r="X59" s="14"/>
      <c r="Y59" s="14"/>
      <c r="Z59" s="14"/>
      <c r="AA59"/>
      <c r="AB59"/>
      <c r="AC59"/>
    </row>
    <row r="60" spans="1:29">
      <c r="A60" s="212" t="s">
        <v>263</v>
      </c>
      <c r="B60" s="30">
        <v>22000235</v>
      </c>
      <c r="C60" s="31">
        <v>98.91</v>
      </c>
      <c r="D60" s="31">
        <v>21.8</v>
      </c>
      <c r="E60" s="32">
        <v>6.7859999999999996</v>
      </c>
      <c r="F60" s="32">
        <v>3.883</v>
      </c>
      <c r="G60" s="195">
        <v>566</v>
      </c>
      <c r="H60" s="195">
        <v>3867</v>
      </c>
      <c r="I60" s="195">
        <v>3801</v>
      </c>
      <c r="J60" s="38"/>
      <c r="K60" s="38"/>
      <c r="L60" s="221">
        <v>10.51</v>
      </c>
      <c r="M60" s="38"/>
      <c r="N60" s="38">
        <v>299500</v>
      </c>
      <c r="O60" s="38">
        <v>1532</v>
      </c>
      <c r="P60" s="38"/>
      <c r="Q60" s="38">
        <v>160400</v>
      </c>
      <c r="R60" s="38">
        <v>3933</v>
      </c>
      <c r="S60" s="38"/>
      <c r="T60" s="38"/>
      <c r="U60" s="38"/>
      <c r="V60" s="38"/>
      <c r="W60" s="14"/>
      <c r="X60" s="14"/>
      <c r="Y60" s="14"/>
      <c r="Z60" s="14"/>
      <c r="AA60"/>
      <c r="AB60"/>
      <c r="AC60"/>
    </row>
    <row r="61" spans="1:29">
      <c r="A61" s="27" t="s">
        <v>263</v>
      </c>
      <c r="B61" s="30">
        <v>22000206</v>
      </c>
      <c r="C61" s="31">
        <v>97.21</v>
      </c>
      <c r="D61" s="30"/>
      <c r="E61" s="30"/>
      <c r="F61" s="32"/>
      <c r="G61" s="38">
        <v>7137</v>
      </c>
      <c r="H61" s="38">
        <v>40720</v>
      </c>
      <c r="I61" s="38">
        <v>50800</v>
      </c>
      <c r="J61" s="38">
        <v>25480</v>
      </c>
      <c r="K61" s="38"/>
      <c r="L61" s="35">
        <v>146.9</v>
      </c>
      <c r="M61" s="38"/>
      <c r="N61" s="38">
        <v>3453000</v>
      </c>
      <c r="O61" s="38">
        <v>24140</v>
      </c>
      <c r="P61" s="38"/>
      <c r="Q61" s="38">
        <v>2357000</v>
      </c>
      <c r="R61" s="38"/>
      <c r="S61" s="38"/>
      <c r="T61" s="38"/>
      <c r="U61" s="38"/>
      <c r="V61" s="38">
        <v>34890</v>
      </c>
      <c r="W61" s="14"/>
      <c r="X61" s="14"/>
      <c r="Y61" s="14"/>
      <c r="Z61" s="14"/>
      <c r="AA61"/>
      <c r="AB61"/>
      <c r="AC61"/>
    </row>
    <row r="62" spans="1:29">
      <c r="A62" s="212" t="s">
        <v>263</v>
      </c>
      <c r="B62" s="30">
        <v>22000101</v>
      </c>
      <c r="C62" s="31">
        <v>94.96</v>
      </c>
      <c r="D62" s="30"/>
      <c r="E62" s="30"/>
      <c r="F62" s="32"/>
      <c r="G62" s="38">
        <v>1229</v>
      </c>
      <c r="H62" s="38">
        <v>9433</v>
      </c>
      <c r="I62" s="195">
        <v>12470</v>
      </c>
      <c r="J62" s="195">
        <v>9247</v>
      </c>
      <c r="K62" s="38"/>
      <c r="L62" s="35">
        <v>41.09</v>
      </c>
      <c r="M62" s="38"/>
      <c r="N62" s="38">
        <v>1640000</v>
      </c>
      <c r="O62" s="38">
        <v>4073</v>
      </c>
      <c r="P62" s="38">
        <v>4480</v>
      </c>
      <c r="Q62" s="38"/>
      <c r="R62" s="38"/>
      <c r="S62" s="38"/>
      <c r="T62" s="38"/>
      <c r="U62" s="38"/>
      <c r="V62" s="38"/>
      <c r="W62" s="14"/>
      <c r="X62" s="14"/>
      <c r="Y62" s="14"/>
      <c r="Z62" s="14"/>
      <c r="AA62"/>
      <c r="AB62"/>
      <c r="AC62"/>
    </row>
    <row r="63" spans="1:29">
      <c r="A63" s="27" t="s">
        <v>264</v>
      </c>
      <c r="B63" s="30">
        <v>22000208</v>
      </c>
      <c r="C63" s="31">
        <v>91.96</v>
      </c>
      <c r="D63" s="30"/>
      <c r="E63" s="30"/>
      <c r="F63" s="32"/>
      <c r="G63" s="38">
        <v>1183</v>
      </c>
      <c r="H63" s="38">
        <v>11220</v>
      </c>
      <c r="I63" s="38">
        <v>2573</v>
      </c>
      <c r="J63" s="38"/>
      <c r="K63" s="38"/>
      <c r="L63" s="35">
        <v>69.760000000000005</v>
      </c>
      <c r="M63" s="38"/>
      <c r="N63" s="38">
        <v>1860000</v>
      </c>
      <c r="O63" s="38">
        <v>10490</v>
      </c>
      <c r="P63" s="38">
        <v>11540</v>
      </c>
      <c r="Q63" s="38">
        <v>212200</v>
      </c>
      <c r="R63" s="38"/>
      <c r="S63" s="38"/>
      <c r="T63" s="38"/>
      <c r="U63" s="38">
        <v>12840</v>
      </c>
      <c r="V63" s="38"/>
      <c r="W63" s="14"/>
      <c r="X63" s="14"/>
      <c r="Y63" s="14"/>
      <c r="Z63" s="14"/>
      <c r="AA63"/>
      <c r="AB63"/>
      <c r="AC63"/>
    </row>
    <row r="64" spans="1:29">
      <c r="A64" s="27" t="s">
        <v>265</v>
      </c>
      <c r="B64" s="30">
        <v>22000188</v>
      </c>
      <c r="C64" s="31">
        <v>91.49</v>
      </c>
      <c r="D64" s="30"/>
      <c r="E64" s="30"/>
      <c r="F64" s="32"/>
      <c r="G64" s="38">
        <v>25910</v>
      </c>
      <c r="H64" s="38">
        <v>135000</v>
      </c>
      <c r="I64" s="38">
        <v>93110</v>
      </c>
      <c r="J64" s="38"/>
      <c r="K64" s="34">
        <v>440.1</v>
      </c>
      <c r="L64" s="35">
        <v>646.9</v>
      </c>
      <c r="M64" s="38">
        <v>1874</v>
      </c>
      <c r="N64" s="38">
        <v>15320000</v>
      </c>
      <c r="O64" s="38">
        <v>28880</v>
      </c>
      <c r="P64" s="38">
        <v>31770</v>
      </c>
      <c r="Q64" s="38">
        <v>1449000</v>
      </c>
      <c r="R64" s="38"/>
      <c r="S64" s="38"/>
      <c r="T64" s="38"/>
      <c r="U64" s="38"/>
      <c r="V64" s="38"/>
      <c r="W64" s="14"/>
      <c r="X64" s="14"/>
      <c r="Y64" s="14"/>
      <c r="Z64" s="14"/>
      <c r="AA64"/>
      <c r="AB64"/>
      <c r="AC64"/>
    </row>
    <row r="65" spans="1:29">
      <c r="A65" s="56" t="s">
        <v>0</v>
      </c>
      <c r="B65" s="67"/>
      <c r="C65" s="47">
        <f>MIN(C58:C64)</f>
        <v>91.49</v>
      </c>
      <c r="D65" s="47">
        <f>MIN(D58:D64)</f>
        <v>21.25</v>
      </c>
      <c r="E65" s="150">
        <f>MIN(E58:E64)</f>
        <v>3.774</v>
      </c>
      <c r="F65" s="186">
        <f>MIN(F58:F64)</f>
        <v>3.7770000000000001</v>
      </c>
      <c r="G65" s="183">
        <f>MIN(G58:G64)</f>
        <v>472.4</v>
      </c>
      <c r="H65" s="183">
        <f>MIN(H58:H64)</f>
        <v>3558</v>
      </c>
      <c r="I65" s="183">
        <f>MIN(I58:I64)</f>
        <v>2573</v>
      </c>
      <c r="J65" s="154">
        <f>MIN(J58:J64)</f>
        <v>3081</v>
      </c>
      <c r="K65" s="154"/>
      <c r="L65" s="157">
        <f>MIN(L58:L64)</f>
        <v>7.532</v>
      </c>
      <c r="M65" s="154"/>
      <c r="N65" s="154">
        <f>MIN(N58:N64)</f>
        <v>279700</v>
      </c>
      <c r="O65" s="154">
        <f>MIN(O58:O64)</f>
        <v>1530</v>
      </c>
      <c r="P65" s="154">
        <f>MIN(P58:P64)</f>
        <v>4480</v>
      </c>
      <c r="Q65" s="154">
        <f>MIN(Q58:Q64)</f>
        <v>142700</v>
      </c>
      <c r="R65" s="154"/>
      <c r="S65" s="154"/>
      <c r="T65" s="154"/>
      <c r="U65" s="154"/>
      <c r="V65" s="154">
        <f t="shared" ref="R65:V65" si="3">MIN(V58:V64)</f>
        <v>2469</v>
      </c>
      <c r="W65"/>
      <c r="X65"/>
      <c r="Y65"/>
      <c r="Z65"/>
      <c r="AA65"/>
      <c r="AB65"/>
      <c r="AC65"/>
    </row>
    <row r="66" spans="1:29">
      <c r="A66" s="58" t="s">
        <v>1</v>
      </c>
      <c r="B66" s="68"/>
      <c r="C66" s="50">
        <f>MAX(C58:C64)</f>
        <v>98.91</v>
      </c>
      <c r="D66" s="50">
        <f>MAX(D58:D64)</f>
        <v>21.8</v>
      </c>
      <c r="E66" s="151">
        <f>MAX(E58:E64)</f>
        <v>6.7859999999999996</v>
      </c>
      <c r="F66" s="187">
        <f>MAX(F58:F64)</f>
        <v>4.5469999999999997</v>
      </c>
      <c r="G66" s="184">
        <f>MAX(G58:G64)</f>
        <v>25910</v>
      </c>
      <c r="H66" s="184">
        <f>MAX(H58:H64)</f>
        <v>135000</v>
      </c>
      <c r="I66" s="184">
        <f>MAX(I58:I64)</f>
        <v>93110</v>
      </c>
      <c r="J66" s="148">
        <f>MAX(J58:J64)</f>
        <v>25480</v>
      </c>
      <c r="K66" s="148"/>
      <c r="L66" s="169">
        <f>MAX(L58:L64)</f>
        <v>646.9</v>
      </c>
      <c r="M66" s="148"/>
      <c r="N66" s="148">
        <f>MAX(N58:N64)</f>
        <v>15320000</v>
      </c>
      <c r="O66" s="148">
        <f>MAX(O58:O64)</f>
        <v>28880</v>
      </c>
      <c r="P66" s="148">
        <f>MAX(P58:P64)</f>
        <v>31770</v>
      </c>
      <c r="Q66" s="148">
        <f>MAX(Q58:Q64)</f>
        <v>2357000</v>
      </c>
      <c r="R66" s="148"/>
      <c r="S66" s="148"/>
      <c r="T66" s="148"/>
      <c r="U66" s="148"/>
      <c r="V66" s="148">
        <f t="shared" ref="R66:V66" si="4">MAX(V58:V64)</f>
        <v>34890</v>
      </c>
      <c r="W66"/>
      <c r="X66"/>
      <c r="Y66"/>
      <c r="Z66"/>
      <c r="AA66"/>
      <c r="AB66"/>
      <c r="AC66"/>
    </row>
    <row r="67" spans="1:29" ht="15.75" thickBot="1">
      <c r="A67" s="60" t="s">
        <v>2</v>
      </c>
      <c r="B67" s="69"/>
      <c r="C67" s="53">
        <f>MEDIAN(C58:C64)</f>
        <v>97.21</v>
      </c>
      <c r="D67" s="53">
        <f>MEDIAN(D58:D64)</f>
        <v>21.79</v>
      </c>
      <c r="E67" s="152">
        <f>MEDIAN(E58:E64)</f>
        <v>6.1970000000000001</v>
      </c>
      <c r="F67" s="188">
        <f>MEDIAN(F58:F64)</f>
        <v>3.883</v>
      </c>
      <c r="G67" s="185">
        <f>MEDIAN(G58:G64)</f>
        <v>1183</v>
      </c>
      <c r="H67" s="185">
        <f>MEDIAN(H58:H64)</f>
        <v>9433</v>
      </c>
      <c r="I67" s="185">
        <f>MEDIAN(I58:I64)</f>
        <v>3801</v>
      </c>
      <c r="J67" s="155">
        <f>MEDIAN(J58:J64)</f>
        <v>9247</v>
      </c>
      <c r="K67" s="155"/>
      <c r="L67" s="158">
        <f>MEDIAN(L58:L64)</f>
        <v>55.425000000000004</v>
      </c>
      <c r="M67" s="155"/>
      <c r="N67" s="155">
        <f>MEDIAN(N58:N64)</f>
        <v>1640000</v>
      </c>
      <c r="O67" s="155">
        <f>MEDIAN(O58:O64)</f>
        <v>4073</v>
      </c>
      <c r="P67" s="155">
        <f>MEDIAN(P58:P64)</f>
        <v>11540</v>
      </c>
      <c r="Q67" s="155">
        <f>MEDIAN(Q58:Q64)</f>
        <v>187050</v>
      </c>
      <c r="R67" s="155"/>
      <c r="S67" s="155"/>
      <c r="T67" s="155"/>
      <c r="U67" s="155"/>
      <c r="V67" s="155">
        <f t="shared" ref="R67:V67" si="5">MEDIAN(V58:V64)</f>
        <v>18679.5</v>
      </c>
      <c r="W67"/>
      <c r="X67"/>
      <c r="Y67"/>
      <c r="Z67"/>
      <c r="AA67"/>
      <c r="AB67"/>
      <c r="AC67"/>
    </row>
    <row r="68" spans="1:29">
      <c r="C68" s="12"/>
      <c r="D68" s="12"/>
      <c r="E68" s="12"/>
      <c r="F68" s="12"/>
      <c r="G68" s="23"/>
      <c r="H68" s="23"/>
      <c r="I68" s="16"/>
      <c r="L68" s="12"/>
      <c r="M68" s="12"/>
      <c r="U68"/>
      <c r="V68"/>
      <c r="W68"/>
      <c r="X68"/>
      <c r="Y68"/>
      <c r="Z68"/>
      <c r="AA68"/>
      <c r="AB68"/>
      <c r="AC68"/>
    </row>
    <row r="69" spans="1:29" ht="15.75" thickBot="1">
      <c r="C69" s="12"/>
      <c r="D69" s="12"/>
      <c r="E69" s="12"/>
      <c r="F69" s="12"/>
      <c r="G69" s="23"/>
      <c r="H69" s="23"/>
      <c r="K69" s="12"/>
      <c r="L69" s="12"/>
      <c r="AA69"/>
      <c r="AB69"/>
      <c r="AC69"/>
    </row>
    <row r="70" spans="1:29" ht="60" customHeight="1">
      <c r="A70" s="66" t="s">
        <v>75</v>
      </c>
      <c r="B70" s="42" t="s">
        <v>3</v>
      </c>
      <c r="C70" s="43" t="s">
        <v>55</v>
      </c>
      <c r="D70" s="44" t="s">
        <v>272</v>
      </c>
      <c r="E70" s="44" t="s">
        <v>56</v>
      </c>
      <c r="F70" s="43" t="s">
        <v>114</v>
      </c>
      <c r="G70" s="43" t="s">
        <v>57</v>
      </c>
      <c r="H70" s="43" t="s">
        <v>58</v>
      </c>
      <c r="I70" s="43" t="s">
        <v>273</v>
      </c>
      <c r="J70" s="43" t="s">
        <v>139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29">
      <c r="A71" s="27" t="s">
        <v>268</v>
      </c>
      <c r="B71" s="30">
        <v>22000375</v>
      </c>
      <c r="C71" s="31">
        <v>96.37</v>
      </c>
      <c r="D71" s="32"/>
      <c r="E71" s="31">
        <v>93.42</v>
      </c>
      <c r="F71" s="28"/>
      <c r="G71" s="32">
        <v>1.73</v>
      </c>
      <c r="H71" s="31"/>
      <c r="I71" s="35"/>
      <c r="J71" s="54"/>
      <c r="K71" s="14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29">
      <c r="A72" s="27" t="s">
        <v>270</v>
      </c>
      <c r="B72" s="30">
        <v>22000029</v>
      </c>
      <c r="C72" s="31">
        <v>95.26</v>
      </c>
      <c r="D72" s="32">
        <v>6.88</v>
      </c>
      <c r="E72" s="31">
        <v>42.99</v>
      </c>
      <c r="F72" s="28"/>
      <c r="G72" s="31"/>
      <c r="H72" s="40">
        <v>0.65</v>
      </c>
      <c r="I72" s="54">
        <v>0.39500000000000002</v>
      </c>
      <c r="J72" s="35">
        <v>0.51</v>
      </c>
      <c r="K72" s="14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29">
      <c r="A73" s="27" t="s">
        <v>269</v>
      </c>
      <c r="B73" s="30">
        <v>22000342</v>
      </c>
      <c r="C73" s="31">
        <v>88.94</v>
      </c>
      <c r="D73" s="32"/>
      <c r="E73" s="31">
        <v>46.34</v>
      </c>
      <c r="F73" s="28"/>
      <c r="G73" s="31"/>
      <c r="H73" s="31"/>
      <c r="I73" s="35"/>
      <c r="J73" s="54"/>
      <c r="K73" s="14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29">
      <c r="A74" s="27" t="s">
        <v>271</v>
      </c>
      <c r="B74" s="30">
        <v>22000033</v>
      </c>
      <c r="C74" s="31">
        <v>32.450000000000003</v>
      </c>
      <c r="D74" s="32"/>
      <c r="E74" s="31">
        <v>20.57</v>
      </c>
      <c r="F74" s="31">
        <v>10.29</v>
      </c>
      <c r="G74" s="31"/>
      <c r="H74" s="31"/>
      <c r="I74" s="35"/>
      <c r="J74" s="54"/>
      <c r="K74" s="1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1:29">
      <c r="A75" s="56" t="s">
        <v>0</v>
      </c>
      <c r="B75" s="67"/>
      <c r="C75" s="47">
        <f>MIN(C71:C74)</f>
        <v>32.450000000000003</v>
      </c>
      <c r="D75" s="150"/>
      <c r="E75" s="47">
        <f>MIN(E71:E74)</f>
        <v>20.57</v>
      </c>
      <c r="F75" s="150"/>
      <c r="G75" s="47"/>
      <c r="H75" s="47"/>
      <c r="I75" s="47"/>
      <c r="J75" s="47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:29">
      <c r="A76" s="58" t="s">
        <v>1</v>
      </c>
      <c r="B76" s="68"/>
      <c r="C76" s="50">
        <f>MAX(C71:C74)</f>
        <v>96.37</v>
      </c>
      <c r="D76" s="151"/>
      <c r="E76" s="50">
        <f>MAX(E71:E74)</f>
        <v>93.42</v>
      </c>
      <c r="F76" s="151"/>
      <c r="G76" s="50"/>
      <c r="H76" s="50"/>
      <c r="I76" s="50"/>
      <c r="J76" s="50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1:29" ht="15.75" thickBot="1">
      <c r="A77" s="60" t="s">
        <v>2</v>
      </c>
      <c r="B77" s="69"/>
      <c r="C77" s="53">
        <f>MEDIAN(C71:C74)</f>
        <v>92.1</v>
      </c>
      <c r="D77" s="152"/>
      <c r="E77" s="53">
        <f>MEDIAN(E71:E74)</f>
        <v>44.665000000000006</v>
      </c>
      <c r="F77" s="152"/>
      <c r="G77" s="53"/>
      <c r="H77" s="53"/>
      <c r="I77" s="53"/>
      <c r="J77" s="53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9" spans="1:29">
      <c r="A79" s="13" t="s">
        <v>33</v>
      </c>
    </row>
    <row r="80" spans="1:29">
      <c r="A80" t="s">
        <v>34</v>
      </c>
    </row>
  </sheetData>
  <sheetProtection algorithmName="SHA-512" hashValue="KweBj7eIdukGyppMc1jjYXN6gaxCCL7hvjXyJl+tyoysZ9p4np2EsseWt3t9PNudc1QqdvY17g6p7fZmE8SGVg==" saltValue="oFIXYeER5VbK+MM+rQf4TA==" spinCount="100000" sheet="1" objects="1" scenarios="1"/>
  <sortState xmlns:xlrd2="http://schemas.microsoft.com/office/spreadsheetml/2017/richdata2" ref="A71:AC74">
    <sortCondition ref="A71:A74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R120"/>
  <sheetViews>
    <sheetView showGridLines="0" zoomScale="80" zoomScaleNormal="80" workbookViewId="0">
      <selection activeCell="A5" sqref="A5"/>
    </sheetView>
  </sheetViews>
  <sheetFormatPr defaultRowHeight="15"/>
  <cols>
    <col min="1" max="1" width="75.7109375" customWidth="1"/>
    <col min="2" max="9" width="15.7109375" style="2" customWidth="1"/>
    <col min="10" max="10" width="15.85546875" style="2" customWidth="1"/>
    <col min="11" max="23" width="15.7109375" style="2" customWidth="1"/>
    <col min="24" max="24" width="17.5703125" style="2" customWidth="1"/>
    <col min="25" max="29" width="15.7109375" style="2" customWidth="1"/>
    <col min="30" max="30" width="18.140625" style="2" customWidth="1"/>
    <col min="31" max="64" width="15.7109375" style="2" customWidth="1"/>
    <col min="65" max="156" width="15.7109375" customWidth="1"/>
  </cols>
  <sheetData>
    <row r="1" spans="1:64" ht="120" customHeight="1">
      <c r="B1" s="175" t="s">
        <v>213</v>
      </c>
    </row>
    <row r="2" spans="1:64">
      <c r="A2" s="9" t="s">
        <v>30</v>
      </c>
      <c r="BL2"/>
    </row>
    <row r="3" spans="1:64" ht="15.75" thickBot="1">
      <c r="BL3"/>
    </row>
    <row r="4" spans="1:64" s="3" customFormat="1" ht="60" customHeight="1">
      <c r="A4" s="41" t="s">
        <v>6</v>
      </c>
      <c r="B4" s="42" t="s">
        <v>3</v>
      </c>
      <c r="C4" s="43" t="s">
        <v>39</v>
      </c>
      <c r="D4" s="43" t="s">
        <v>118</v>
      </c>
      <c r="E4" s="43" t="s">
        <v>119</v>
      </c>
      <c r="F4" s="43" t="s">
        <v>42</v>
      </c>
      <c r="G4" s="43" t="s">
        <v>43</v>
      </c>
      <c r="H4" s="43" t="s">
        <v>44</v>
      </c>
      <c r="I4" s="43" t="s">
        <v>45</v>
      </c>
      <c r="J4" s="43" t="s">
        <v>46</v>
      </c>
      <c r="K4" s="43" t="s">
        <v>47</v>
      </c>
      <c r="L4" s="43" t="s">
        <v>48</v>
      </c>
      <c r="M4" s="43" t="s">
        <v>49</v>
      </c>
      <c r="N4" s="43" t="s">
        <v>51</v>
      </c>
      <c r="O4" s="43" t="s">
        <v>52</v>
      </c>
      <c r="P4" s="43" t="s">
        <v>53</v>
      </c>
      <c r="Q4" s="43" t="s">
        <v>54</v>
      </c>
      <c r="R4" s="43" t="s">
        <v>198</v>
      </c>
      <c r="S4" s="43" t="s">
        <v>83</v>
      </c>
      <c r="T4" s="43" t="s">
        <v>84</v>
      </c>
      <c r="U4" s="43" t="s">
        <v>85</v>
      </c>
      <c r="V4" s="43" t="s">
        <v>121</v>
      </c>
      <c r="W4" s="43" t="s">
        <v>86</v>
      </c>
      <c r="X4" s="43" t="s">
        <v>87</v>
      </c>
      <c r="Y4" s="43" t="s">
        <v>88</v>
      </c>
      <c r="Z4" s="43" t="s">
        <v>89</v>
      </c>
      <c r="AA4" s="43" t="s">
        <v>90</v>
      </c>
      <c r="AB4" s="43" t="s">
        <v>91</v>
      </c>
      <c r="AC4" s="43" t="s">
        <v>92</v>
      </c>
      <c r="AD4" s="43" t="s">
        <v>93</v>
      </c>
      <c r="AE4" s="43" t="s">
        <v>94</v>
      </c>
      <c r="AF4" s="89" t="s">
        <v>95</v>
      </c>
      <c r="AG4" s="89" t="s">
        <v>96</v>
      </c>
      <c r="AH4" s="89" t="s">
        <v>97</v>
      </c>
      <c r="AI4" s="89" t="s">
        <v>98</v>
      </c>
      <c r="AJ4" s="89" t="s">
        <v>99</v>
      </c>
      <c r="AK4" s="89" t="s">
        <v>100</v>
      </c>
      <c r="AL4" s="43" t="s">
        <v>140</v>
      </c>
      <c r="AM4" s="43" t="s">
        <v>141</v>
      </c>
      <c r="AN4" s="43" t="s">
        <v>142</v>
      </c>
      <c r="AO4" s="43" t="s">
        <v>143</v>
      </c>
      <c r="AP4" s="43" t="s">
        <v>144</v>
      </c>
      <c r="AQ4" s="43" t="s">
        <v>145</v>
      </c>
      <c r="AR4" s="43" t="s">
        <v>146</v>
      </c>
      <c r="AS4" s="43" t="s">
        <v>147</v>
      </c>
      <c r="AT4" s="43" t="s">
        <v>148</v>
      </c>
      <c r="AU4" s="43" t="s">
        <v>149</v>
      </c>
      <c r="AV4" s="43" t="s">
        <v>150</v>
      </c>
      <c r="AW4" s="43" t="s">
        <v>151</v>
      </c>
      <c r="AX4" s="43" t="s">
        <v>152</v>
      </c>
      <c r="AY4" s="43" t="s">
        <v>153</v>
      </c>
      <c r="AZ4" s="43" t="s">
        <v>154</v>
      </c>
      <c r="BA4" s="43" t="s">
        <v>155</v>
      </c>
      <c r="BB4" s="43" t="s">
        <v>156</v>
      </c>
      <c r="BC4" s="43" t="s">
        <v>236</v>
      </c>
    </row>
    <row r="5" spans="1:64">
      <c r="A5" s="27" t="s">
        <v>215</v>
      </c>
      <c r="B5" s="30">
        <v>22000353</v>
      </c>
      <c r="C5" s="31">
        <v>86.89</v>
      </c>
      <c r="D5" s="28" t="s">
        <v>223</v>
      </c>
      <c r="E5" s="29" t="s">
        <v>224</v>
      </c>
      <c r="F5" s="28" t="s">
        <v>220</v>
      </c>
      <c r="G5" s="29" t="s">
        <v>225</v>
      </c>
      <c r="H5" s="29" t="s">
        <v>220</v>
      </c>
      <c r="I5" s="29" t="s">
        <v>226</v>
      </c>
      <c r="J5" s="29" t="s">
        <v>220</v>
      </c>
      <c r="K5" s="40">
        <v>0.42549999999999999</v>
      </c>
      <c r="L5" s="28" t="s">
        <v>226</v>
      </c>
      <c r="M5" s="29" t="s">
        <v>225</v>
      </c>
      <c r="N5" s="36"/>
      <c r="O5" s="36"/>
      <c r="P5" s="38"/>
      <c r="Q5" s="36"/>
      <c r="R5" s="29"/>
      <c r="S5" s="36"/>
      <c r="T5" s="36"/>
      <c r="U5" s="36"/>
      <c r="V5" s="36"/>
      <c r="W5" s="36"/>
      <c r="X5" s="36"/>
      <c r="Y5" s="38"/>
      <c r="Z5" s="36"/>
      <c r="AA5" s="36"/>
      <c r="AB5" s="36"/>
      <c r="AC5" s="38"/>
      <c r="AD5" s="36"/>
      <c r="AE5" s="36"/>
      <c r="AF5" s="36"/>
      <c r="AG5" s="29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29"/>
      <c r="AW5" s="29"/>
      <c r="AX5" s="29"/>
      <c r="AY5" s="29"/>
      <c r="AZ5" s="29"/>
      <c r="BA5" s="29"/>
      <c r="BB5" s="29"/>
      <c r="BC5" s="35"/>
      <c r="BD5"/>
      <c r="BE5"/>
      <c r="BF5"/>
      <c r="BG5"/>
      <c r="BH5"/>
      <c r="BI5"/>
      <c r="BJ5"/>
      <c r="BK5"/>
      <c r="BL5"/>
    </row>
    <row r="6" spans="1:64">
      <c r="A6" s="27" t="s">
        <v>215</v>
      </c>
      <c r="B6" s="30">
        <v>22000175</v>
      </c>
      <c r="C6" s="31">
        <v>88.86</v>
      </c>
      <c r="D6" s="28"/>
      <c r="E6" s="29"/>
      <c r="F6" s="28"/>
      <c r="G6" s="29"/>
      <c r="H6" s="29"/>
      <c r="I6" s="73"/>
      <c r="J6" s="29"/>
      <c r="K6" s="28"/>
      <c r="L6" s="31"/>
      <c r="M6" s="36"/>
      <c r="N6" s="36"/>
      <c r="O6" s="36"/>
      <c r="P6" s="36"/>
      <c r="Q6" s="35"/>
      <c r="R6" s="29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29" t="s">
        <v>227</v>
      </c>
      <c r="BD6"/>
      <c r="BE6"/>
      <c r="BF6"/>
      <c r="BG6"/>
      <c r="BH6"/>
      <c r="BI6"/>
      <c r="BJ6"/>
      <c r="BK6"/>
      <c r="BL6"/>
    </row>
    <row r="7" spans="1:64">
      <c r="A7" s="27" t="s">
        <v>215</v>
      </c>
      <c r="B7" s="30">
        <v>22000133</v>
      </c>
      <c r="C7" s="31">
        <v>88.07</v>
      </c>
      <c r="D7" s="28" t="s">
        <v>223</v>
      </c>
      <c r="E7" s="29" t="s">
        <v>224</v>
      </c>
      <c r="F7" s="28" t="s">
        <v>220</v>
      </c>
      <c r="G7" s="29" t="s">
        <v>225</v>
      </c>
      <c r="H7" s="37">
        <v>1.655</v>
      </c>
      <c r="I7" s="29" t="s">
        <v>226</v>
      </c>
      <c r="J7" s="29" t="s">
        <v>220</v>
      </c>
      <c r="K7" s="28" t="s">
        <v>220</v>
      </c>
      <c r="L7" s="28" t="s">
        <v>226</v>
      </c>
      <c r="M7" s="29" t="s">
        <v>225</v>
      </c>
      <c r="N7" s="36"/>
      <c r="O7" s="36"/>
      <c r="P7" s="38"/>
      <c r="Q7" s="29"/>
      <c r="R7" s="29"/>
      <c r="S7" s="29"/>
      <c r="T7" s="29"/>
      <c r="U7" s="29"/>
      <c r="V7" s="29"/>
      <c r="W7" s="29"/>
      <c r="X7" s="29"/>
      <c r="Y7" s="38"/>
      <c r="Z7" s="36"/>
      <c r="AA7" s="36"/>
      <c r="AB7" s="36"/>
      <c r="AC7" s="36"/>
      <c r="AD7" s="36"/>
      <c r="AE7" s="36"/>
      <c r="AF7" s="36"/>
      <c r="AG7" s="29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/>
      <c r="BE7"/>
      <c r="BF7"/>
      <c r="BG7"/>
      <c r="BH7"/>
      <c r="BI7"/>
      <c r="BJ7"/>
      <c r="BK7"/>
      <c r="BL7"/>
    </row>
    <row r="8" spans="1:64">
      <c r="A8" s="27" t="s">
        <v>215</v>
      </c>
      <c r="B8" s="30">
        <v>22000133</v>
      </c>
      <c r="C8" s="31">
        <v>89.16</v>
      </c>
      <c r="D8" s="28" t="s">
        <v>223</v>
      </c>
      <c r="E8" s="29" t="s">
        <v>224</v>
      </c>
      <c r="F8" s="28" t="s">
        <v>220</v>
      </c>
      <c r="G8" s="29" t="s">
        <v>225</v>
      </c>
      <c r="H8" s="29" t="s">
        <v>220</v>
      </c>
      <c r="I8" s="29" t="s">
        <v>226</v>
      </c>
      <c r="J8" s="29" t="s">
        <v>220</v>
      </c>
      <c r="K8" s="28" t="s">
        <v>220</v>
      </c>
      <c r="L8" s="28" t="s">
        <v>226</v>
      </c>
      <c r="M8" s="29" t="s">
        <v>225</v>
      </c>
      <c r="N8" s="29"/>
      <c r="O8" s="29"/>
      <c r="P8" s="29"/>
      <c r="Q8" s="29"/>
      <c r="R8" s="29"/>
      <c r="S8" s="38"/>
      <c r="T8" s="29"/>
      <c r="U8" s="29"/>
      <c r="V8" s="29"/>
      <c r="W8" s="29"/>
      <c r="X8" s="37"/>
      <c r="Y8" s="29"/>
      <c r="Z8" s="29"/>
      <c r="AA8" s="29"/>
      <c r="AB8" s="35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36"/>
      <c r="AW8" s="36"/>
      <c r="AX8" s="36"/>
      <c r="AY8" s="36"/>
      <c r="AZ8" s="36"/>
      <c r="BA8" s="36"/>
      <c r="BB8" s="36"/>
      <c r="BC8" s="36"/>
      <c r="BD8"/>
      <c r="BE8"/>
      <c r="BF8"/>
      <c r="BG8"/>
      <c r="BH8"/>
      <c r="BI8"/>
      <c r="BJ8"/>
      <c r="BK8"/>
      <c r="BL8"/>
    </row>
    <row r="9" spans="1:64">
      <c r="A9" s="27" t="s">
        <v>215</v>
      </c>
      <c r="B9" s="30">
        <v>22000028</v>
      </c>
      <c r="C9" s="31">
        <v>87.99</v>
      </c>
      <c r="D9" s="55"/>
      <c r="E9" s="54"/>
      <c r="F9" s="40"/>
      <c r="G9" s="38"/>
      <c r="H9" s="36"/>
      <c r="I9" s="73"/>
      <c r="J9" s="36"/>
      <c r="K9" s="31"/>
      <c r="L9" s="31"/>
      <c r="M9" s="36"/>
      <c r="N9" s="29" t="s">
        <v>235</v>
      </c>
      <c r="O9" s="73">
        <v>5.815E-2</v>
      </c>
      <c r="P9" s="73">
        <v>2.0400000000000001E-3</v>
      </c>
      <c r="Q9" s="73">
        <v>5.2880000000000003E-2</v>
      </c>
      <c r="R9" s="37">
        <v>1.3580000000000001</v>
      </c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5"/>
      <c r="AE9" s="35"/>
      <c r="AF9" s="35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/>
      <c r="BE9"/>
      <c r="BF9"/>
      <c r="BG9"/>
      <c r="BH9"/>
      <c r="BI9"/>
      <c r="BJ9"/>
      <c r="BK9"/>
      <c r="BL9"/>
    </row>
    <row r="10" spans="1:64">
      <c r="A10" s="27" t="s">
        <v>218</v>
      </c>
      <c r="B10" s="30">
        <v>22000084</v>
      </c>
      <c r="C10" s="31">
        <v>89.65</v>
      </c>
      <c r="D10" s="55"/>
      <c r="E10" s="54"/>
      <c r="F10" s="39"/>
      <c r="G10" s="36"/>
      <c r="H10" s="36"/>
      <c r="I10" s="73"/>
      <c r="J10" s="36"/>
      <c r="K10" s="31"/>
      <c r="L10" s="31"/>
      <c r="M10" s="36"/>
      <c r="N10" s="36"/>
      <c r="O10" s="36"/>
      <c r="P10" s="36"/>
      <c r="Q10" s="36"/>
      <c r="R10" s="29"/>
      <c r="S10" s="29" t="s">
        <v>228</v>
      </c>
      <c r="T10" s="29" t="s">
        <v>228</v>
      </c>
      <c r="U10" s="29" t="s">
        <v>229</v>
      </c>
      <c r="V10" s="29" t="s">
        <v>229</v>
      </c>
      <c r="W10" s="29" t="s">
        <v>230</v>
      </c>
      <c r="X10" s="29" t="s">
        <v>231</v>
      </c>
      <c r="Y10" s="29" t="s">
        <v>230</v>
      </c>
      <c r="Z10" s="38">
        <v>0</v>
      </c>
      <c r="AA10" s="29" t="s">
        <v>233</v>
      </c>
      <c r="AB10" s="34">
        <v>187.6</v>
      </c>
      <c r="AC10" s="34">
        <v>10.4</v>
      </c>
      <c r="AD10" s="35">
        <v>18.78</v>
      </c>
      <c r="AE10" s="35">
        <v>29.2</v>
      </c>
      <c r="AF10" s="35">
        <v>7</v>
      </c>
      <c r="AG10" s="29" t="s">
        <v>233</v>
      </c>
      <c r="AH10" s="35">
        <v>20.88</v>
      </c>
      <c r="AI10" s="34">
        <v>214.9</v>
      </c>
      <c r="AJ10" s="34">
        <v>102.5</v>
      </c>
      <c r="AK10" s="29" t="s">
        <v>234</v>
      </c>
      <c r="AL10" s="29" t="s">
        <v>233</v>
      </c>
      <c r="AM10" s="29" t="s">
        <v>233</v>
      </c>
      <c r="AN10" s="29" t="s">
        <v>233</v>
      </c>
      <c r="AO10" s="29" t="s">
        <v>233</v>
      </c>
      <c r="AP10" s="29" t="s">
        <v>233</v>
      </c>
      <c r="AQ10" s="29" t="s">
        <v>233</v>
      </c>
      <c r="AR10" s="29" t="s">
        <v>233</v>
      </c>
      <c r="AS10" s="29" t="s">
        <v>233</v>
      </c>
      <c r="AT10" s="29" t="s">
        <v>233</v>
      </c>
      <c r="AU10" s="29" t="s">
        <v>233</v>
      </c>
      <c r="AV10" s="29" t="s">
        <v>233</v>
      </c>
      <c r="AW10" s="29" t="s">
        <v>233</v>
      </c>
      <c r="AX10" s="29" t="s">
        <v>233</v>
      </c>
      <c r="AY10" s="29" t="s">
        <v>233</v>
      </c>
      <c r="AZ10" s="29" t="s">
        <v>233</v>
      </c>
      <c r="BA10" s="29" t="s">
        <v>233</v>
      </c>
      <c r="BB10" s="29" t="s">
        <v>233</v>
      </c>
      <c r="BC10" s="36"/>
      <c r="BD10"/>
      <c r="BE10"/>
      <c r="BF10"/>
      <c r="BG10"/>
      <c r="BH10"/>
      <c r="BI10"/>
      <c r="BJ10"/>
      <c r="BK10"/>
      <c r="BL10"/>
    </row>
    <row r="11" spans="1:64">
      <c r="A11" s="27" t="s">
        <v>219</v>
      </c>
      <c r="B11" s="30">
        <v>22000275</v>
      </c>
      <c r="C11" s="31">
        <v>88.04</v>
      </c>
      <c r="D11" s="55"/>
      <c r="E11" s="54"/>
      <c r="F11" s="30"/>
      <c r="G11" s="36"/>
      <c r="H11" s="36"/>
      <c r="I11" s="73"/>
      <c r="J11" s="36"/>
      <c r="K11" s="31"/>
      <c r="L11" s="31"/>
      <c r="M11" s="36"/>
      <c r="N11" s="36"/>
      <c r="O11" s="36"/>
      <c r="P11" s="36"/>
      <c r="Q11" s="36"/>
      <c r="R11" s="2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7">
        <v>4.2949999999999999</v>
      </c>
      <c r="BD11"/>
      <c r="BE11"/>
      <c r="BF11"/>
      <c r="BG11"/>
      <c r="BH11"/>
      <c r="BI11"/>
      <c r="BJ11"/>
      <c r="BK11"/>
      <c r="BL11"/>
    </row>
    <row r="12" spans="1:64">
      <c r="A12" s="27" t="s">
        <v>219</v>
      </c>
      <c r="B12" s="30">
        <v>22000206</v>
      </c>
      <c r="C12" s="31">
        <v>88.39</v>
      </c>
      <c r="D12" s="28" t="s">
        <v>223</v>
      </c>
      <c r="E12" s="29" t="s">
        <v>224</v>
      </c>
      <c r="F12" s="28" t="s">
        <v>220</v>
      </c>
      <c r="G12" s="29" t="s">
        <v>225</v>
      </c>
      <c r="H12" s="29" t="s">
        <v>220</v>
      </c>
      <c r="I12" s="29" t="s">
        <v>226</v>
      </c>
      <c r="J12" s="29" t="s">
        <v>220</v>
      </c>
      <c r="K12" s="28" t="s">
        <v>220</v>
      </c>
      <c r="L12" s="40">
        <v>0.14410000000000001</v>
      </c>
      <c r="M12" s="29" t="s">
        <v>225</v>
      </c>
      <c r="N12" s="36"/>
      <c r="O12" s="36"/>
      <c r="P12" s="36"/>
      <c r="Q12" s="35"/>
      <c r="R12" s="2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/>
      <c r="BE12"/>
      <c r="BF12"/>
      <c r="BG12"/>
      <c r="BH12"/>
      <c r="BI12"/>
      <c r="BJ12"/>
      <c r="BK12"/>
      <c r="BL12"/>
    </row>
    <row r="13" spans="1:64">
      <c r="A13" s="27" t="s">
        <v>219</v>
      </c>
      <c r="B13" s="30">
        <v>22000206</v>
      </c>
      <c r="C13" s="31">
        <v>88.38</v>
      </c>
      <c r="D13" s="28" t="s">
        <v>223</v>
      </c>
      <c r="E13" s="29" t="s">
        <v>224</v>
      </c>
      <c r="F13" s="28" t="s">
        <v>220</v>
      </c>
      <c r="G13" s="29" t="s">
        <v>225</v>
      </c>
      <c r="H13" s="29" t="s">
        <v>220</v>
      </c>
      <c r="I13" s="29" t="s">
        <v>226</v>
      </c>
      <c r="J13" s="29" t="s">
        <v>220</v>
      </c>
      <c r="K13" s="28" t="s">
        <v>220</v>
      </c>
      <c r="L13" s="40">
        <v>0.61899999999999999</v>
      </c>
      <c r="M13" s="29" t="s">
        <v>225</v>
      </c>
      <c r="N13" s="37"/>
      <c r="O13" s="29"/>
      <c r="P13" s="36"/>
      <c r="Q13" s="36"/>
      <c r="R13" s="29"/>
      <c r="S13" s="36"/>
      <c r="T13" s="36"/>
      <c r="U13" s="36"/>
      <c r="V13" s="36"/>
      <c r="W13" s="29"/>
      <c r="X13" s="29"/>
      <c r="Y13" s="38"/>
      <c r="Z13" s="36"/>
      <c r="AA13" s="36"/>
      <c r="AB13" s="36"/>
      <c r="AC13" s="36"/>
      <c r="AD13" s="36"/>
      <c r="AE13" s="36"/>
      <c r="AF13" s="36"/>
      <c r="AG13" s="29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29"/>
      <c r="AX13" s="29"/>
      <c r="AY13" s="29"/>
      <c r="AZ13" s="29"/>
      <c r="BA13" s="29"/>
      <c r="BB13" s="29"/>
      <c r="BC13" s="29"/>
      <c r="BD13"/>
      <c r="BE13"/>
      <c r="BF13"/>
      <c r="BG13"/>
      <c r="BH13"/>
      <c r="BI13"/>
      <c r="BJ13"/>
      <c r="BK13"/>
      <c r="BL13"/>
    </row>
    <row r="14" spans="1:64">
      <c r="A14" s="27" t="s">
        <v>219</v>
      </c>
      <c r="B14" s="30">
        <v>22000121</v>
      </c>
      <c r="C14" s="31">
        <v>85.92</v>
      </c>
      <c r="D14" s="28"/>
      <c r="E14" s="29"/>
      <c r="F14" s="28"/>
      <c r="G14" s="54"/>
      <c r="H14" s="29"/>
      <c r="I14" s="29"/>
      <c r="J14" s="29"/>
      <c r="K14" s="28"/>
      <c r="L14" s="31"/>
      <c r="M14" s="36"/>
      <c r="N14" s="36"/>
      <c r="O14" s="36"/>
      <c r="P14" s="38"/>
      <c r="Q14" s="36"/>
      <c r="R14" s="29"/>
      <c r="S14" s="29" t="s">
        <v>228</v>
      </c>
      <c r="T14" s="29" t="s">
        <v>228</v>
      </c>
      <c r="U14" s="29" t="s">
        <v>229</v>
      </c>
      <c r="V14" s="29" t="s">
        <v>229</v>
      </c>
      <c r="W14" s="29" t="s">
        <v>230</v>
      </c>
      <c r="X14" s="29" t="s">
        <v>231</v>
      </c>
      <c r="Y14" s="29" t="s">
        <v>230</v>
      </c>
      <c r="Z14" s="38">
        <v>0</v>
      </c>
      <c r="AA14" s="37">
        <v>5.61</v>
      </c>
      <c r="AB14" s="34">
        <v>170.2</v>
      </c>
      <c r="AC14" s="29" t="s">
        <v>232</v>
      </c>
      <c r="AD14" s="35">
        <v>8.32</v>
      </c>
      <c r="AE14" s="35">
        <v>8.32</v>
      </c>
      <c r="AF14" s="35">
        <v>6.37</v>
      </c>
      <c r="AG14" s="29" t="s">
        <v>233</v>
      </c>
      <c r="AH14" s="35">
        <v>15.6</v>
      </c>
      <c r="AI14" s="34">
        <v>419.6</v>
      </c>
      <c r="AJ14" s="34">
        <v>124.8</v>
      </c>
      <c r="AK14" s="29" t="s">
        <v>234</v>
      </c>
      <c r="AL14" s="29" t="s">
        <v>233</v>
      </c>
      <c r="AM14" s="29" t="s">
        <v>233</v>
      </c>
      <c r="AN14" s="29" t="s">
        <v>233</v>
      </c>
      <c r="AO14" s="29" t="s">
        <v>233</v>
      </c>
      <c r="AP14" s="29" t="s">
        <v>233</v>
      </c>
      <c r="AQ14" s="29" t="s">
        <v>233</v>
      </c>
      <c r="AR14" s="29" t="s">
        <v>233</v>
      </c>
      <c r="AS14" s="29" t="s">
        <v>233</v>
      </c>
      <c r="AT14" s="29" t="s">
        <v>233</v>
      </c>
      <c r="AU14" s="29" t="s">
        <v>233</v>
      </c>
      <c r="AV14" s="29" t="s">
        <v>233</v>
      </c>
      <c r="AW14" s="29" t="s">
        <v>233</v>
      </c>
      <c r="AX14" s="29" t="s">
        <v>233</v>
      </c>
      <c r="AY14" s="29" t="s">
        <v>233</v>
      </c>
      <c r="AZ14" s="29" t="s">
        <v>233</v>
      </c>
      <c r="BA14" s="29" t="s">
        <v>233</v>
      </c>
      <c r="BB14" s="29" t="s">
        <v>233</v>
      </c>
      <c r="BC14" s="36"/>
      <c r="BD14"/>
      <c r="BE14"/>
      <c r="BF14"/>
      <c r="BG14"/>
      <c r="BH14"/>
      <c r="BI14"/>
      <c r="BJ14"/>
      <c r="BK14"/>
      <c r="BL14"/>
    </row>
    <row r="15" spans="1:64">
      <c r="A15" s="56" t="s">
        <v>0</v>
      </c>
      <c r="B15" s="74"/>
      <c r="C15" s="75">
        <f>MIN(C5:C14)</f>
        <v>85.92</v>
      </c>
      <c r="D15" s="76"/>
      <c r="E15" s="76"/>
      <c r="F15" s="76"/>
      <c r="G15" s="76"/>
      <c r="H15" s="76"/>
      <c r="I15" s="76"/>
      <c r="J15" s="76"/>
      <c r="K15" s="76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196">
        <f>MIN(AB5:AB14)</f>
        <v>170.2</v>
      </c>
      <c r="AC15" s="75"/>
      <c r="AD15" s="77">
        <f>MIN(AD5:AD14)</f>
        <v>8.32</v>
      </c>
      <c r="AE15" s="77">
        <f>MIN(AE5:AE14)</f>
        <v>8.32</v>
      </c>
      <c r="AF15" s="77">
        <f>MIN(AF5:AF14)</f>
        <v>6.37</v>
      </c>
      <c r="AG15" s="75"/>
      <c r="AH15" s="75">
        <f>MIN(AH5:AH14)</f>
        <v>15.6</v>
      </c>
      <c r="AI15" s="196">
        <f>MIN(AI5:AI14)</f>
        <v>214.9</v>
      </c>
      <c r="AJ15" s="196">
        <f>MIN(AJ5:AJ14)</f>
        <v>102.5</v>
      </c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/>
      <c r="BE15"/>
      <c r="BF15"/>
      <c r="BG15"/>
      <c r="BH15"/>
      <c r="BI15"/>
      <c r="BJ15"/>
      <c r="BK15"/>
      <c r="BL15"/>
    </row>
    <row r="16" spans="1:64">
      <c r="A16" s="58" t="s">
        <v>1</v>
      </c>
      <c r="B16" s="78"/>
      <c r="C16" s="79">
        <f>MAX(C5:C14)</f>
        <v>89.65</v>
      </c>
      <c r="D16" s="80"/>
      <c r="E16" s="80"/>
      <c r="F16" s="80"/>
      <c r="G16" s="80"/>
      <c r="H16" s="80"/>
      <c r="I16" s="80"/>
      <c r="J16" s="80"/>
      <c r="K16" s="80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81">
        <f>MAX(AB5:AB14)</f>
        <v>187.6</v>
      </c>
      <c r="AC16" s="79"/>
      <c r="AD16" s="83">
        <f>MAX(AD5:AD14)</f>
        <v>18.78</v>
      </c>
      <c r="AE16" s="83">
        <f>MAX(AE5:AE14)</f>
        <v>29.2</v>
      </c>
      <c r="AF16" s="83">
        <f>MAX(AF5:AF14)</f>
        <v>7</v>
      </c>
      <c r="AG16" s="79"/>
      <c r="AH16" s="79">
        <f>MAX(AH5:AH14)</f>
        <v>20.88</v>
      </c>
      <c r="AI16" s="81">
        <f>MAX(AI5:AI14)</f>
        <v>419.6</v>
      </c>
      <c r="AJ16" s="81">
        <f>MAX(AJ5:AJ14)</f>
        <v>124.8</v>
      </c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/>
      <c r="BE16"/>
      <c r="BF16"/>
      <c r="BG16"/>
      <c r="BH16"/>
      <c r="BI16"/>
      <c r="BJ16"/>
      <c r="BK16"/>
      <c r="BL16"/>
    </row>
    <row r="17" spans="1:64" ht="15.75" thickBot="1">
      <c r="A17" s="60" t="s">
        <v>2</v>
      </c>
      <c r="B17" s="69"/>
      <c r="C17" s="70">
        <f>MEDIAN(C5:C14)</f>
        <v>88.224999999999994</v>
      </c>
      <c r="D17" s="85"/>
      <c r="E17" s="85"/>
      <c r="F17" s="85"/>
      <c r="G17" s="85"/>
      <c r="H17" s="85"/>
      <c r="I17" s="85"/>
      <c r="J17" s="85"/>
      <c r="K17" s="85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2">
        <f>MEDIAN(AB5:AB14)</f>
        <v>178.89999999999998</v>
      </c>
      <c r="AC17" s="70"/>
      <c r="AD17" s="87">
        <f>MEDIAN(AD5:AD14)</f>
        <v>13.55</v>
      </c>
      <c r="AE17" s="87">
        <f>MEDIAN(AE5:AE14)</f>
        <v>18.759999999999998</v>
      </c>
      <c r="AF17" s="87">
        <f>MEDIAN(AF5:AF14)</f>
        <v>6.6850000000000005</v>
      </c>
      <c r="AG17" s="70"/>
      <c r="AH17" s="70">
        <f>MEDIAN(AH5:AH14)</f>
        <v>18.239999999999998</v>
      </c>
      <c r="AI17" s="72">
        <f>MEDIAN(AI5:AI14)</f>
        <v>317.25</v>
      </c>
      <c r="AJ17" s="72">
        <f>MEDIAN(AJ5:AJ14)</f>
        <v>113.65</v>
      </c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/>
      <c r="BE17"/>
      <c r="BF17"/>
      <c r="BG17"/>
      <c r="BH17"/>
      <c r="BI17"/>
      <c r="BJ17"/>
      <c r="BK17"/>
      <c r="BL17"/>
    </row>
    <row r="18" spans="1:64">
      <c r="U18" s="127"/>
      <c r="BC18"/>
      <c r="BD18"/>
      <c r="BE18"/>
      <c r="BF18"/>
      <c r="BG18"/>
      <c r="BH18"/>
      <c r="BI18"/>
      <c r="BJ18"/>
      <c r="BK18"/>
      <c r="BL18"/>
    </row>
    <row r="19" spans="1:64" ht="15.75" thickBot="1"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60" customHeight="1">
      <c r="A20" s="41" t="s">
        <v>5</v>
      </c>
      <c r="B20" s="42" t="s">
        <v>3</v>
      </c>
      <c r="C20" s="43" t="s">
        <v>39</v>
      </c>
      <c r="D20" s="43" t="s">
        <v>37</v>
      </c>
      <c r="E20" s="43" t="s">
        <v>38</v>
      </c>
      <c r="F20" s="43" t="s">
        <v>40</v>
      </c>
      <c r="G20" s="43" t="s">
        <v>115</v>
      </c>
      <c r="H20" s="43" t="s">
        <v>41</v>
      </c>
      <c r="I20" s="43" t="s">
        <v>197</v>
      </c>
      <c r="J20" s="43" t="s">
        <v>50</v>
      </c>
      <c r="K20" s="43" t="s">
        <v>116</v>
      </c>
      <c r="L20" s="43" t="s">
        <v>118</v>
      </c>
      <c r="M20" s="43" t="s">
        <v>119</v>
      </c>
      <c r="N20" s="43" t="s">
        <v>42</v>
      </c>
      <c r="O20" s="43" t="s">
        <v>43</v>
      </c>
      <c r="P20" s="43" t="s">
        <v>44</v>
      </c>
      <c r="Q20" s="43" t="s">
        <v>45</v>
      </c>
      <c r="R20" s="43" t="s">
        <v>46</v>
      </c>
      <c r="S20" s="43" t="s">
        <v>47</v>
      </c>
      <c r="T20" s="43" t="s">
        <v>48</v>
      </c>
      <c r="U20" s="43" t="s">
        <v>49</v>
      </c>
      <c r="V20" s="43" t="s">
        <v>83</v>
      </c>
      <c r="W20" s="43" t="s">
        <v>84</v>
      </c>
      <c r="X20" s="43" t="s">
        <v>85</v>
      </c>
      <c r="Y20" s="43" t="s">
        <v>121</v>
      </c>
      <c r="Z20" s="43" t="s">
        <v>86</v>
      </c>
      <c r="AA20" s="43" t="s">
        <v>87</v>
      </c>
      <c r="AB20" s="43" t="s">
        <v>88</v>
      </c>
      <c r="AC20" s="43" t="s">
        <v>89</v>
      </c>
      <c r="AD20" s="43" t="s">
        <v>90</v>
      </c>
      <c r="AE20" s="43" t="s">
        <v>91</v>
      </c>
      <c r="AF20" s="43" t="s">
        <v>92</v>
      </c>
      <c r="AG20" s="43" t="s">
        <v>93</v>
      </c>
      <c r="AH20" s="43" t="s">
        <v>94</v>
      </c>
      <c r="AI20" s="89" t="s">
        <v>95</v>
      </c>
      <c r="AJ20" s="89" t="s">
        <v>96</v>
      </c>
      <c r="AK20" s="89" t="s">
        <v>97</v>
      </c>
      <c r="AL20" s="89" t="s">
        <v>98</v>
      </c>
      <c r="AM20" s="89" t="s">
        <v>99</v>
      </c>
      <c r="AN20" s="89" t="s">
        <v>100</v>
      </c>
      <c r="AO20" s="43" t="s">
        <v>140</v>
      </c>
      <c r="AP20" s="43" t="s">
        <v>141</v>
      </c>
      <c r="AQ20" s="43" t="s">
        <v>142</v>
      </c>
      <c r="AR20" s="43" t="s">
        <v>143</v>
      </c>
      <c r="AS20" s="43" t="s">
        <v>144</v>
      </c>
      <c r="AT20" s="43" t="s">
        <v>145</v>
      </c>
      <c r="AU20" s="43" t="s">
        <v>146</v>
      </c>
      <c r="AV20" s="43" t="s">
        <v>147</v>
      </c>
      <c r="AW20" s="43" t="s">
        <v>148</v>
      </c>
      <c r="AX20" s="43" t="s">
        <v>149</v>
      </c>
      <c r="AY20" s="43" t="s">
        <v>150</v>
      </c>
      <c r="AZ20" s="43" t="s">
        <v>151</v>
      </c>
      <c r="BA20" s="43" t="s">
        <v>152</v>
      </c>
      <c r="BB20" s="43" t="s">
        <v>153</v>
      </c>
      <c r="BC20" s="43" t="s">
        <v>154</v>
      </c>
      <c r="BD20" s="43" t="s">
        <v>155</v>
      </c>
      <c r="BE20" s="43" t="s">
        <v>156</v>
      </c>
      <c r="BF20" s="43" t="s">
        <v>236</v>
      </c>
      <c r="BG20"/>
      <c r="BH20"/>
      <c r="BI20"/>
      <c r="BJ20"/>
      <c r="BK20"/>
      <c r="BL20"/>
    </row>
    <row r="21" spans="1:64">
      <c r="A21" s="27" t="s">
        <v>243</v>
      </c>
      <c r="B21" s="30">
        <v>22000119</v>
      </c>
      <c r="C21" s="31">
        <v>88.14</v>
      </c>
      <c r="D21" s="28"/>
      <c r="E21" s="94"/>
      <c r="F21" s="28"/>
      <c r="G21" s="29"/>
      <c r="H21" s="29"/>
      <c r="I21" s="29"/>
      <c r="J21" s="29"/>
      <c r="K21" s="29"/>
      <c r="L21" s="29"/>
      <c r="M21" s="54"/>
      <c r="N21" s="29"/>
      <c r="O21" s="29"/>
      <c r="P21" s="29"/>
      <c r="Q21" s="29"/>
      <c r="R21" s="29"/>
      <c r="S21" s="29"/>
      <c r="T21" s="29"/>
      <c r="U21" s="29"/>
      <c r="V21" s="29" t="s">
        <v>228</v>
      </c>
      <c r="W21" s="29" t="s">
        <v>228</v>
      </c>
      <c r="X21" s="29" t="s">
        <v>229</v>
      </c>
      <c r="Y21" s="29" t="s">
        <v>229</v>
      </c>
      <c r="Z21" s="178">
        <v>326.5</v>
      </c>
      <c r="AA21" s="29">
        <v>11.07</v>
      </c>
      <c r="AB21" s="29" t="s">
        <v>230</v>
      </c>
      <c r="AC21" s="29">
        <v>11.07</v>
      </c>
      <c r="AD21" s="29" t="s">
        <v>233</v>
      </c>
      <c r="AE21" s="29">
        <v>745.3</v>
      </c>
      <c r="AF21" s="29" t="s">
        <v>232</v>
      </c>
      <c r="AG21" s="29">
        <v>10.24</v>
      </c>
      <c r="AH21" s="29">
        <v>10.199999999999999</v>
      </c>
      <c r="AI21" s="29">
        <v>31.87</v>
      </c>
      <c r="AJ21" s="29" t="s">
        <v>233</v>
      </c>
      <c r="AK21" s="29">
        <v>6.74</v>
      </c>
      <c r="AL21" s="29">
        <v>72.94</v>
      </c>
      <c r="AM21" s="29">
        <v>30.54</v>
      </c>
      <c r="AN21" s="29" t="s">
        <v>234</v>
      </c>
      <c r="AO21" s="29" t="s">
        <v>233</v>
      </c>
      <c r="AP21" s="29" t="s">
        <v>233</v>
      </c>
      <c r="AQ21" s="29" t="s">
        <v>233</v>
      </c>
      <c r="AR21" s="29" t="s">
        <v>233</v>
      </c>
      <c r="AS21" s="29" t="s">
        <v>233</v>
      </c>
      <c r="AT21" s="29" t="s">
        <v>233</v>
      </c>
      <c r="AU21" s="29" t="s">
        <v>233</v>
      </c>
      <c r="AV21" s="29" t="s">
        <v>233</v>
      </c>
      <c r="AW21" s="29" t="s">
        <v>233</v>
      </c>
      <c r="AX21" s="29" t="s">
        <v>233</v>
      </c>
      <c r="AY21" s="29" t="s">
        <v>233</v>
      </c>
      <c r="AZ21" s="29" t="s">
        <v>233</v>
      </c>
      <c r="BA21" s="29" t="s">
        <v>233</v>
      </c>
      <c r="BB21" s="29" t="s">
        <v>233</v>
      </c>
      <c r="BC21" s="29" t="s">
        <v>233</v>
      </c>
      <c r="BD21" s="29" t="s">
        <v>233</v>
      </c>
      <c r="BE21" s="29" t="s">
        <v>233</v>
      </c>
      <c r="BF21" s="29"/>
      <c r="BG21" s="14"/>
      <c r="BH21"/>
      <c r="BI21"/>
      <c r="BJ21"/>
      <c r="BK21"/>
      <c r="BL21"/>
    </row>
    <row r="22" spans="1:64">
      <c r="A22" s="27" t="s">
        <v>244</v>
      </c>
      <c r="B22" s="30">
        <v>22000121</v>
      </c>
      <c r="C22" s="31">
        <v>86.4</v>
      </c>
      <c r="D22" s="28"/>
      <c r="E22" s="94"/>
      <c r="F22" s="28"/>
      <c r="G22" s="29"/>
      <c r="H22" s="29"/>
      <c r="I22" s="29"/>
      <c r="J22" s="29"/>
      <c r="K22" s="29"/>
      <c r="L22" s="29"/>
      <c r="M22" s="54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 t="s">
        <v>227</v>
      </c>
      <c r="BG22" s="14"/>
      <c r="BH22"/>
      <c r="BI22"/>
      <c r="BJ22"/>
      <c r="BK22"/>
      <c r="BL22"/>
    </row>
    <row r="23" spans="1:64">
      <c r="A23" s="27" t="s">
        <v>240</v>
      </c>
      <c r="B23" s="30">
        <v>22000208</v>
      </c>
      <c r="C23" s="31">
        <v>88.87</v>
      </c>
      <c r="D23" s="28"/>
      <c r="E23" s="94"/>
      <c r="F23" s="28"/>
      <c r="G23" s="29"/>
      <c r="H23" s="29"/>
      <c r="I23" s="29"/>
      <c r="J23" s="29"/>
      <c r="K23" s="29"/>
      <c r="L23" s="29" t="s">
        <v>223</v>
      </c>
      <c r="M23" s="29" t="s">
        <v>224</v>
      </c>
      <c r="N23" s="29" t="s">
        <v>220</v>
      </c>
      <c r="O23" s="29" t="s">
        <v>225</v>
      </c>
      <c r="P23" s="29" t="s">
        <v>220</v>
      </c>
      <c r="Q23" s="29" t="s">
        <v>226</v>
      </c>
      <c r="R23" s="29" t="s">
        <v>220</v>
      </c>
      <c r="S23" s="29" t="s">
        <v>220</v>
      </c>
      <c r="T23" s="29" t="s">
        <v>226</v>
      </c>
      <c r="U23" s="29" t="s">
        <v>225</v>
      </c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14"/>
      <c r="BH23"/>
      <c r="BI23"/>
      <c r="BJ23"/>
      <c r="BK23"/>
      <c r="BL23"/>
    </row>
    <row r="24" spans="1:64">
      <c r="A24" s="27" t="s">
        <v>240</v>
      </c>
      <c r="B24" s="30">
        <v>22000208</v>
      </c>
      <c r="C24" s="31">
        <v>88.7</v>
      </c>
      <c r="D24" s="28"/>
      <c r="E24" s="94"/>
      <c r="F24" s="28"/>
      <c r="G24" s="29"/>
      <c r="H24" s="29"/>
      <c r="I24" s="29"/>
      <c r="J24" s="29"/>
      <c r="K24" s="29"/>
      <c r="L24" s="29" t="s">
        <v>223</v>
      </c>
      <c r="M24" s="29" t="s">
        <v>224</v>
      </c>
      <c r="N24" s="29" t="s">
        <v>220</v>
      </c>
      <c r="O24" s="29" t="s">
        <v>225</v>
      </c>
      <c r="P24" s="29" t="s">
        <v>220</v>
      </c>
      <c r="Q24" s="29" t="s">
        <v>226</v>
      </c>
      <c r="R24" s="29" t="s">
        <v>220</v>
      </c>
      <c r="S24" s="29" t="s">
        <v>220</v>
      </c>
      <c r="T24" s="29" t="s">
        <v>226</v>
      </c>
      <c r="U24" s="29" t="s">
        <v>225</v>
      </c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14"/>
      <c r="BH24"/>
      <c r="BI24"/>
      <c r="BJ24"/>
      <c r="BK24"/>
      <c r="BL24"/>
    </row>
    <row r="25" spans="1:64">
      <c r="A25" s="27" t="s">
        <v>240</v>
      </c>
      <c r="B25" s="30">
        <v>22000101</v>
      </c>
      <c r="C25" s="31">
        <v>88.16</v>
      </c>
      <c r="D25" s="28"/>
      <c r="E25" s="94"/>
      <c r="F25" s="28"/>
      <c r="G25" s="29"/>
      <c r="H25" s="29"/>
      <c r="I25" s="29"/>
      <c r="J25" s="29"/>
      <c r="K25" s="29"/>
      <c r="L25" s="29"/>
      <c r="M25" s="54"/>
      <c r="N25" s="29"/>
      <c r="O25" s="29"/>
      <c r="P25" s="29"/>
      <c r="Q25" s="29"/>
      <c r="R25" s="29"/>
      <c r="S25" s="29"/>
      <c r="T25" s="29"/>
      <c r="U25" s="29"/>
      <c r="V25" s="29" t="s">
        <v>228</v>
      </c>
      <c r="W25" s="29" t="s">
        <v>228</v>
      </c>
      <c r="X25" s="29" t="s">
        <v>229</v>
      </c>
      <c r="Y25" s="29" t="s">
        <v>229</v>
      </c>
      <c r="Z25" s="29" t="s">
        <v>230</v>
      </c>
      <c r="AA25" s="29" t="s">
        <v>231</v>
      </c>
      <c r="AB25" s="29" t="s">
        <v>230</v>
      </c>
      <c r="AC25" s="29">
        <v>0</v>
      </c>
      <c r="AD25" s="29" t="s">
        <v>233</v>
      </c>
      <c r="AE25" s="215">
        <v>84.33</v>
      </c>
      <c r="AF25" s="29" t="s">
        <v>232</v>
      </c>
      <c r="AG25" s="29" t="s">
        <v>233</v>
      </c>
      <c r="AH25" s="29">
        <v>0</v>
      </c>
      <c r="AI25" s="29">
        <v>6.37</v>
      </c>
      <c r="AJ25" s="29" t="s">
        <v>233</v>
      </c>
      <c r="AK25" s="29" t="s">
        <v>233</v>
      </c>
      <c r="AL25" s="29">
        <v>76.77</v>
      </c>
      <c r="AM25" s="29">
        <v>28.82</v>
      </c>
      <c r="AN25" s="29" t="s">
        <v>234</v>
      </c>
      <c r="AO25" s="29" t="s">
        <v>233</v>
      </c>
      <c r="AP25" s="29" t="s">
        <v>233</v>
      </c>
      <c r="AQ25" s="29" t="s">
        <v>233</v>
      </c>
      <c r="AR25" s="29" t="s">
        <v>233</v>
      </c>
      <c r="AS25" s="29" t="s">
        <v>233</v>
      </c>
      <c r="AT25" s="29" t="s">
        <v>233</v>
      </c>
      <c r="AU25" s="29" t="s">
        <v>233</v>
      </c>
      <c r="AV25" s="29" t="s">
        <v>233</v>
      </c>
      <c r="AW25" s="29" t="s">
        <v>233</v>
      </c>
      <c r="AX25" s="29" t="s">
        <v>233</v>
      </c>
      <c r="AY25" s="29" t="s">
        <v>233</v>
      </c>
      <c r="AZ25" s="29" t="s">
        <v>233</v>
      </c>
      <c r="BA25" s="29" t="s">
        <v>233</v>
      </c>
      <c r="BB25" s="29" t="s">
        <v>233</v>
      </c>
      <c r="BC25" s="29" t="s">
        <v>233</v>
      </c>
      <c r="BD25" s="29" t="s">
        <v>233</v>
      </c>
      <c r="BE25" s="29" t="s">
        <v>233</v>
      </c>
      <c r="BF25" s="29"/>
      <c r="BG25" s="14"/>
      <c r="BH25"/>
      <c r="BI25"/>
      <c r="BJ25"/>
      <c r="BK25"/>
      <c r="BL25"/>
    </row>
    <row r="26" spans="1:64">
      <c r="A26" s="27" t="s">
        <v>240</v>
      </c>
      <c r="B26" s="30">
        <v>22000084</v>
      </c>
      <c r="C26" s="31">
        <v>88.97</v>
      </c>
      <c r="D26" s="31">
        <v>12.7</v>
      </c>
      <c r="E26" s="124">
        <v>90.7</v>
      </c>
      <c r="F26" s="31">
        <v>97.3</v>
      </c>
      <c r="G26" s="34">
        <v>221.8</v>
      </c>
      <c r="H26" s="54">
        <v>0.27539999999999998</v>
      </c>
      <c r="I26" s="54">
        <v>0.80149999999999999</v>
      </c>
      <c r="J26" s="38">
        <v>7671</v>
      </c>
      <c r="K26" s="38">
        <v>2351</v>
      </c>
      <c r="L26" s="29"/>
      <c r="M26" s="54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14"/>
      <c r="BH26" s="14"/>
      <c r="BI26" s="14"/>
      <c r="BJ26"/>
      <c r="BK26"/>
      <c r="BL26"/>
    </row>
    <row r="27" spans="1:64">
      <c r="A27" s="27" t="s">
        <v>237</v>
      </c>
      <c r="B27" s="30">
        <v>22000214</v>
      </c>
      <c r="C27" s="31">
        <v>91.21</v>
      </c>
      <c r="D27" s="28"/>
      <c r="E27" s="94"/>
      <c r="F27" s="28"/>
      <c r="G27" s="29"/>
      <c r="H27" s="29"/>
      <c r="I27" s="29"/>
      <c r="J27" s="29"/>
      <c r="K27" s="29"/>
      <c r="L27" s="29" t="s">
        <v>223</v>
      </c>
      <c r="M27" s="29" t="s">
        <v>224</v>
      </c>
      <c r="N27" s="29" t="s">
        <v>220</v>
      </c>
      <c r="O27" s="29" t="s">
        <v>225</v>
      </c>
      <c r="P27" s="54">
        <v>0.19769999999999999</v>
      </c>
      <c r="Q27" s="54">
        <v>0.66659999999999997</v>
      </c>
      <c r="R27" s="54" t="s">
        <v>220</v>
      </c>
      <c r="S27" s="54" t="s">
        <v>220</v>
      </c>
      <c r="T27" s="54">
        <v>69.22</v>
      </c>
      <c r="U27" s="54" t="s">
        <v>225</v>
      </c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14"/>
      <c r="BH27"/>
      <c r="BI27"/>
      <c r="BJ27"/>
      <c r="BK27"/>
      <c r="BL27"/>
    </row>
    <row r="28" spans="1:64">
      <c r="A28" s="27" t="s">
        <v>237</v>
      </c>
      <c r="B28" s="30">
        <v>22000206</v>
      </c>
      <c r="C28" s="31">
        <v>88.14</v>
      </c>
      <c r="D28" s="28"/>
      <c r="E28" s="94"/>
      <c r="F28" s="28"/>
      <c r="G28" s="29"/>
      <c r="H28" s="29"/>
      <c r="I28" s="29"/>
      <c r="J28" s="29"/>
      <c r="K28" s="29"/>
      <c r="L28" s="29"/>
      <c r="M28" s="54"/>
      <c r="N28" s="29"/>
      <c r="O28" s="29"/>
      <c r="P28" s="29"/>
      <c r="Q28" s="29"/>
      <c r="R28" s="29"/>
      <c r="S28" s="29"/>
      <c r="T28" s="29"/>
      <c r="U28" s="29"/>
      <c r="V28" s="29" t="s">
        <v>228</v>
      </c>
      <c r="W28" s="29" t="s">
        <v>228</v>
      </c>
      <c r="X28" s="29" t="s">
        <v>229</v>
      </c>
      <c r="Y28" s="29" t="s">
        <v>229</v>
      </c>
      <c r="Z28" s="29">
        <v>39.01</v>
      </c>
      <c r="AA28" s="178">
        <v>38.6</v>
      </c>
      <c r="AB28" s="29" t="s">
        <v>230</v>
      </c>
      <c r="AC28" s="178">
        <v>38.6</v>
      </c>
      <c r="AD28" s="29" t="s">
        <v>233</v>
      </c>
      <c r="AE28" s="29">
        <v>315.60000000000002</v>
      </c>
      <c r="AF28" s="29" t="s">
        <v>232</v>
      </c>
      <c r="AG28" s="29">
        <v>6.21</v>
      </c>
      <c r="AH28" s="215">
        <v>6.21</v>
      </c>
      <c r="AI28" s="29">
        <v>29.72</v>
      </c>
      <c r="AJ28" s="29" t="s">
        <v>233</v>
      </c>
      <c r="AK28" s="29" t="s">
        <v>233</v>
      </c>
      <c r="AL28" s="29">
        <v>7.99</v>
      </c>
      <c r="AM28" s="29" t="s">
        <v>233</v>
      </c>
      <c r="AN28" s="29" t="s">
        <v>234</v>
      </c>
      <c r="AO28" s="29" t="s">
        <v>233</v>
      </c>
      <c r="AP28" s="29" t="s">
        <v>233</v>
      </c>
      <c r="AQ28" s="29" t="s">
        <v>233</v>
      </c>
      <c r="AR28" s="29" t="s">
        <v>233</v>
      </c>
      <c r="AS28" s="29" t="s">
        <v>233</v>
      </c>
      <c r="AT28" s="29" t="s">
        <v>233</v>
      </c>
      <c r="AU28" s="29" t="s">
        <v>233</v>
      </c>
      <c r="AV28" s="29" t="s">
        <v>233</v>
      </c>
      <c r="AW28" s="29" t="s">
        <v>233</v>
      </c>
      <c r="AX28" s="29" t="s">
        <v>233</v>
      </c>
      <c r="AY28" s="29" t="s">
        <v>233</v>
      </c>
      <c r="AZ28" s="29" t="s">
        <v>233</v>
      </c>
      <c r="BA28" s="29" t="s">
        <v>233</v>
      </c>
      <c r="BB28" s="29" t="s">
        <v>233</v>
      </c>
      <c r="BC28" s="29" t="s">
        <v>233</v>
      </c>
      <c r="BD28" s="29" t="s">
        <v>233</v>
      </c>
      <c r="BE28" s="29" t="s">
        <v>233</v>
      </c>
      <c r="BF28" s="29"/>
      <c r="BG28" s="14"/>
      <c r="BH28"/>
      <c r="BI28"/>
      <c r="BJ28"/>
      <c r="BK28"/>
      <c r="BL28"/>
    </row>
    <row r="29" spans="1:64">
      <c r="A29" s="27" t="s">
        <v>241</v>
      </c>
      <c r="B29" s="30">
        <v>22000234</v>
      </c>
      <c r="C29" s="31">
        <v>99.06</v>
      </c>
      <c r="D29" s="28"/>
      <c r="E29" s="94"/>
      <c r="F29" s="28"/>
      <c r="G29" s="29"/>
      <c r="H29" s="29"/>
      <c r="I29" s="29"/>
      <c r="J29" s="29"/>
      <c r="K29" s="29"/>
      <c r="L29" s="29" t="s">
        <v>223</v>
      </c>
      <c r="M29" s="29" t="s">
        <v>224</v>
      </c>
      <c r="N29" s="29" t="s">
        <v>220</v>
      </c>
      <c r="O29" s="29" t="s">
        <v>225</v>
      </c>
      <c r="P29" s="54">
        <v>0.47910000000000003</v>
      </c>
      <c r="Q29" s="54" t="s">
        <v>226</v>
      </c>
      <c r="R29" s="54" t="s">
        <v>220</v>
      </c>
      <c r="S29" s="54" t="s">
        <v>220</v>
      </c>
      <c r="T29" s="54" t="s">
        <v>226</v>
      </c>
      <c r="U29" s="54" t="s">
        <v>225</v>
      </c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14"/>
      <c r="BH29"/>
      <c r="BI29"/>
      <c r="BJ29"/>
      <c r="BK29"/>
      <c r="BL29"/>
    </row>
    <row r="30" spans="1:64">
      <c r="A30" s="56" t="s">
        <v>0</v>
      </c>
      <c r="B30" s="74"/>
      <c r="C30" s="75">
        <f>MIN(C21:C29)</f>
        <v>86.4</v>
      </c>
      <c r="D30" s="75"/>
      <c r="E30" s="75"/>
      <c r="F30" s="75"/>
      <c r="G30" s="75"/>
      <c r="H30" s="75"/>
      <c r="I30" s="75"/>
      <c r="J30" s="75"/>
      <c r="K30" s="75"/>
      <c r="L30" s="126"/>
      <c r="M30" s="76"/>
      <c r="N30" s="159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75">
        <f>MIN(Z21:Z29)</f>
        <v>39.01</v>
      </c>
      <c r="AA30" s="75">
        <f>MIN(AA21:AA29)</f>
        <v>11.07</v>
      </c>
      <c r="AB30" s="126"/>
      <c r="AC30" s="96">
        <f>MIN(AC21:AC29)</f>
        <v>0</v>
      </c>
      <c r="AD30" s="126"/>
      <c r="AE30" s="196">
        <f>MIN(AE21:AE29)</f>
        <v>84.33</v>
      </c>
      <c r="AF30" s="126"/>
      <c r="AG30" s="75">
        <f>MIN(AG21:AG29)</f>
        <v>6.21</v>
      </c>
      <c r="AH30" s="96">
        <f>MIN(AH21:AH29)</f>
        <v>0</v>
      </c>
      <c r="AI30" s="75">
        <f>MIN(AI21:AI29)</f>
        <v>6.37</v>
      </c>
      <c r="AJ30" s="126"/>
      <c r="AK30" s="126"/>
      <c r="AL30" s="75">
        <f>MIN(AL21:AL29)</f>
        <v>7.99</v>
      </c>
      <c r="AM30" s="75">
        <f>MIN(AM21:AM29)</f>
        <v>28.82</v>
      </c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/>
      <c r="BH30"/>
      <c r="BI30"/>
      <c r="BJ30"/>
      <c r="BK30"/>
      <c r="BL30"/>
    </row>
    <row r="31" spans="1:64">
      <c r="A31" s="58" t="s">
        <v>1</v>
      </c>
      <c r="B31" s="78"/>
      <c r="C31" s="83">
        <f>MAX(C21:C29)</f>
        <v>99.06</v>
      </c>
      <c r="D31" s="83"/>
      <c r="E31" s="83"/>
      <c r="F31" s="83"/>
      <c r="G31" s="83"/>
      <c r="H31" s="83"/>
      <c r="I31" s="83"/>
      <c r="J31" s="83"/>
      <c r="K31" s="83"/>
      <c r="L31" s="128"/>
      <c r="M31" s="80"/>
      <c r="N31" s="160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79">
        <f>MAX(Z21:Z29)</f>
        <v>326.5</v>
      </c>
      <c r="AA31" s="79">
        <f>MAX(AA21:AA29)</f>
        <v>38.6</v>
      </c>
      <c r="AB31" s="128"/>
      <c r="AC31" s="79">
        <f>MAX(AC21:AC29)</f>
        <v>38.6</v>
      </c>
      <c r="AD31" s="128"/>
      <c r="AE31" s="81">
        <f>MAX(AE21:AE29)</f>
        <v>745.3</v>
      </c>
      <c r="AF31" s="128"/>
      <c r="AG31" s="79">
        <f>MAX(AG21:AG29)</f>
        <v>10.24</v>
      </c>
      <c r="AH31" s="81">
        <f>MAX(AH21:AH29)</f>
        <v>10.199999999999999</v>
      </c>
      <c r="AI31" s="79">
        <f>MAX(AI21:AI29)</f>
        <v>31.87</v>
      </c>
      <c r="AJ31" s="128"/>
      <c r="AK31" s="128"/>
      <c r="AL31" s="79">
        <f>MAX(AL21:AL29)</f>
        <v>76.77</v>
      </c>
      <c r="AM31" s="79">
        <f>MAX(AM21:AM29)</f>
        <v>30.54</v>
      </c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/>
      <c r="BH31"/>
      <c r="BI31"/>
      <c r="BJ31"/>
      <c r="BK31"/>
      <c r="BL31"/>
    </row>
    <row r="32" spans="1:64" ht="15.75" thickBot="1">
      <c r="A32" s="60" t="s">
        <v>2</v>
      </c>
      <c r="B32" s="69"/>
      <c r="C32" s="87">
        <f>MEDIAN(C21:C29)</f>
        <v>88.7</v>
      </c>
      <c r="D32" s="87"/>
      <c r="E32" s="87"/>
      <c r="F32" s="87"/>
      <c r="G32" s="87"/>
      <c r="H32" s="87"/>
      <c r="I32" s="87"/>
      <c r="J32" s="87"/>
      <c r="K32" s="87"/>
      <c r="L32" s="129"/>
      <c r="M32" s="85"/>
      <c r="N32" s="161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70">
        <f>MEDIAN(Z21:Z29)</f>
        <v>182.755</v>
      </c>
      <c r="AA32" s="70">
        <f>MEDIAN(AA21:AA29)</f>
        <v>24.835000000000001</v>
      </c>
      <c r="AB32" s="129"/>
      <c r="AC32" s="70">
        <f>MEDIAN(AC21:AC29)</f>
        <v>11.07</v>
      </c>
      <c r="AD32" s="129"/>
      <c r="AE32" s="72">
        <f>MEDIAN(AE21:AE29)</f>
        <v>315.60000000000002</v>
      </c>
      <c r="AF32" s="129"/>
      <c r="AG32" s="70">
        <f>MEDIAN(AG21:AG29)</f>
        <v>8.2249999999999996</v>
      </c>
      <c r="AH32" s="72">
        <f>MEDIAN(AH21:AH29)</f>
        <v>6.21</v>
      </c>
      <c r="AI32" s="70">
        <f>MEDIAN(AI21:AI29)</f>
        <v>29.72</v>
      </c>
      <c r="AJ32" s="129"/>
      <c r="AK32" s="129"/>
      <c r="AL32" s="70">
        <f>MEDIAN(AL21:AL29)</f>
        <v>72.94</v>
      </c>
      <c r="AM32" s="70">
        <f>MEDIAN(AM21:AM29)</f>
        <v>29.68</v>
      </c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/>
      <c r="BH32"/>
      <c r="BI32"/>
      <c r="BJ32"/>
      <c r="BK32"/>
      <c r="BL32"/>
    </row>
    <row r="33" spans="1:72">
      <c r="A33" s="2"/>
      <c r="B33" s="16"/>
      <c r="C33" s="14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 s="214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</row>
    <row r="34" spans="1:72" ht="15.75" thickBot="1">
      <c r="BB34"/>
      <c r="BC34"/>
      <c r="BD34"/>
      <c r="BE34"/>
      <c r="BF34"/>
      <c r="BG34"/>
      <c r="BH34"/>
      <c r="BI34"/>
      <c r="BJ34"/>
      <c r="BK34"/>
      <c r="BL34"/>
    </row>
    <row r="35" spans="1:72" ht="60" customHeight="1">
      <c r="A35" s="66" t="s">
        <v>4</v>
      </c>
      <c r="B35" s="42" t="s">
        <v>3</v>
      </c>
      <c r="C35" s="43" t="s">
        <v>39</v>
      </c>
      <c r="D35" s="43" t="s">
        <v>80</v>
      </c>
      <c r="E35" s="43" t="s">
        <v>118</v>
      </c>
      <c r="F35" s="43" t="s">
        <v>119</v>
      </c>
      <c r="G35" s="43" t="s">
        <v>42</v>
      </c>
      <c r="H35" s="43" t="s">
        <v>43</v>
      </c>
      <c r="I35" s="43" t="s">
        <v>44</v>
      </c>
      <c r="J35" s="43" t="s">
        <v>45</v>
      </c>
      <c r="K35" s="43" t="s">
        <v>46</v>
      </c>
      <c r="L35" s="43" t="s">
        <v>47</v>
      </c>
      <c r="M35" s="43" t="s">
        <v>48</v>
      </c>
      <c r="N35" s="43" t="s">
        <v>49</v>
      </c>
      <c r="O35" s="43" t="s">
        <v>83</v>
      </c>
      <c r="P35" s="43" t="s">
        <v>84</v>
      </c>
      <c r="Q35" s="43" t="s">
        <v>85</v>
      </c>
      <c r="R35" s="43" t="s">
        <v>121</v>
      </c>
      <c r="S35" s="43" t="s">
        <v>86</v>
      </c>
      <c r="T35" s="43" t="s">
        <v>87</v>
      </c>
      <c r="U35" s="43" t="s">
        <v>88</v>
      </c>
      <c r="V35" s="43" t="s">
        <v>89</v>
      </c>
      <c r="W35" s="43" t="s">
        <v>90</v>
      </c>
      <c r="X35" s="43" t="s">
        <v>91</v>
      </c>
      <c r="Y35" s="43" t="s">
        <v>92</v>
      </c>
      <c r="Z35" s="43" t="s">
        <v>93</v>
      </c>
      <c r="AA35" s="43" t="s">
        <v>94</v>
      </c>
      <c r="AB35" s="89" t="s">
        <v>95</v>
      </c>
      <c r="AC35" s="89" t="s">
        <v>96</v>
      </c>
      <c r="AD35" s="89" t="s">
        <v>97</v>
      </c>
      <c r="AE35" s="89" t="s">
        <v>98</v>
      </c>
      <c r="AF35" s="89" t="s">
        <v>99</v>
      </c>
      <c r="AG35" s="89" t="s">
        <v>100</v>
      </c>
      <c r="AH35" s="43" t="s">
        <v>140</v>
      </c>
      <c r="AI35" s="43" t="s">
        <v>141</v>
      </c>
      <c r="AJ35" s="43" t="s">
        <v>142</v>
      </c>
      <c r="AK35" s="43" t="s">
        <v>143</v>
      </c>
      <c r="AL35" s="43" t="s">
        <v>144</v>
      </c>
      <c r="AM35" s="43" t="s">
        <v>145</v>
      </c>
      <c r="AN35" s="43" t="s">
        <v>146</v>
      </c>
      <c r="AO35" s="43" t="s">
        <v>147</v>
      </c>
      <c r="AP35" s="43" t="s">
        <v>148</v>
      </c>
      <c r="AQ35" s="43" t="s">
        <v>149</v>
      </c>
      <c r="AR35" s="43" t="s">
        <v>150</v>
      </c>
      <c r="AS35" s="43" t="s">
        <v>151</v>
      </c>
      <c r="AT35" s="43" t="s">
        <v>152</v>
      </c>
      <c r="AU35" s="43" t="s">
        <v>153</v>
      </c>
      <c r="AV35" s="43" t="s">
        <v>154</v>
      </c>
      <c r="AW35" s="43" t="s">
        <v>155</v>
      </c>
      <c r="AX35" s="43" t="s">
        <v>156</v>
      </c>
      <c r="AY35" s="43" t="s">
        <v>157</v>
      </c>
      <c r="AZ35" s="43" t="s">
        <v>158</v>
      </c>
      <c r="BA35" s="43" t="s">
        <v>159</v>
      </c>
      <c r="BB35" s="43" t="s">
        <v>160</v>
      </c>
      <c r="BC35" s="43" t="s">
        <v>192</v>
      </c>
      <c r="BD35" s="43" t="s">
        <v>161</v>
      </c>
      <c r="BE35" s="43" t="s">
        <v>162</v>
      </c>
      <c r="BF35" s="43" t="s">
        <v>163</v>
      </c>
      <c r="BG35" s="43" t="s">
        <v>164</v>
      </c>
      <c r="BH35" s="43" t="s">
        <v>165</v>
      </c>
      <c r="BI35" s="43" t="s">
        <v>166</v>
      </c>
      <c r="BJ35" s="43" t="s">
        <v>167</v>
      </c>
      <c r="BK35" s="43" t="s">
        <v>168</v>
      </c>
      <c r="BL35" s="43" t="s">
        <v>169</v>
      </c>
      <c r="BM35" s="43" t="s">
        <v>170</v>
      </c>
      <c r="BN35" s="43" t="s">
        <v>171</v>
      </c>
      <c r="BO35" s="43" t="s">
        <v>172</v>
      </c>
      <c r="BP35" s="43" t="s">
        <v>173</v>
      </c>
      <c r="BQ35" s="43" t="s">
        <v>174</v>
      </c>
      <c r="BR35" s="43" t="s">
        <v>201</v>
      </c>
      <c r="BS35" s="43" t="s">
        <v>81</v>
      </c>
      <c r="BT35" s="43" t="s">
        <v>82</v>
      </c>
    </row>
    <row r="36" spans="1:72">
      <c r="A36" s="27" t="s">
        <v>246</v>
      </c>
      <c r="B36" s="30">
        <v>22000344</v>
      </c>
      <c r="C36" s="36"/>
      <c r="D36" s="36"/>
      <c r="E36" s="36"/>
      <c r="F36" s="36"/>
      <c r="G36" s="29"/>
      <c r="H36" s="29"/>
      <c r="I36" s="29"/>
      <c r="J36" s="29"/>
      <c r="K36" s="29"/>
      <c r="L36" s="29"/>
      <c r="M36" s="29"/>
      <c r="N36" s="35"/>
      <c r="O36" s="36"/>
      <c r="P36" s="36"/>
      <c r="Q36" s="29"/>
      <c r="R36" s="29"/>
      <c r="S36" s="29"/>
      <c r="T36" s="29"/>
      <c r="U36" s="29"/>
      <c r="V36" s="29"/>
      <c r="W36" s="29"/>
      <c r="X36" s="36"/>
      <c r="Y36" s="36"/>
      <c r="Z36" s="29"/>
      <c r="AA36" s="29"/>
      <c r="AB36" s="29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 t="s">
        <v>248</v>
      </c>
      <c r="BT36" s="29" t="s">
        <v>248</v>
      </c>
    </row>
    <row r="37" spans="1:72">
      <c r="A37" s="27" t="s">
        <v>246</v>
      </c>
      <c r="B37" s="30">
        <v>22000246</v>
      </c>
      <c r="C37" s="36"/>
      <c r="D37" s="36"/>
      <c r="E37" s="36"/>
      <c r="F37" s="36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36"/>
      <c r="W37" s="36"/>
      <c r="X37" s="36"/>
      <c r="Y37" s="36"/>
      <c r="Z37" s="29"/>
      <c r="AA37" s="29"/>
      <c r="AB37" s="29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 t="s">
        <v>248</v>
      </c>
      <c r="BT37" s="29" t="s">
        <v>248</v>
      </c>
    </row>
    <row r="38" spans="1:72">
      <c r="A38" s="27" t="s">
        <v>246</v>
      </c>
      <c r="B38" s="30">
        <v>22000227</v>
      </c>
      <c r="C38" s="35">
        <v>87.99</v>
      </c>
      <c r="D38" s="36"/>
      <c r="E38" s="29" t="s">
        <v>223</v>
      </c>
      <c r="F38" s="29" t="s">
        <v>224</v>
      </c>
      <c r="G38" s="29" t="s">
        <v>220</v>
      </c>
      <c r="H38" s="29" t="s">
        <v>225</v>
      </c>
      <c r="I38" s="29" t="s">
        <v>220</v>
      </c>
      <c r="J38" s="29" t="s">
        <v>226</v>
      </c>
      <c r="K38" s="29" t="s">
        <v>220</v>
      </c>
      <c r="L38" s="29" t="s">
        <v>220</v>
      </c>
      <c r="M38" s="29" t="s">
        <v>226</v>
      </c>
      <c r="N38" s="29" t="s">
        <v>225</v>
      </c>
      <c r="O38" s="29"/>
      <c r="P38" s="29"/>
      <c r="Q38" s="29"/>
      <c r="R38" s="29"/>
      <c r="S38" s="29"/>
      <c r="T38" s="29"/>
      <c r="U38" s="29"/>
      <c r="V38" s="36"/>
      <c r="W38" s="36"/>
      <c r="X38" s="36"/>
      <c r="Y38" s="36"/>
      <c r="Z38" s="29"/>
      <c r="AA38" s="29"/>
      <c r="AB38" s="29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29"/>
      <c r="AN38" s="29"/>
      <c r="AO38" s="29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</row>
    <row r="39" spans="1:72">
      <c r="A39" s="27" t="s">
        <v>246</v>
      </c>
      <c r="B39" s="30">
        <v>22000227</v>
      </c>
      <c r="C39" s="35">
        <v>87.86</v>
      </c>
      <c r="D39" s="36"/>
      <c r="E39" s="29" t="s">
        <v>223</v>
      </c>
      <c r="F39" s="29" t="s">
        <v>224</v>
      </c>
      <c r="G39" s="29" t="s">
        <v>220</v>
      </c>
      <c r="H39" s="29" t="s">
        <v>225</v>
      </c>
      <c r="I39" s="29" t="s">
        <v>220</v>
      </c>
      <c r="J39" s="29" t="s">
        <v>226</v>
      </c>
      <c r="K39" s="29" t="s">
        <v>220</v>
      </c>
      <c r="L39" s="54">
        <v>0.1157</v>
      </c>
      <c r="M39" s="29" t="s">
        <v>226</v>
      </c>
      <c r="N39" s="29" t="s">
        <v>225</v>
      </c>
      <c r="O39" s="29"/>
      <c r="P39" s="29"/>
      <c r="Q39" s="29"/>
      <c r="R39" s="29"/>
      <c r="S39" s="29"/>
      <c r="T39" s="29"/>
      <c r="U39" s="29"/>
      <c r="V39" s="36"/>
      <c r="W39" s="36"/>
      <c r="X39" s="36"/>
      <c r="Y39" s="36"/>
      <c r="Z39" s="29"/>
      <c r="AA39" s="29"/>
      <c r="AB39" s="2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29"/>
      <c r="AN39" s="29"/>
      <c r="AO39" s="29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</row>
    <row r="40" spans="1:72">
      <c r="A40" s="27" t="s">
        <v>246</v>
      </c>
      <c r="B40" s="30">
        <v>22000170</v>
      </c>
      <c r="C40" s="35">
        <v>98.19</v>
      </c>
      <c r="D40" s="35">
        <v>49.45</v>
      </c>
      <c r="E40" s="36"/>
      <c r="F40" s="36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36"/>
      <c r="W40" s="36"/>
      <c r="X40" s="36"/>
      <c r="Y40" s="36"/>
      <c r="Z40" s="29"/>
      <c r="AA40" s="29"/>
      <c r="AB40" s="29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29"/>
      <c r="AN40" s="29"/>
      <c r="AO40" s="29"/>
      <c r="AP40" s="36"/>
      <c r="AQ40" s="36"/>
      <c r="AR40" s="36"/>
      <c r="AS40" s="36"/>
      <c r="AT40" s="36"/>
      <c r="AU40" s="36"/>
      <c r="AV40" s="36"/>
      <c r="AW40" s="36"/>
      <c r="AX40" s="36"/>
      <c r="AY40" s="36" t="s">
        <v>249</v>
      </c>
      <c r="AZ40" s="36" t="s">
        <v>249</v>
      </c>
      <c r="BA40" s="36" t="s">
        <v>249</v>
      </c>
      <c r="BB40" s="36" t="s">
        <v>249</v>
      </c>
      <c r="BC40" s="36" t="s">
        <v>249</v>
      </c>
      <c r="BD40" s="36" t="s">
        <v>249</v>
      </c>
      <c r="BE40" s="36" t="s">
        <v>249</v>
      </c>
      <c r="BF40" s="36" t="s">
        <v>250</v>
      </c>
      <c r="BG40" s="215">
        <v>1.2</v>
      </c>
      <c r="BH40" s="36" t="s">
        <v>249</v>
      </c>
      <c r="BI40" s="36" t="s">
        <v>249</v>
      </c>
      <c r="BJ40" s="36" t="s">
        <v>249</v>
      </c>
      <c r="BK40" s="36" t="s">
        <v>249</v>
      </c>
      <c r="BL40" s="36" t="s">
        <v>249</v>
      </c>
      <c r="BM40" s="36" t="s">
        <v>249</v>
      </c>
      <c r="BN40" s="36" t="s">
        <v>249</v>
      </c>
      <c r="BO40" s="36" t="s">
        <v>249</v>
      </c>
      <c r="BP40" s="36" t="s">
        <v>249</v>
      </c>
      <c r="BQ40" s="36" t="s">
        <v>249</v>
      </c>
      <c r="BR40" s="36" t="s">
        <v>250</v>
      </c>
      <c r="BS40" s="36"/>
      <c r="BT40" s="36"/>
    </row>
    <row r="41" spans="1:72">
      <c r="A41" s="27" t="s">
        <v>246</v>
      </c>
      <c r="B41" s="30">
        <v>22000150</v>
      </c>
      <c r="C41" s="35">
        <v>86.88</v>
      </c>
      <c r="D41" s="36"/>
      <c r="E41" s="36"/>
      <c r="F41" s="36"/>
      <c r="G41" s="29"/>
      <c r="H41" s="29"/>
      <c r="I41" s="29"/>
      <c r="J41" s="29"/>
      <c r="K41" s="29"/>
      <c r="L41" s="29"/>
      <c r="M41" s="29"/>
      <c r="N41" s="29"/>
      <c r="O41" s="29" t="s">
        <v>228</v>
      </c>
      <c r="P41" s="29" t="s">
        <v>228</v>
      </c>
      <c r="Q41" s="29" t="s">
        <v>229</v>
      </c>
      <c r="R41" s="29" t="s">
        <v>229</v>
      </c>
      <c r="S41" s="29" t="s">
        <v>230</v>
      </c>
      <c r="T41" s="29" t="s">
        <v>231</v>
      </c>
      <c r="U41" s="29" t="s">
        <v>230</v>
      </c>
      <c r="V41" s="38">
        <v>0</v>
      </c>
      <c r="W41" s="29" t="s">
        <v>233</v>
      </c>
      <c r="X41" s="29" t="s">
        <v>251</v>
      </c>
      <c r="Y41" s="29" t="s">
        <v>232</v>
      </c>
      <c r="Z41" s="35">
        <v>7.37</v>
      </c>
      <c r="AA41" s="35">
        <v>7.37</v>
      </c>
      <c r="AB41" s="34">
        <v>14.1</v>
      </c>
      <c r="AC41" s="29" t="s">
        <v>233</v>
      </c>
      <c r="AD41" s="35">
        <v>16.170000000000002</v>
      </c>
      <c r="AE41" s="34">
        <v>129.6</v>
      </c>
      <c r="AF41" s="34">
        <v>69.900000000000006</v>
      </c>
      <c r="AG41" s="29" t="s">
        <v>234</v>
      </c>
      <c r="AH41" s="29" t="s">
        <v>233</v>
      </c>
      <c r="AI41" s="29" t="s">
        <v>233</v>
      </c>
      <c r="AJ41" s="29" t="s">
        <v>233</v>
      </c>
      <c r="AK41" s="29" t="s">
        <v>233</v>
      </c>
      <c r="AL41" s="178">
        <v>12.83</v>
      </c>
      <c r="AM41" s="178">
        <v>26.61</v>
      </c>
      <c r="AN41" s="178" t="s">
        <v>233</v>
      </c>
      <c r="AO41" s="178" t="s">
        <v>233</v>
      </c>
      <c r="AP41" s="178">
        <v>9.3699999999999992</v>
      </c>
      <c r="AQ41" s="178">
        <v>6.61</v>
      </c>
      <c r="AR41" s="178">
        <v>13.62</v>
      </c>
      <c r="AS41" s="178">
        <v>31.79</v>
      </c>
      <c r="AT41" s="36" t="s">
        <v>233</v>
      </c>
      <c r="AU41" s="36" t="s">
        <v>233</v>
      </c>
      <c r="AV41" s="36" t="s">
        <v>233</v>
      </c>
      <c r="AW41" s="36" t="s">
        <v>233</v>
      </c>
      <c r="AX41" s="36" t="s">
        <v>233</v>
      </c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</row>
    <row r="42" spans="1:72">
      <c r="A42" s="27" t="s">
        <v>247</v>
      </c>
      <c r="B42" s="30">
        <v>22000342</v>
      </c>
      <c r="C42" s="36"/>
      <c r="D42" s="36"/>
      <c r="E42" s="29"/>
      <c r="F42" s="29"/>
      <c r="G42" s="29"/>
      <c r="H42" s="73"/>
      <c r="I42" s="29"/>
      <c r="J42" s="29"/>
      <c r="K42" s="29"/>
      <c r="L42" s="29"/>
      <c r="M42" s="37"/>
      <c r="N42" s="29"/>
      <c r="O42" s="36"/>
      <c r="P42" s="36"/>
      <c r="Q42" s="29"/>
      <c r="R42" s="29"/>
      <c r="S42" s="29"/>
      <c r="T42" s="29"/>
      <c r="U42" s="29"/>
      <c r="V42" s="36"/>
      <c r="W42" s="36"/>
      <c r="X42" s="36"/>
      <c r="Y42" s="36"/>
      <c r="Z42" s="36"/>
      <c r="AA42" s="36"/>
      <c r="AB42" s="29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 t="s">
        <v>248</v>
      </c>
      <c r="BT42" s="29" t="s">
        <v>248</v>
      </c>
    </row>
    <row r="43" spans="1:72">
      <c r="A43" s="27" t="s">
        <v>247</v>
      </c>
      <c r="B43" s="30">
        <v>22000221</v>
      </c>
      <c r="C43" s="36"/>
      <c r="D43" s="36"/>
      <c r="E43" s="36"/>
      <c r="F43" s="36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36"/>
      <c r="W43" s="36"/>
      <c r="X43" s="36"/>
      <c r="Y43" s="36"/>
      <c r="Z43" s="29"/>
      <c r="AA43" s="29"/>
      <c r="AB43" s="29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 t="s">
        <v>248</v>
      </c>
      <c r="BT43" s="29" t="s">
        <v>248</v>
      </c>
    </row>
    <row r="44" spans="1:72">
      <c r="A44" s="56" t="s">
        <v>0</v>
      </c>
      <c r="B44" s="74"/>
      <c r="C44" s="77">
        <f>MIN(C36:C43)</f>
        <v>86.88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156"/>
    </row>
    <row r="45" spans="1:72">
      <c r="A45" s="58" t="s">
        <v>1</v>
      </c>
      <c r="B45" s="78"/>
      <c r="C45" s="83">
        <f>MAX(C36:C43)</f>
        <v>98.19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3"/>
      <c r="AO45" s="83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82"/>
    </row>
    <row r="46" spans="1:72" ht="15.75" thickBot="1">
      <c r="A46" s="60" t="s">
        <v>2</v>
      </c>
      <c r="B46" s="69"/>
      <c r="C46" s="87">
        <f>MEDIAN(C36:C43)</f>
        <v>87.924999999999997</v>
      </c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87"/>
      <c r="AO46" s="87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86"/>
    </row>
    <row r="47" spans="1:72">
      <c r="BB47"/>
      <c r="BC47"/>
      <c r="BD47"/>
      <c r="BE47"/>
      <c r="BF47"/>
      <c r="BG47"/>
      <c r="BH47"/>
      <c r="BI47"/>
      <c r="BJ47"/>
      <c r="BK47"/>
      <c r="BL47"/>
    </row>
    <row r="48" spans="1:72" ht="15.75" thickBot="1">
      <c r="BC48"/>
      <c r="BD48"/>
      <c r="BE48"/>
      <c r="BF48"/>
      <c r="BG48"/>
      <c r="BH48"/>
      <c r="BI48"/>
      <c r="BJ48"/>
      <c r="BK48"/>
      <c r="BL48"/>
    </row>
    <row r="49" spans="1:68" ht="60" customHeight="1">
      <c r="A49" s="66" t="s">
        <v>79</v>
      </c>
      <c r="B49" s="42" t="s">
        <v>3</v>
      </c>
      <c r="C49" s="43" t="s">
        <v>39</v>
      </c>
      <c r="D49" s="43" t="s">
        <v>118</v>
      </c>
      <c r="E49" s="43" t="s">
        <v>119</v>
      </c>
      <c r="F49" s="43" t="s">
        <v>42</v>
      </c>
      <c r="G49" s="43" t="s">
        <v>43</v>
      </c>
      <c r="H49" s="43" t="s">
        <v>44</v>
      </c>
      <c r="I49" s="43" t="s">
        <v>45</v>
      </c>
      <c r="J49" s="43" t="s">
        <v>46</v>
      </c>
      <c r="K49" s="43" t="s">
        <v>47</v>
      </c>
      <c r="L49" s="43" t="s">
        <v>48</v>
      </c>
      <c r="M49" s="43" t="s">
        <v>49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</row>
    <row r="50" spans="1:68">
      <c r="A50" s="27" t="s">
        <v>252</v>
      </c>
      <c r="B50" s="30">
        <v>22000257</v>
      </c>
      <c r="C50" s="31">
        <v>88.25</v>
      </c>
      <c r="D50" s="29" t="s">
        <v>223</v>
      </c>
      <c r="E50" s="29" t="s">
        <v>224</v>
      </c>
      <c r="F50" s="29" t="s">
        <v>220</v>
      </c>
      <c r="G50" s="29" t="s">
        <v>225</v>
      </c>
      <c r="H50" s="29" t="s">
        <v>220</v>
      </c>
      <c r="I50" s="54">
        <v>5.2699999999999997E-2</v>
      </c>
      <c r="J50" s="29" t="s">
        <v>220</v>
      </c>
      <c r="K50" s="54">
        <v>0.25130000000000002</v>
      </c>
      <c r="L50" s="54" t="s">
        <v>226</v>
      </c>
      <c r="M50" s="54" t="s">
        <v>225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</row>
    <row r="51" spans="1:68">
      <c r="A51" s="27" t="s">
        <v>252</v>
      </c>
      <c r="B51" s="30">
        <v>22000257</v>
      </c>
      <c r="C51" s="31">
        <v>88.19</v>
      </c>
      <c r="D51" s="29" t="s">
        <v>223</v>
      </c>
      <c r="E51" s="29" t="s">
        <v>224</v>
      </c>
      <c r="F51" s="29" t="s">
        <v>220</v>
      </c>
      <c r="G51" s="29" t="s">
        <v>225</v>
      </c>
      <c r="H51" s="29" t="s">
        <v>220</v>
      </c>
      <c r="I51" s="54">
        <v>5.2299999999999999E-2</v>
      </c>
      <c r="J51" s="29" t="s">
        <v>220</v>
      </c>
      <c r="K51" s="29" t="s">
        <v>220</v>
      </c>
      <c r="L51" s="29" t="s">
        <v>226</v>
      </c>
      <c r="M51" s="29" t="s">
        <v>225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</row>
    <row r="52" spans="1:68">
      <c r="A52" s="27" t="s">
        <v>252</v>
      </c>
      <c r="B52" s="30">
        <v>22000081</v>
      </c>
      <c r="C52" s="31">
        <v>89.8</v>
      </c>
      <c r="D52" s="29" t="s">
        <v>223</v>
      </c>
      <c r="E52" s="29" t="s">
        <v>224</v>
      </c>
      <c r="F52" s="29" t="s">
        <v>220</v>
      </c>
      <c r="G52" s="29" t="s">
        <v>225</v>
      </c>
      <c r="H52" s="29" t="s">
        <v>220</v>
      </c>
      <c r="I52" s="54">
        <v>0.28220000000000001</v>
      </c>
      <c r="J52" s="37">
        <v>1.236</v>
      </c>
      <c r="K52" s="29" t="s">
        <v>220</v>
      </c>
      <c r="L52" s="29" t="s">
        <v>226</v>
      </c>
      <c r="M52" s="29" t="s">
        <v>225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3" spans="1:68">
      <c r="A53" s="56" t="s">
        <v>0</v>
      </c>
      <c r="B53" s="74"/>
      <c r="C53" s="77">
        <f>MIN(C50:C52)</f>
        <v>88.19</v>
      </c>
      <c r="D53" s="77"/>
      <c r="E53" s="77"/>
      <c r="F53" s="77"/>
      <c r="G53" s="77"/>
      <c r="H53" s="77"/>
      <c r="I53" s="156">
        <f>MIN(I50:I52)</f>
        <v>5.2299999999999999E-2</v>
      </c>
      <c r="J53" s="77"/>
      <c r="K53" s="77"/>
      <c r="L53" s="77"/>
      <c r="M53" s="77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1:68">
      <c r="A54" s="58" t="s">
        <v>1</v>
      </c>
      <c r="B54" s="78"/>
      <c r="C54" s="83">
        <f>MAX(C50:C52)</f>
        <v>89.8</v>
      </c>
      <c r="D54" s="83"/>
      <c r="E54" s="83"/>
      <c r="F54" s="83"/>
      <c r="G54" s="83"/>
      <c r="H54" s="83"/>
      <c r="I54" s="82">
        <f>MAX(I50:I52)</f>
        <v>0.28220000000000001</v>
      </c>
      <c r="J54" s="83"/>
      <c r="K54" s="83"/>
      <c r="L54" s="83"/>
      <c r="M54" s="83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1:68" ht="15.75" thickBot="1">
      <c r="A55" s="60" t="s">
        <v>2</v>
      </c>
      <c r="B55" s="69"/>
      <c r="C55" s="87">
        <f>MEDIAN(C50:C52)</f>
        <v>88.25</v>
      </c>
      <c r="D55" s="87"/>
      <c r="E55" s="87"/>
      <c r="F55" s="87"/>
      <c r="G55" s="87"/>
      <c r="H55" s="87"/>
      <c r="I55" s="86">
        <f>MEDIAN(I50:I52)</f>
        <v>5.2699999999999997E-2</v>
      </c>
      <c r="J55" s="87"/>
      <c r="K55" s="87"/>
      <c r="L55" s="87"/>
      <c r="M55" s="87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</row>
    <row r="56" spans="1:68">
      <c r="BC56"/>
      <c r="BD56"/>
      <c r="BE56"/>
      <c r="BF56"/>
      <c r="BG56"/>
      <c r="BH56"/>
      <c r="BI56"/>
      <c r="BJ56"/>
      <c r="BK56"/>
      <c r="BL56"/>
    </row>
    <row r="57" spans="1:68" ht="15.75" thickBot="1">
      <c r="BC57"/>
      <c r="BD57"/>
      <c r="BE57"/>
      <c r="BF57"/>
      <c r="BG57"/>
      <c r="BH57"/>
      <c r="BI57"/>
      <c r="BJ57"/>
      <c r="BK57"/>
      <c r="BL57"/>
    </row>
    <row r="58" spans="1:68" ht="60" customHeight="1">
      <c r="A58" s="66" t="s">
        <v>196</v>
      </c>
      <c r="B58" s="42" t="s">
        <v>3</v>
      </c>
      <c r="C58" s="43" t="s">
        <v>55</v>
      </c>
      <c r="D58" s="43" t="s">
        <v>80</v>
      </c>
      <c r="E58" s="43" t="s">
        <v>51</v>
      </c>
      <c r="F58" s="43" t="s">
        <v>52</v>
      </c>
      <c r="G58" s="43" t="s">
        <v>53</v>
      </c>
      <c r="H58" s="43" t="s">
        <v>54</v>
      </c>
      <c r="I58" s="43" t="s">
        <v>198</v>
      </c>
      <c r="J58" s="43" t="s">
        <v>83</v>
      </c>
      <c r="K58" s="43" t="s">
        <v>84</v>
      </c>
      <c r="L58" s="43" t="s">
        <v>85</v>
      </c>
      <c r="M58" s="43" t="s">
        <v>121</v>
      </c>
      <c r="N58" s="43" t="s">
        <v>86</v>
      </c>
      <c r="O58" s="43" t="s">
        <v>87</v>
      </c>
      <c r="P58" s="43" t="s">
        <v>88</v>
      </c>
      <c r="Q58" s="43" t="s">
        <v>89</v>
      </c>
      <c r="R58" s="43" t="s">
        <v>90</v>
      </c>
      <c r="S58" s="43" t="s">
        <v>91</v>
      </c>
      <c r="T58" s="43" t="s">
        <v>92</v>
      </c>
      <c r="U58" s="43" t="s">
        <v>93</v>
      </c>
      <c r="V58" s="43" t="s">
        <v>94</v>
      </c>
      <c r="W58" s="89" t="s">
        <v>95</v>
      </c>
      <c r="X58" s="89" t="s">
        <v>96</v>
      </c>
      <c r="Y58" s="89" t="s">
        <v>97</v>
      </c>
      <c r="Z58" s="89" t="s">
        <v>98</v>
      </c>
      <c r="AA58" s="89" t="s">
        <v>99</v>
      </c>
      <c r="AB58" s="89" t="s">
        <v>100</v>
      </c>
      <c r="AC58" s="43" t="s">
        <v>140</v>
      </c>
      <c r="AD58" s="43" t="s">
        <v>141</v>
      </c>
      <c r="AE58" s="43" t="s">
        <v>142</v>
      </c>
      <c r="AF58" s="43" t="s">
        <v>143</v>
      </c>
      <c r="AG58" s="43" t="s">
        <v>144</v>
      </c>
      <c r="AH58" s="43" t="s">
        <v>145</v>
      </c>
      <c r="AI58" s="43" t="s">
        <v>146</v>
      </c>
      <c r="AJ58" s="43" t="s">
        <v>147</v>
      </c>
      <c r="AK58" s="43" t="s">
        <v>148</v>
      </c>
      <c r="AL58" s="43" t="s">
        <v>149</v>
      </c>
      <c r="AM58" s="43" t="s">
        <v>150</v>
      </c>
      <c r="AN58" s="43" t="s">
        <v>151</v>
      </c>
      <c r="AO58" s="43" t="s">
        <v>152</v>
      </c>
      <c r="AP58" s="43" t="s">
        <v>153</v>
      </c>
      <c r="AQ58" s="43" t="s">
        <v>154</v>
      </c>
      <c r="AR58" s="43" t="s">
        <v>155</v>
      </c>
      <c r="AS58" s="43" t="s">
        <v>156</v>
      </c>
      <c r="AT58" s="43" t="s">
        <v>157</v>
      </c>
      <c r="AU58" s="43" t="s">
        <v>158</v>
      </c>
      <c r="AV58" s="43" t="s">
        <v>159</v>
      </c>
      <c r="AW58" s="43" t="s">
        <v>160</v>
      </c>
      <c r="AX58" s="43" t="s">
        <v>192</v>
      </c>
      <c r="AY58" s="43" t="s">
        <v>161</v>
      </c>
      <c r="AZ58" s="43" t="s">
        <v>162</v>
      </c>
      <c r="BA58" s="43" t="s">
        <v>163</v>
      </c>
      <c r="BB58" s="43" t="s">
        <v>164</v>
      </c>
      <c r="BC58" s="43" t="s">
        <v>165</v>
      </c>
      <c r="BD58" s="43" t="s">
        <v>166</v>
      </c>
      <c r="BE58" s="43" t="s">
        <v>167</v>
      </c>
      <c r="BF58" s="43" t="s">
        <v>168</v>
      </c>
      <c r="BG58" s="43" t="s">
        <v>169</v>
      </c>
      <c r="BH58" s="43" t="s">
        <v>170</v>
      </c>
      <c r="BI58" s="43" t="s">
        <v>171</v>
      </c>
      <c r="BJ58" s="43" t="s">
        <v>172</v>
      </c>
      <c r="BK58" s="43" t="s">
        <v>173</v>
      </c>
      <c r="BL58" s="43" t="s">
        <v>174</v>
      </c>
      <c r="BM58" s="43" t="s">
        <v>201</v>
      </c>
      <c r="BN58" s="43" t="s">
        <v>258</v>
      </c>
    </row>
    <row r="59" spans="1:68">
      <c r="A59" s="27" t="s">
        <v>260</v>
      </c>
      <c r="B59" s="30">
        <v>22000249</v>
      </c>
      <c r="C59" s="31">
        <v>98.91</v>
      </c>
      <c r="D59" s="31">
        <v>54.88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 t="s">
        <v>249</v>
      </c>
      <c r="AU59" s="35" t="s">
        <v>249</v>
      </c>
      <c r="AV59" s="35" t="s">
        <v>249</v>
      </c>
      <c r="AW59" s="35" t="s">
        <v>249</v>
      </c>
      <c r="AX59" s="35" t="s">
        <v>249</v>
      </c>
      <c r="AY59" s="35" t="s">
        <v>249</v>
      </c>
      <c r="AZ59" s="35" t="s">
        <v>249</v>
      </c>
      <c r="BA59" s="35" t="s">
        <v>250</v>
      </c>
      <c r="BB59" s="35" t="s">
        <v>249</v>
      </c>
      <c r="BC59" s="35" t="s">
        <v>249</v>
      </c>
      <c r="BD59" s="35" t="s">
        <v>249</v>
      </c>
      <c r="BE59" s="35" t="s">
        <v>249</v>
      </c>
      <c r="BF59" s="35" t="s">
        <v>249</v>
      </c>
      <c r="BG59" s="35" t="s">
        <v>249</v>
      </c>
      <c r="BH59" s="35" t="s">
        <v>249</v>
      </c>
      <c r="BI59" s="35" t="s">
        <v>249</v>
      </c>
      <c r="BJ59" s="35" t="s">
        <v>249</v>
      </c>
      <c r="BK59" s="35" t="s">
        <v>249</v>
      </c>
      <c r="BL59" s="35" t="s">
        <v>249</v>
      </c>
      <c r="BM59" s="35" t="s">
        <v>250</v>
      </c>
      <c r="BN59" s="28"/>
    </row>
    <row r="60" spans="1:68">
      <c r="A60" s="27" t="s">
        <v>259</v>
      </c>
      <c r="B60" s="30">
        <v>22000200</v>
      </c>
      <c r="C60" s="31">
        <v>90</v>
      </c>
      <c r="D60" s="28"/>
      <c r="E60" s="29"/>
      <c r="F60" s="29"/>
      <c r="G60" s="29"/>
      <c r="H60" s="29"/>
      <c r="I60" s="29"/>
      <c r="J60" s="29" t="s">
        <v>228</v>
      </c>
      <c r="K60" s="29" t="s">
        <v>228</v>
      </c>
      <c r="L60" s="29" t="s">
        <v>229</v>
      </c>
      <c r="M60" s="29" t="s">
        <v>229</v>
      </c>
      <c r="N60" s="29" t="s">
        <v>230</v>
      </c>
      <c r="O60" s="29" t="s">
        <v>231</v>
      </c>
      <c r="P60" s="29" t="s">
        <v>230</v>
      </c>
      <c r="Q60" s="29">
        <v>0</v>
      </c>
      <c r="R60" s="29" t="s">
        <v>233</v>
      </c>
      <c r="S60" s="29" t="s">
        <v>251</v>
      </c>
      <c r="T60" s="29">
        <v>28.2</v>
      </c>
      <c r="U60" s="29">
        <v>29.87</v>
      </c>
      <c r="V60" s="29">
        <v>58.1</v>
      </c>
      <c r="W60" s="29">
        <v>8.23</v>
      </c>
      <c r="X60" s="29" t="s">
        <v>233</v>
      </c>
      <c r="Y60" s="29">
        <v>6.47</v>
      </c>
      <c r="Z60" s="29">
        <v>166.7</v>
      </c>
      <c r="AA60" s="29">
        <v>52.13</v>
      </c>
      <c r="AB60" s="29" t="s">
        <v>234</v>
      </c>
      <c r="AC60" s="29" t="s">
        <v>233</v>
      </c>
      <c r="AD60" s="29" t="s">
        <v>233</v>
      </c>
      <c r="AE60" s="29" t="s">
        <v>233</v>
      </c>
      <c r="AF60" s="29" t="s">
        <v>233</v>
      </c>
      <c r="AG60" s="29" t="s">
        <v>233</v>
      </c>
      <c r="AH60" s="29" t="s">
        <v>233</v>
      </c>
      <c r="AI60" s="29" t="s">
        <v>233</v>
      </c>
      <c r="AJ60" s="29" t="s">
        <v>233</v>
      </c>
      <c r="AK60" s="29" t="s">
        <v>233</v>
      </c>
      <c r="AL60" s="29" t="s">
        <v>233</v>
      </c>
      <c r="AM60" s="29" t="s">
        <v>233</v>
      </c>
      <c r="AN60" s="29" t="s">
        <v>233</v>
      </c>
      <c r="AO60" s="29" t="s">
        <v>233</v>
      </c>
      <c r="AP60" s="29" t="s">
        <v>233</v>
      </c>
      <c r="AQ60" s="29" t="s">
        <v>233</v>
      </c>
      <c r="AR60" s="29" t="s">
        <v>233</v>
      </c>
      <c r="AS60" s="29" t="s">
        <v>233</v>
      </c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30">
        <v>0</v>
      </c>
    </row>
    <row r="61" spans="1:68">
      <c r="A61" s="27" t="s">
        <v>261</v>
      </c>
      <c r="B61" s="30">
        <v>22000082</v>
      </c>
      <c r="C61" s="31">
        <v>99.33</v>
      </c>
      <c r="D61" s="31"/>
      <c r="E61" s="54">
        <v>0.78759999999999997</v>
      </c>
      <c r="F61" s="54">
        <v>0.60129999999999995</v>
      </c>
      <c r="G61" s="54" t="s">
        <v>262</v>
      </c>
      <c r="H61" s="54">
        <v>0.73</v>
      </c>
      <c r="I61" s="54">
        <v>5.5030000000000001</v>
      </c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32"/>
      <c r="BO61" s="14"/>
      <c r="BP61" s="14"/>
    </row>
    <row r="62" spans="1:68">
      <c r="A62" s="56" t="s">
        <v>0</v>
      </c>
      <c r="B62" s="67"/>
      <c r="C62" s="157">
        <f>MIN(C59:C61)</f>
        <v>90</v>
      </c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</row>
    <row r="63" spans="1:68">
      <c r="A63" s="58" t="s">
        <v>1</v>
      </c>
      <c r="B63" s="68"/>
      <c r="C63" s="169">
        <f>MAX(C59:C61)</f>
        <v>99.33</v>
      </c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</row>
    <row r="64" spans="1:68" ht="15.75" thickBot="1">
      <c r="A64" s="60" t="s">
        <v>2</v>
      </c>
      <c r="B64" s="69"/>
      <c r="C64" s="158">
        <f>MEDIAN(C59:C61)</f>
        <v>98.91</v>
      </c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</row>
    <row r="65" spans="1:96">
      <c r="BC65"/>
      <c r="BD65"/>
      <c r="BE65"/>
      <c r="BF65"/>
      <c r="BG65"/>
      <c r="BH65"/>
      <c r="BI65"/>
      <c r="BJ65"/>
      <c r="BK65"/>
      <c r="BL65"/>
    </row>
    <row r="66" spans="1:96" ht="15.75" thickBot="1">
      <c r="BB66"/>
      <c r="BC66"/>
      <c r="BD66"/>
      <c r="BE66"/>
      <c r="BF66"/>
      <c r="BG66"/>
      <c r="BH66"/>
      <c r="BI66"/>
      <c r="BJ66"/>
      <c r="BK66"/>
      <c r="BL66"/>
    </row>
    <row r="67" spans="1:96" s="5" customFormat="1" ht="60" customHeight="1">
      <c r="A67" s="66" t="s">
        <v>7</v>
      </c>
      <c r="B67" s="42" t="s">
        <v>3</v>
      </c>
      <c r="C67" s="43" t="s">
        <v>39</v>
      </c>
      <c r="D67" s="43" t="s">
        <v>51</v>
      </c>
      <c r="E67" s="43" t="s">
        <v>52</v>
      </c>
      <c r="F67" s="43" t="s">
        <v>53</v>
      </c>
      <c r="G67" s="43" t="s">
        <v>54</v>
      </c>
      <c r="H67" s="43" t="s">
        <v>198</v>
      </c>
    </row>
    <row r="68" spans="1:96">
      <c r="A68" s="27" t="s">
        <v>267</v>
      </c>
      <c r="B68" s="30">
        <v>22000122</v>
      </c>
      <c r="C68" s="31">
        <v>99.52</v>
      </c>
      <c r="D68" s="31">
        <v>49.55</v>
      </c>
      <c r="E68" s="32">
        <v>2.0099999999999998</v>
      </c>
      <c r="F68" s="222">
        <v>1.39E-3</v>
      </c>
      <c r="G68" s="32">
        <v>19.510000000000002</v>
      </c>
      <c r="H68" s="33">
        <v>898.8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69" spans="1:96">
      <c r="A69" s="27" t="s">
        <v>265</v>
      </c>
      <c r="B69" s="30">
        <v>22000188</v>
      </c>
      <c r="C69" s="31">
        <v>92.21</v>
      </c>
      <c r="D69" s="31">
        <v>36.340000000000003</v>
      </c>
      <c r="E69" s="32">
        <v>0.81659999999999999</v>
      </c>
      <c r="F69" s="222">
        <v>2.8730000000000001E-3</v>
      </c>
      <c r="G69" s="32">
        <v>4.7060000000000004</v>
      </c>
      <c r="H69" s="33">
        <v>251.4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0" spans="1:96">
      <c r="A70" s="56" t="s">
        <v>0</v>
      </c>
      <c r="B70" s="74"/>
      <c r="C70" s="77">
        <f>MIN(C68:C69)</f>
        <v>92.21</v>
      </c>
      <c r="D70" s="77">
        <f>MIN(D68:D69)</f>
        <v>36.340000000000003</v>
      </c>
      <c r="E70" s="88">
        <f>MIN(E68:E69)</f>
        <v>0.81659999999999999</v>
      </c>
      <c r="F70" s="216">
        <f>MIN(F68:F69)</f>
        <v>1.39E-3</v>
      </c>
      <c r="G70" s="88">
        <f>MIN(G68:G69)</f>
        <v>4.7060000000000004</v>
      </c>
      <c r="H70" s="223">
        <f>MIN(H68:H69)</f>
        <v>251.4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96">
      <c r="A71" s="58" t="s">
        <v>1</v>
      </c>
      <c r="B71" s="78"/>
      <c r="C71" s="83">
        <f>MAX(C68:C69)</f>
        <v>99.52</v>
      </c>
      <c r="D71" s="83">
        <f>MAX(D68:D69)</f>
        <v>49.55</v>
      </c>
      <c r="E71" s="90">
        <f>MAX(E68:E69)</f>
        <v>2.0099999999999998</v>
      </c>
      <c r="F71" s="217">
        <f>MAX(F68:F69)</f>
        <v>2.8730000000000001E-3</v>
      </c>
      <c r="G71" s="90">
        <f>MAX(G68:G69)</f>
        <v>19.510000000000002</v>
      </c>
      <c r="H71" s="84">
        <f>MAX(H68:H69)</f>
        <v>898.8</v>
      </c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BK71"/>
      <c r="BL71"/>
    </row>
    <row r="72" spans="1:96" ht="15.75" thickBot="1">
      <c r="A72" s="60" t="s">
        <v>2</v>
      </c>
      <c r="B72" s="69"/>
      <c r="C72" s="87">
        <f>MEDIAN(C68:C69)</f>
        <v>95.864999999999995</v>
      </c>
      <c r="D72" s="87">
        <f>MEDIAN(D68:D69)</f>
        <v>42.945</v>
      </c>
      <c r="E72" s="91">
        <f>MEDIAN(E68:E69)</f>
        <v>1.4133</v>
      </c>
      <c r="F72" s="218">
        <f>MEDIAN(F68:F69)</f>
        <v>2.1315000000000001E-3</v>
      </c>
      <c r="G72" s="91">
        <f>MEDIAN(G68:G69)</f>
        <v>12.108000000000001</v>
      </c>
      <c r="H72" s="130">
        <f>MEDIAN(H68:H69)</f>
        <v>575.1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BK72"/>
      <c r="BL72"/>
    </row>
    <row r="73" spans="1:96">
      <c r="A73" s="17"/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1:96" ht="15.75" thickBot="1">
      <c r="A74" s="17"/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BI74"/>
      <c r="BJ74"/>
      <c r="BK74"/>
      <c r="BL74"/>
    </row>
    <row r="75" spans="1:96" s="2" customFormat="1" ht="60" customHeight="1">
      <c r="A75" s="41" t="s">
        <v>75</v>
      </c>
      <c r="B75" s="42" t="s">
        <v>3</v>
      </c>
      <c r="C75" s="43" t="s">
        <v>39</v>
      </c>
      <c r="D75" s="43" t="s">
        <v>80</v>
      </c>
      <c r="E75" s="43" t="s">
        <v>200</v>
      </c>
      <c r="F75" s="43" t="s">
        <v>115</v>
      </c>
      <c r="G75" s="43" t="s">
        <v>51</v>
      </c>
      <c r="H75" s="43" t="s">
        <v>52</v>
      </c>
      <c r="I75" s="43" t="s">
        <v>53</v>
      </c>
      <c r="J75" s="43" t="s">
        <v>54</v>
      </c>
      <c r="K75" s="43" t="s">
        <v>198</v>
      </c>
      <c r="L75" s="43" t="s">
        <v>83</v>
      </c>
      <c r="M75" s="43" t="s">
        <v>84</v>
      </c>
      <c r="N75" s="43" t="s">
        <v>85</v>
      </c>
      <c r="O75" s="43" t="s">
        <v>121</v>
      </c>
      <c r="P75" s="43" t="s">
        <v>86</v>
      </c>
      <c r="Q75" s="43" t="s">
        <v>87</v>
      </c>
      <c r="R75" s="43" t="s">
        <v>88</v>
      </c>
      <c r="S75" s="43" t="s">
        <v>89</v>
      </c>
      <c r="T75" s="43" t="s">
        <v>90</v>
      </c>
      <c r="U75" s="43" t="s">
        <v>91</v>
      </c>
      <c r="V75" s="43" t="s">
        <v>92</v>
      </c>
      <c r="W75" s="43" t="s">
        <v>93</v>
      </c>
      <c r="X75" s="43" t="s">
        <v>94</v>
      </c>
      <c r="Y75" s="89" t="s">
        <v>95</v>
      </c>
      <c r="Z75" s="89" t="s">
        <v>96</v>
      </c>
      <c r="AA75" s="89" t="s">
        <v>97</v>
      </c>
      <c r="AB75" s="89" t="s">
        <v>98</v>
      </c>
      <c r="AC75" s="89" t="s">
        <v>99</v>
      </c>
      <c r="AD75" s="89" t="s">
        <v>100</v>
      </c>
      <c r="AE75" s="43" t="s">
        <v>140</v>
      </c>
      <c r="AF75" s="43" t="s">
        <v>141</v>
      </c>
      <c r="AG75" s="43" t="s">
        <v>142</v>
      </c>
      <c r="AH75" s="43" t="s">
        <v>143</v>
      </c>
      <c r="AI75" s="43" t="s">
        <v>144</v>
      </c>
      <c r="AJ75" s="43" t="s">
        <v>145</v>
      </c>
      <c r="AK75" s="43" t="s">
        <v>146</v>
      </c>
      <c r="AL75" s="43" t="s">
        <v>147</v>
      </c>
      <c r="AM75" s="43" t="s">
        <v>148</v>
      </c>
      <c r="AN75" s="43" t="s">
        <v>149</v>
      </c>
      <c r="AO75" s="43" t="s">
        <v>150</v>
      </c>
      <c r="AP75" s="43" t="s">
        <v>151</v>
      </c>
      <c r="AQ75" s="43" t="s">
        <v>152</v>
      </c>
      <c r="AR75" s="43" t="s">
        <v>153</v>
      </c>
      <c r="AS75" s="43" t="s">
        <v>154</v>
      </c>
      <c r="AT75" s="43" t="s">
        <v>155</v>
      </c>
      <c r="AU75" s="43" t="s">
        <v>156</v>
      </c>
      <c r="AV75" s="43" t="s">
        <v>236</v>
      </c>
      <c r="AW75" s="43" t="s">
        <v>157</v>
      </c>
      <c r="AX75" s="43" t="s">
        <v>158</v>
      </c>
      <c r="AY75" s="43" t="s">
        <v>159</v>
      </c>
      <c r="AZ75" s="43" t="s">
        <v>160</v>
      </c>
      <c r="BA75" s="43" t="s">
        <v>192</v>
      </c>
      <c r="BB75" s="43" t="s">
        <v>161</v>
      </c>
      <c r="BC75" s="43" t="s">
        <v>162</v>
      </c>
      <c r="BD75" s="43" t="s">
        <v>163</v>
      </c>
      <c r="BE75" s="43" t="s">
        <v>164</v>
      </c>
      <c r="BF75" s="43" t="s">
        <v>165</v>
      </c>
      <c r="BG75" s="43" t="s">
        <v>166</v>
      </c>
      <c r="BH75" s="43" t="s">
        <v>167</v>
      </c>
      <c r="BI75" s="43" t="s">
        <v>168</v>
      </c>
      <c r="BJ75" s="43" t="s">
        <v>169</v>
      </c>
      <c r="BK75" s="43" t="s">
        <v>170</v>
      </c>
      <c r="BL75" s="43" t="s">
        <v>171</v>
      </c>
      <c r="BM75" s="43" t="s">
        <v>172</v>
      </c>
      <c r="BN75" s="43" t="s">
        <v>173</v>
      </c>
      <c r="BO75" s="43" t="s">
        <v>174</v>
      </c>
      <c r="BP75" s="43" t="s">
        <v>201</v>
      </c>
      <c r="BQ75" s="43" t="s">
        <v>175</v>
      </c>
      <c r="BR75" s="43" t="s">
        <v>176</v>
      </c>
      <c r="BS75" s="43" t="s">
        <v>177</v>
      </c>
      <c r="BT75" s="43" t="s">
        <v>202</v>
      </c>
      <c r="BU75" s="43" t="s">
        <v>178</v>
      </c>
      <c r="BV75" s="43" t="s">
        <v>180</v>
      </c>
      <c r="BW75" s="43" t="s">
        <v>203</v>
      </c>
      <c r="BX75" s="43" t="s">
        <v>179</v>
      </c>
      <c r="BY75" s="43" t="s">
        <v>204</v>
      </c>
      <c r="BZ75" s="43" t="s">
        <v>205</v>
      </c>
      <c r="CA75" s="43" t="s">
        <v>181</v>
      </c>
      <c r="CB75" s="43" t="s">
        <v>182</v>
      </c>
      <c r="CC75" s="43" t="s">
        <v>183</v>
      </c>
      <c r="CD75" s="43" t="s">
        <v>184</v>
      </c>
      <c r="CE75" s="43" t="s">
        <v>206</v>
      </c>
      <c r="CF75" s="43" t="s">
        <v>185</v>
      </c>
      <c r="CG75" s="43" t="s">
        <v>207</v>
      </c>
      <c r="CH75" s="43" t="s">
        <v>186</v>
      </c>
      <c r="CI75" s="43" t="s">
        <v>187</v>
      </c>
      <c r="CJ75" s="43" t="s">
        <v>188</v>
      </c>
      <c r="CK75" s="43" t="s">
        <v>189</v>
      </c>
      <c r="CL75" s="43" t="s">
        <v>208</v>
      </c>
      <c r="CM75" s="43" t="s">
        <v>209</v>
      </c>
      <c r="CN75" s="43" t="s">
        <v>190</v>
      </c>
      <c r="CO75" s="43" t="s">
        <v>191</v>
      </c>
      <c r="CP75" s="43" t="s">
        <v>258</v>
      </c>
      <c r="CQ75" s="43" t="s">
        <v>81</v>
      </c>
      <c r="CR75" s="43" t="s">
        <v>210</v>
      </c>
    </row>
    <row r="76" spans="1:96" ht="15" customHeight="1">
      <c r="A76" s="92" t="s">
        <v>276</v>
      </c>
      <c r="B76" s="30">
        <v>22000246</v>
      </c>
      <c r="C76" s="35">
        <v>98.96</v>
      </c>
      <c r="D76" s="37"/>
      <c r="E76" s="28"/>
      <c r="F76" s="28"/>
      <c r="G76" s="32">
        <v>0.40820000000000001</v>
      </c>
      <c r="H76" s="32">
        <v>0.14599999999999999</v>
      </c>
      <c r="I76" s="222">
        <v>1.1709999999999999E-3</v>
      </c>
      <c r="J76" s="32">
        <v>2.3940000000000001</v>
      </c>
      <c r="K76" s="32">
        <v>4.4530000000000003</v>
      </c>
      <c r="L76" s="38"/>
      <c r="M76" s="28"/>
      <c r="N76" s="31"/>
      <c r="O76" s="28"/>
      <c r="P76" s="29"/>
      <c r="Q76" s="38"/>
      <c r="R76" s="29"/>
      <c r="S76" s="29"/>
      <c r="T76" s="35"/>
      <c r="U76" s="34"/>
      <c r="V76" s="133"/>
      <c r="W76" s="94"/>
      <c r="X76" s="93"/>
      <c r="Y76" s="94"/>
      <c r="Z76" s="93"/>
      <c r="AA76" s="94"/>
      <c r="AB76" s="94"/>
      <c r="AC76" s="94"/>
      <c r="AD76" s="124"/>
      <c r="AE76" s="93"/>
      <c r="AF76" s="124"/>
      <c r="AG76" s="124"/>
      <c r="AH76" s="94"/>
      <c r="AI76" s="124"/>
      <c r="AJ76" s="93"/>
      <c r="AK76" s="93"/>
      <c r="AL76" s="93"/>
      <c r="AM76" s="93"/>
      <c r="AN76" s="93"/>
      <c r="AO76" s="93"/>
      <c r="AP76" s="93"/>
      <c r="AQ76" s="94"/>
      <c r="AR76" s="94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31"/>
      <c r="CQ76" s="93"/>
      <c r="CR76" s="93"/>
    </row>
    <row r="77" spans="1:96" ht="15" customHeight="1">
      <c r="A77" s="92" t="s">
        <v>281</v>
      </c>
      <c r="B77" s="30">
        <v>22000173</v>
      </c>
      <c r="C77" s="35">
        <v>89.09</v>
      </c>
      <c r="D77" s="37"/>
      <c r="E77" s="28"/>
      <c r="F77" s="28"/>
      <c r="G77" s="32"/>
      <c r="H77" s="32"/>
      <c r="I77" s="222"/>
      <c r="J77" s="32"/>
      <c r="K77" s="32"/>
      <c r="L77" s="29" t="s">
        <v>228</v>
      </c>
      <c r="M77" s="28" t="s">
        <v>228</v>
      </c>
      <c r="N77" s="28" t="s">
        <v>229</v>
      </c>
      <c r="O77" s="28" t="s">
        <v>229</v>
      </c>
      <c r="P77" s="34" t="s">
        <v>230</v>
      </c>
      <c r="Q77" s="29" t="s">
        <v>231</v>
      </c>
      <c r="R77" s="29" t="s">
        <v>230</v>
      </c>
      <c r="S77" s="38">
        <v>0</v>
      </c>
      <c r="T77" s="29" t="s">
        <v>233</v>
      </c>
      <c r="U77" s="34">
        <v>61.03</v>
      </c>
      <c r="V77" s="29" t="s">
        <v>232</v>
      </c>
      <c r="W77" s="29" t="s">
        <v>233</v>
      </c>
      <c r="X77" s="38">
        <v>0</v>
      </c>
      <c r="Y77" s="95" t="s">
        <v>233</v>
      </c>
      <c r="Z77" s="94" t="s">
        <v>233</v>
      </c>
      <c r="AA77" s="124">
        <v>20.239999999999998</v>
      </c>
      <c r="AB77" s="124">
        <v>609.5</v>
      </c>
      <c r="AC77" s="95">
        <v>202.2</v>
      </c>
      <c r="AD77" s="94" t="s">
        <v>234</v>
      </c>
      <c r="AE77" s="94" t="s">
        <v>233</v>
      </c>
      <c r="AF77" s="94" t="s">
        <v>233</v>
      </c>
      <c r="AG77" s="94" t="s">
        <v>233</v>
      </c>
      <c r="AH77" s="94" t="s">
        <v>233</v>
      </c>
      <c r="AI77" s="94" t="s">
        <v>233</v>
      </c>
      <c r="AJ77" s="94" t="s">
        <v>233</v>
      </c>
      <c r="AK77" s="94" t="s">
        <v>233</v>
      </c>
      <c r="AL77" s="94" t="s">
        <v>233</v>
      </c>
      <c r="AM77" s="94" t="s">
        <v>233</v>
      </c>
      <c r="AN77" s="94" t="s">
        <v>233</v>
      </c>
      <c r="AO77" s="94" t="s">
        <v>233</v>
      </c>
      <c r="AP77" s="94" t="s">
        <v>233</v>
      </c>
      <c r="AQ77" s="94" t="s">
        <v>233</v>
      </c>
      <c r="AR77" s="94" t="s">
        <v>233</v>
      </c>
      <c r="AS77" s="94" t="s">
        <v>233</v>
      </c>
      <c r="AT77" s="94" t="s">
        <v>233</v>
      </c>
      <c r="AU77" s="94" t="s">
        <v>233</v>
      </c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30">
        <v>0</v>
      </c>
      <c r="CQ77" s="124"/>
      <c r="CR77" s="124"/>
    </row>
    <row r="78" spans="1:96" ht="15" customHeight="1">
      <c r="A78" s="92" t="s">
        <v>281</v>
      </c>
      <c r="B78" s="30">
        <v>22000065</v>
      </c>
      <c r="C78" s="35">
        <v>86.63</v>
      </c>
      <c r="D78" s="37"/>
      <c r="E78" s="28"/>
      <c r="F78" s="28"/>
      <c r="G78" s="32"/>
      <c r="H78" s="32"/>
      <c r="I78" s="222"/>
      <c r="J78" s="32"/>
      <c r="K78" s="32"/>
      <c r="L78" s="29" t="s">
        <v>228</v>
      </c>
      <c r="M78" s="28" t="s">
        <v>228</v>
      </c>
      <c r="N78" s="28" t="s">
        <v>229</v>
      </c>
      <c r="O78" s="28" t="s">
        <v>229</v>
      </c>
      <c r="P78" s="34">
        <v>24.89</v>
      </c>
      <c r="Q78" s="29" t="s">
        <v>231</v>
      </c>
      <c r="R78" s="29" t="s">
        <v>230</v>
      </c>
      <c r="S78" s="38">
        <v>0</v>
      </c>
      <c r="T78" s="29" t="s">
        <v>233</v>
      </c>
      <c r="U78" s="34">
        <v>748.3</v>
      </c>
      <c r="V78" s="29" t="s">
        <v>232</v>
      </c>
      <c r="W78" s="29" t="s">
        <v>233</v>
      </c>
      <c r="X78" s="38">
        <v>0</v>
      </c>
      <c r="Y78" s="95">
        <v>5.4</v>
      </c>
      <c r="Z78" s="94" t="s">
        <v>233</v>
      </c>
      <c r="AA78" s="124">
        <v>10.29</v>
      </c>
      <c r="AB78" s="124">
        <v>309.5</v>
      </c>
      <c r="AC78" s="95">
        <v>95.97</v>
      </c>
      <c r="AD78" s="94" t="s">
        <v>234</v>
      </c>
      <c r="AE78" s="94" t="s">
        <v>233</v>
      </c>
      <c r="AF78" s="94" t="s">
        <v>233</v>
      </c>
      <c r="AG78" s="94" t="s">
        <v>233</v>
      </c>
      <c r="AH78" s="94" t="s">
        <v>233</v>
      </c>
      <c r="AI78" s="125">
        <v>7.15</v>
      </c>
      <c r="AJ78" s="94" t="s">
        <v>233</v>
      </c>
      <c r="AK78" s="94" t="s">
        <v>233</v>
      </c>
      <c r="AL78" s="94" t="s">
        <v>233</v>
      </c>
      <c r="AM78" s="94" t="s">
        <v>233</v>
      </c>
      <c r="AN78" s="94" t="s">
        <v>233</v>
      </c>
      <c r="AO78" s="125">
        <v>9.6300000000000008</v>
      </c>
      <c r="AP78" s="125">
        <v>5.61</v>
      </c>
      <c r="AQ78" s="94" t="s">
        <v>233</v>
      </c>
      <c r="AR78" s="94" t="s">
        <v>233</v>
      </c>
      <c r="AS78" s="94" t="s">
        <v>233</v>
      </c>
      <c r="AT78" s="94" t="s">
        <v>233</v>
      </c>
      <c r="AU78" s="94" t="s">
        <v>233</v>
      </c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30">
        <v>0</v>
      </c>
      <c r="CQ78" s="124"/>
      <c r="CR78" s="124"/>
    </row>
    <row r="79" spans="1:96" ht="15" customHeight="1">
      <c r="A79" s="92" t="s">
        <v>280</v>
      </c>
      <c r="B79" s="30">
        <v>22000170</v>
      </c>
      <c r="C79" s="35">
        <v>86.92</v>
      </c>
      <c r="D79" s="37"/>
      <c r="E79" s="28"/>
      <c r="F79" s="28"/>
      <c r="G79" s="32"/>
      <c r="H79" s="32"/>
      <c r="I79" s="222"/>
      <c r="J79" s="32"/>
      <c r="K79" s="32"/>
      <c r="L79" s="29" t="s">
        <v>228</v>
      </c>
      <c r="M79" s="28" t="s">
        <v>228</v>
      </c>
      <c r="N79" s="28" t="s">
        <v>229</v>
      </c>
      <c r="O79" s="28" t="s">
        <v>229</v>
      </c>
      <c r="P79" s="34">
        <v>111.7</v>
      </c>
      <c r="Q79" s="29" t="s">
        <v>231</v>
      </c>
      <c r="R79" s="29" t="s">
        <v>230</v>
      </c>
      <c r="S79" s="38">
        <v>0</v>
      </c>
      <c r="T79" s="29" t="s">
        <v>233</v>
      </c>
      <c r="U79" s="34">
        <v>1193</v>
      </c>
      <c r="V79" s="29" t="s">
        <v>232</v>
      </c>
      <c r="W79" s="29" t="s">
        <v>233</v>
      </c>
      <c r="X79" s="38">
        <v>0</v>
      </c>
      <c r="Y79" s="95">
        <v>7.09</v>
      </c>
      <c r="Z79" s="94" t="s">
        <v>233</v>
      </c>
      <c r="AA79" s="94" t="s">
        <v>233</v>
      </c>
      <c r="AB79" s="124">
        <v>12.63</v>
      </c>
      <c r="AC79" s="95" t="s">
        <v>233</v>
      </c>
      <c r="AD79" s="94" t="s">
        <v>234</v>
      </c>
      <c r="AE79" s="132"/>
      <c r="AF79" s="94"/>
      <c r="AG79" s="95"/>
      <c r="AH79" s="94"/>
      <c r="AI79" s="124"/>
      <c r="AJ79" s="95"/>
      <c r="AK79" s="94"/>
      <c r="AL79" s="94"/>
      <c r="AM79" s="125"/>
      <c r="AN79" s="95"/>
      <c r="AO79" s="124"/>
      <c r="AP79" s="94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31"/>
      <c r="CQ79" s="124"/>
      <c r="CR79" s="124"/>
    </row>
    <row r="80" spans="1:96" ht="15" customHeight="1">
      <c r="A80" s="92" t="s">
        <v>279</v>
      </c>
      <c r="B80" s="30">
        <v>22000247</v>
      </c>
      <c r="C80" s="35">
        <v>32.25</v>
      </c>
      <c r="D80" s="37"/>
      <c r="E80" s="28"/>
      <c r="F80" s="28"/>
      <c r="G80" s="32"/>
      <c r="H80" s="32"/>
      <c r="I80" s="222"/>
      <c r="J80" s="32"/>
      <c r="K80" s="32"/>
      <c r="L80" s="29"/>
      <c r="M80" s="30"/>
      <c r="N80" s="33"/>
      <c r="O80" s="31"/>
      <c r="P80" s="34"/>
      <c r="Q80" s="35"/>
      <c r="R80" s="29"/>
      <c r="S80" s="29"/>
      <c r="T80" s="29"/>
      <c r="U80" s="34"/>
      <c r="V80" s="29"/>
      <c r="W80" s="29"/>
      <c r="X80" s="36"/>
      <c r="Y80" s="95"/>
      <c r="Z80" s="94"/>
      <c r="AA80" s="94"/>
      <c r="AB80" s="124"/>
      <c r="AC80" s="95"/>
      <c r="AD80" s="94"/>
      <c r="AE80" s="132"/>
      <c r="AF80" s="94"/>
      <c r="AG80" s="95"/>
      <c r="AH80" s="94"/>
      <c r="AI80" s="124"/>
      <c r="AJ80" s="95"/>
      <c r="AK80" s="94"/>
      <c r="AL80" s="94"/>
      <c r="AM80" s="125"/>
      <c r="AN80" s="95"/>
      <c r="AO80" s="124"/>
      <c r="AP80" s="94"/>
      <c r="AQ80" s="93"/>
      <c r="AR80" s="93"/>
      <c r="AS80" s="93"/>
      <c r="AT80" s="93"/>
      <c r="AU80" s="93"/>
      <c r="AV80" s="94" t="s">
        <v>227</v>
      </c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31"/>
      <c r="CQ80" s="124"/>
      <c r="CR80" s="124">
        <v>94.66</v>
      </c>
    </row>
    <row r="81" spans="1:96" ht="15" customHeight="1">
      <c r="A81" s="92" t="s">
        <v>279</v>
      </c>
      <c r="B81" s="30">
        <v>22000185</v>
      </c>
      <c r="C81" s="35">
        <v>33.03</v>
      </c>
      <c r="D81" s="37"/>
      <c r="E81" s="28"/>
      <c r="F81" s="28"/>
      <c r="G81" s="32"/>
      <c r="H81" s="32"/>
      <c r="I81" s="222"/>
      <c r="J81" s="32"/>
      <c r="K81" s="32"/>
      <c r="L81" s="29"/>
      <c r="M81" s="33"/>
      <c r="N81" s="28"/>
      <c r="O81" s="31"/>
      <c r="P81" s="34"/>
      <c r="Q81" s="35"/>
      <c r="R81" s="29"/>
      <c r="S81" s="29"/>
      <c r="T81" s="37"/>
      <c r="U81" s="34"/>
      <c r="V81" s="34"/>
      <c r="W81" s="29"/>
      <c r="X81" s="36"/>
      <c r="Y81" s="95"/>
      <c r="Z81" s="94"/>
      <c r="AA81" s="94"/>
      <c r="AB81" s="124"/>
      <c r="AC81" s="95"/>
      <c r="AD81" s="94"/>
      <c r="AE81" s="132"/>
      <c r="AF81" s="94"/>
      <c r="AG81" s="95"/>
      <c r="AH81" s="94"/>
      <c r="AI81" s="124"/>
      <c r="AJ81" s="95"/>
      <c r="AK81" s="94"/>
      <c r="AL81" s="94"/>
      <c r="AM81" s="125"/>
      <c r="AN81" s="95"/>
      <c r="AO81" s="124"/>
      <c r="AP81" s="94"/>
      <c r="AQ81" s="93"/>
      <c r="AR81" s="93"/>
      <c r="AS81" s="93"/>
      <c r="AT81" s="93"/>
      <c r="AU81" s="93"/>
      <c r="AV81" s="94" t="s">
        <v>227</v>
      </c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31"/>
      <c r="CQ81" s="124"/>
      <c r="CR81" s="124">
        <v>94.35</v>
      </c>
    </row>
    <row r="82" spans="1:96" ht="15" customHeight="1">
      <c r="A82" s="92" t="s">
        <v>279</v>
      </c>
      <c r="B82" s="30">
        <v>22000143</v>
      </c>
      <c r="C82" s="35">
        <v>33.75</v>
      </c>
      <c r="D82" s="37"/>
      <c r="E82" s="28"/>
      <c r="F82" s="28"/>
      <c r="G82" s="32"/>
      <c r="H82" s="32"/>
      <c r="I82" s="222"/>
      <c r="J82" s="32"/>
      <c r="K82" s="32"/>
      <c r="L82" s="29"/>
      <c r="M82" s="28"/>
      <c r="N82" s="31"/>
      <c r="O82" s="28"/>
      <c r="P82" s="34"/>
      <c r="Q82" s="29"/>
      <c r="R82" s="34"/>
      <c r="S82" s="29"/>
      <c r="T82" s="29"/>
      <c r="U82" s="34"/>
      <c r="V82" s="29"/>
      <c r="W82" s="29"/>
      <c r="X82" s="29"/>
      <c r="Y82" s="95"/>
      <c r="Z82" s="94"/>
      <c r="AA82" s="94"/>
      <c r="AB82" s="124"/>
      <c r="AC82" s="95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4" t="s">
        <v>227</v>
      </c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31"/>
      <c r="CQ82" s="125"/>
      <c r="CR82" s="125">
        <v>95.28</v>
      </c>
    </row>
    <row r="83" spans="1:96" ht="15" customHeight="1">
      <c r="A83" s="92" t="s">
        <v>289</v>
      </c>
      <c r="B83" s="30">
        <v>22000092</v>
      </c>
      <c r="C83" s="35">
        <v>99.94</v>
      </c>
      <c r="D83" s="37"/>
      <c r="E83" s="31">
        <v>50.47</v>
      </c>
      <c r="F83" s="30">
        <v>53510</v>
      </c>
      <c r="G83" s="32">
        <v>3.7839999999999998</v>
      </c>
      <c r="H83" s="32" t="s">
        <v>225</v>
      </c>
      <c r="I83" s="222" t="s">
        <v>262</v>
      </c>
      <c r="J83" s="32">
        <v>5.5270000000000001</v>
      </c>
      <c r="K83" s="32">
        <v>4.6740000000000004</v>
      </c>
      <c r="L83" s="29"/>
      <c r="M83" s="28"/>
      <c r="N83" s="28"/>
      <c r="O83" s="28"/>
      <c r="P83" s="34"/>
      <c r="Q83" s="29"/>
      <c r="R83" s="29"/>
      <c r="S83" s="29"/>
      <c r="T83" s="29"/>
      <c r="U83" s="34"/>
      <c r="V83" s="29"/>
      <c r="W83" s="29"/>
      <c r="X83" s="29"/>
      <c r="Y83" s="95"/>
      <c r="Z83" s="94"/>
      <c r="AA83" s="94"/>
      <c r="AB83" s="124"/>
      <c r="AC83" s="95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31"/>
      <c r="CQ83" s="93"/>
      <c r="CR83" s="93"/>
    </row>
    <row r="84" spans="1:96" ht="15" customHeight="1">
      <c r="A84" s="92" t="s">
        <v>287</v>
      </c>
      <c r="B84" s="30">
        <v>22000155</v>
      </c>
      <c r="C84" s="35">
        <v>87.5</v>
      </c>
      <c r="D84" s="37"/>
      <c r="E84" s="28"/>
      <c r="F84" s="28"/>
      <c r="G84" s="32"/>
      <c r="H84" s="32"/>
      <c r="I84" s="222"/>
      <c r="J84" s="32"/>
      <c r="K84" s="32"/>
      <c r="L84" s="29" t="s">
        <v>228</v>
      </c>
      <c r="M84" s="28" t="s">
        <v>228</v>
      </c>
      <c r="N84" s="28" t="s">
        <v>229</v>
      </c>
      <c r="O84" s="28" t="s">
        <v>229</v>
      </c>
      <c r="P84" s="34">
        <v>45.49</v>
      </c>
      <c r="Q84" s="29" t="s">
        <v>231</v>
      </c>
      <c r="R84" s="29" t="s">
        <v>230</v>
      </c>
      <c r="S84" s="38">
        <v>0</v>
      </c>
      <c r="T84" s="29" t="s">
        <v>233</v>
      </c>
      <c r="U84" s="34">
        <v>660.2</v>
      </c>
      <c r="V84" s="29" t="s">
        <v>232</v>
      </c>
      <c r="W84" s="29" t="s">
        <v>233</v>
      </c>
      <c r="X84" s="38">
        <v>0</v>
      </c>
      <c r="Y84" s="95">
        <v>5.09</v>
      </c>
      <c r="Z84" s="94" t="s">
        <v>233</v>
      </c>
      <c r="AA84" s="124">
        <v>24.84</v>
      </c>
      <c r="AB84" s="124">
        <v>985.9</v>
      </c>
      <c r="AC84" s="95">
        <v>267.8</v>
      </c>
      <c r="AD84" s="94" t="s">
        <v>234</v>
      </c>
      <c r="AE84" s="94" t="s">
        <v>233</v>
      </c>
      <c r="AF84" s="94" t="s">
        <v>233</v>
      </c>
      <c r="AG84" s="94" t="s">
        <v>233</v>
      </c>
      <c r="AH84" s="94" t="s">
        <v>233</v>
      </c>
      <c r="AI84" s="94" t="s">
        <v>233</v>
      </c>
      <c r="AJ84" s="94" t="s">
        <v>233</v>
      </c>
      <c r="AK84" s="94" t="s">
        <v>233</v>
      </c>
      <c r="AL84" s="94" t="s">
        <v>233</v>
      </c>
      <c r="AM84" s="94" t="s">
        <v>233</v>
      </c>
      <c r="AN84" s="94" t="s">
        <v>233</v>
      </c>
      <c r="AO84" s="94" t="s">
        <v>233</v>
      </c>
      <c r="AP84" s="94" t="s">
        <v>233</v>
      </c>
      <c r="AQ84" s="94" t="s">
        <v>233</v>
      </c>
      <c r="AR84" s="94" t="s">
        <v>233</v>
      </c>
      <c r="AS84" s="94" t="s">
        <v>233</v>
      </c>
      <c r="AT84" s="94" t="s">
        <v>233</v>
      </c>
      <c r="AU84" s="94" t="s">
        <v>233</v>
      </c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30">
        <v>0</v>
      </c>
      <c r="CQ84" s="93"/>
      <c r="CR84" s="93"/>
    </row>
    <row r="85" spans="1:96" ht="15" customHeight="1">
      <c r="A85" s="92" t="s">
        <v>27</v>
      </c>
      <c r="B85" s="30">
        <v>22000353</v>
      </c>
      <c r="C85" s="162"/>
      <c r="D85" s="29"/>
      <c r="E85" s="28"/>
      <c r="F85" s="28"/>
      <c r="G85" s="28"/>
      <c r="H85" s="28"/>
      <c r="I85" s="31"/>
      <c r="J85" s="30"/>
      <c r="K85" s="33"/>
      <c r="L85" s="38"/>
      <c r="M85" s="28"/>
      <c r="N85" s="30"/>
      <c r="O85" s="28"/>
      <c r="P85" s="29"/>
      <c r="Q85" s="38"/>
      <c r="R85" s="35"/>
      <c r="S85" s="29"/>
      <c r="T85" s="29"/>
      <c r="U85" s="37"/>
      <c r="V85" s="29"/>
      <c r="W85" s="29"/>
      <c r="X85" s="36"/>
      <c r="Y85" s="94"/>
      <c r="Z85" s="94"/>
      <c r="AA85" s="94"/>
      <c r="AB85" s="94"/>
      <c r="AC85" s="94"/>
      <c r="AD85" s="94"/>
      <c r="AE85" s="132"/>
      <c r="AF85" s="94"/>
      <c r="AG85" s="95"/>
      <c r="AH85" s="94"/>
      <c r="AI85" s="124"/>
      <c r="AJ85" s="95"/>
      <c r="AK85" s="94"/>
      <c r="AL85" s="94"/>
      <c r="AM85" s="125"/>
      <c r="AN85" s="95"/>
      <c r="AO85" s="124"/>
      <c r="AP85" s="94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31"/>
      <c r="CQ85" s="94" t="s">
        <v>248</v>
      </c>
      <c r="CR85" s="94"/>
    </row>
    <row r="86" spans="1:96" ht="15" customHeight="1">
      <c r="A86" s="92" t="s">
        <v>27</v>
      </c>
      <c r="B86" s="30">
        <v>22000375</v>
      </c>
      <c r="C86" s="162"/>
      <c r="D86" s="29"/>
      <c r="E86" s="28"/>
      <c r="F86" s="28"/>
      <c r="G86" s="28"/>
      <c r="H86" s="28"/>
      <c r="I86" s="222"/>
      <c r="J86" s="30"/>
      <c r="K86" s="32"/>
      <c r="L86" s="38"/>
      <c r="M86" s="28"/>
      <c r="N86" s="30"/>
      <c r="O86" s="28"/>
      <c r="P86" s="29"/>
      <c r="Q86" s="38"/>
      <c r="R86" s="35"/>
      <c r="S86" s="29"/>
      <c r="T86" s="29"/>
      <c r="U86" s="37"/>
      <c r="V86" s="29"/>
      <c r="W86" s="29"/>
      <c r="X86" s="36"/>
      <c r="Y86" s="94"/>
      <c r="Z86" s="94"/>
      <c r="AA86" s="94"/>
      <c r="AB86" s="94"/>
      <c r="AC86" s="94"/>
      <c r="AD86" s="94"/>
      <c r="AE86" s="132"/>
      <c r="AF86" s="94"/>
      <c r="AG86" s="95"/>
      <c r="AH86" s="94"/>
      <c r="AI86" s="124"/>
      <c r="AJ86" s="95"/>
      <c r="AK86" s="94"/>
      <c r="AL86" s="94"/>
      <c r="AM86" s="125"/>
      <c r="AN86" s="95"/>
      <c r="AO86" s="124"/>
      <c r="AP86" s="94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131"/>
      <c r="BZ86" s="131"/>
      <c r="CA86" s="131"/>
      <c r="CB86" s="131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31"/>
      <c r="CQ86" s="94" t="s">
        <v>248</v>
      </c>
      <c r="CR86" s="94"/>
    </row>
    <row r="87" spans="1:96" ht="15" customHeight="1">
      <c r="A87" s="92" t="s">
        <v>27</v>
      </c>
      <c r="B87" s="30">
        <v>22000259</v>
      </c>
      <c r="C87" s="54"/>
      <c r="D87" s="37"/>
      <c r="E87" s="28"/>
      <c r="F87" s="28"/>
      <c r="G87" s="32"/>
      <c r="H87" s="32"/>
      <c r="I87" s="222"/>
      <c r="J87" s="32"/>
      <c r="K87" s="32"/>
      <c r="L87" s="29"/>
      <c r="M87" s="30"/>
      <c r="N87" s="28"/>
      <c r="O87" s="31"/>
      <c r="P87" s="34"/>
      <c r="Q87" s="34"/>
      <c r="R87" s="29"/>
      <c r="S87" s="29"/>
      <c r="T87" s="29"/>
      <c r="U87" s="29"/>
      <c r="V87" s="29"/>
      <c r="W87" s="29"/>
      <c r="X87" s="36"/>
      <c r="Y87" s="95"/>
      <c r="Z87" s="94"/>
      <c r="AA87" s="94"/>
      <c r="AB87" s="94"/>
      <c r="AC87" s="94"/>
      <c r="AD87" s="94"/>
      <c r="AE87" s="132"/>
      <c r="AF87" s="94"/>
      <c r="AG87" s="95"/>
      <c r="AH87" s="94"/>
      <c r="AI87" s="124"/>
      <c r="AJ87" s="95"/>
      <c r="AK87" s="94"/>
      <c r="AL87" s="94"/>
      <c r="AM87" s="125"/>
      <c r="AN87" s="95"/>
      <c r="AO87" s="124"/>
      <c r="AP87" s="94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31"/>
      <c r="CQ87" s="94" t="s">
        <v>248</v>
      </c>
      <c r="CR87" s="94"/>
    </row>
    <row r="88" spans="1:96" ht="15" customHeight="1">
      <c r="A88" s="92" t="s">
        <v>27</v>
      </c>
      <c r="B88" s="30">
        <v>22000234</v>
      </c>
      <c r="C88" s="35">
        <v>92.98</v>
      </c>
      <c r="D88" s="37"/>
      <c r="E88" s="28"/>
      <c r="F88" s="28"/>
      <c r="G88" s="32"/>
      <c r="H88" s="32"/>
      <c r="I88" s="222"/>
      <c r="J88" s="32"/>
      <c r="K88" s="32"/>
      <c r="L88" s="29"/>
      <c r="M88" s="30"/>
      <c r="N88" s="28"/>
      <c r="O88" s="31"/>
      <c r="P88" s="34"/>
      <c r="Q88" s="37"/>
      <c r="R88" s="29"/>
      <c r="S88" s="29"/>
      <c r="T88" s="29"/>
      <c r="U88" s="34"/>
      <c r="V88" s="29"/>
      <c r="W88" s="29"/>
      <c r="X88" s="36"/>
      <c r="Y88" s="95"/>
      <c r="Z88" s="94"/>
      <c r="AA88" s="94"/>
      <c r="AB88" s="124"/>
      <c r="AC88" s="95"/>
      <c r="AD88" s="94"/>
      <c r="AE88" s="132"/>
      <c r="AF88" s="94"/>
      <c r="AG88" s="95"/>
      <c r="AH88" s="94"/>
      <c r="AI88" s="124"/>
      <c r="AJ88" s="95"/>
      <c r="AK88" s="94"/>
      <c r="AL88" s="94"/>
      <c r="AM88" s="125"/>
      <c r="AN88" s="95"/>
      <c r="AO88" s="124"/>
      <c r="AP88" s="94"/>
      <c r="AQ88" s="93"/>
      <c r="AR88" s="93"/>
      <c r="AS88" s="93"/>
      <c r="AT88" s="93"/>
      <c r="AU88" s="93"/>
      <c r="AV88" s="125">
        <v>3.66</v>
      </c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31"/>
      <c r="CQ88" s="124"/>
      <c r="CR88" s="124"/>
    </row>
    <row r="89" spans="1:96" ht="15" customHeight="1">
      <c r="A89" s="92" t="s">
        <v>27</v>
      </c>
      <c r="B89" s="30">
        <v>22000154</v>
      </c>
      <c r="C89" s="35">
        <v>92.51</v>
      </c>
      <c r="D89" s="37"/>
      <c r="E89" s="28"/>
      <c r="F89" s="28"/>
      <c r="G89" s="32"/>
      <c r="H89" s="32"/>
      <c r="I89" s="222"/>
      <c r="J89" s="32"/>
      <c r="K89" s="32"/>
      <c r="L89" s="29"/>
      <c r="M89" s="30"/>
      <c r="N89" s="28"/>
      <c r="O89" s="31"/>
      <c r="P89" s="34"/>
      <c r="Q89" s="34"/>
      <c r="R89" s="29"/>
      <c r="S89" s="29"/>
      <c r="T89" s="35"/>
      <c r="U89" s="34"/>
      <c r="V89" s="34"/>
      <c r="W89" s="29"/>
      <c r="X89" s="36"/>
      <c r="Y89" s="95"/>
      <c r="Z89" s="94"/>
      <c r="AA89" s="94"/>
      <c r="AB89" s="124"/>
      <c r="AC89" s="95"/>
      <c r="AD89" s="94"/>
      <c r="AE89" s="132"/>
      <c r="AF89" s="94"/>
      <c r="AG89" s="95"/>
      <c r="AH89" s="94"/>
      <c r="AI89" s="124"/>
      <c r="AJ89" s="95"/>
      <c r="AK89" s="94"/>
      <c r="AL89" s="94"/>
      <c r="AM89" s="125"/>
      <c r="AN89" s="95"/>
      <c r="AO89" s="124"/>
      <c r="AP89" s="94"/>
      <c r="AQ89" s="93"/>
      <c r="AR89" s="93"/>
      <c r="AS89" s="93"/>
      <c r="AT89" s="93"/>
      <c r="AU89" s="93"/>
      <c r="AV89" s="125">
        <v>3.6150000000000002</v>
      </c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31"/>
      <c r="CQ89" s="124"/>
      <c r="CR89" s="124"/>
    </row>
    <row r="90" spans="1:96" ht="15" customHeight="1">
      <c r="A90" s="92" t="s">
        <v>27</v>
      </c>
      <c r="B90" s="30">
        <v>22000176</v>
      </c>
      <c r="C90" s="35">
        <v>93.87</v>
      </c>
      <c r="D90" s="37"/>
      <c r="E90" s="28"/>
      <c r="F90" s="28"/>
      <c r="G90" s="32"/>
      <c r="H90" s="32"/>
      <c r="I90" s="222"/>
      <c r="J90" s="32"/>
      <c r="K90" s="32"/>
      <c r="L90" s="29"/>
      <c r="M90" s="33"/>
      <c r="N90" s="28"/>
      <c r="O90" s="28"/>
      <c r="P90" s="34"/>
      <c r="Q90" s="34"/>
      <c r="R90" s="29"/>
      <c r="S90" s="29"/>
      <c r="T90" s="37"/>
      <c r="U90" s="34"/>
      <c r="V90" s="34"/>
      <c r="W90" s="29"/>
      <c r="X90" s="36"/>
      <c r="Y90" s="95"/>
      <c r="Z90" s="94"/>
      <c r="AA90" s="94"/>
      <c r="AB90" s="124"/>
      <c r="AC90" s="95"/>
      <c r="AD90" s="94"/>
      <c r="AE90" s="132"/>
      <c r="AF90" s="94"/>
      <c r="AG90" s="95"/>
      <c r="AH90" s="94"/>
      <c r="AI90" s="124"/>
      <c r="AJ90" s="95"/>
      <c r="AK90" s="94"/>
      <c r="AL90" s="94"/>
      <c r="AM90" s="125"/>
      <c r="AN90" s="95"/>
      <c r="AO90" s="124"/>
      <c r="AP90" s="94"/>
      <c r="AQ90" s="93"/>
      <c r="AR90" s="93"/>
      <c r="AS90" s="93"/>
      <c r="AT90" s="93"/>
      <c r="AU90" s="93"/>
      <c r="AV90" s="94" t="s">
        <v>227</v>
      </c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31"/>
      <c r="CQ90" s="124"/>
      <c r="CR90" s="124"/>
    </row>
    <row r="91" spans="1:96" ht="15" customHeight="1">
      <c r="A91" s="92" t="s">
        <v>27</v>
      </c>
      <c r="B91" s="30">
        <v>22000176</v>
      </c>
      <c r="C91" s="162"/>
      <c r="D91" s="37"/>
      <c r="E91" s="28"/>
      <c r="F91" s="28"/>
      <c r="G91" s="32"/>
      <c r="H91" s="32"/>
      <c r="I91" s="222"/>
      <c r="J91" s="32"/>
      <c r="K91" s="32"/>
      <c r="L91" s="29"/>
      <c r="M91" s="31"/>
      <c r="N91" s="28"/>
      <c r="O91" s="28"/>
      <c r="P91" s="34"/>
      <c r="Q91" s="29"/>
      <c r="R91" s="29"/>
      <c r="S91" s="29"/>
      <c r="T91" s="37"/>
      <c r="U91" s="34"/>
      <c r="V91" s="29"/>
      <c r="W91" s="29"/>
      <c r="X91" s="29"/>
      <c r="Y91" s="95"/>
      <c r="Z91" s="125"/>
      <c r="AA91" s="94"/>
      <c r="AB91" s="124"/>
      <c r="AC91" s="95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31"/>
      <c r="CQ91" s="94" t="s">
        <v>248</v>
      </c>
      <c r="CR91" s="94"/>
    </row>
    <row r="92" spans="1:96" ht="15" customHeight="1">
      <c r="A92" s="92" t="s">
        <v>27</v>
      </c>
      <c r="B92" s="30">
        <v>22000154</v>
      </c>
      <c r="C92" s="35">
        <v>92.88</v>
      </c>
      <c r="D92" s="37">
        <v>10.28</v>
      </c>
      <c r="E92" s="28"/>
      <c r="F92" s="28"/>
      <c r="G92" s="32"/>
      <c r="H92" s="32"/>
      <c r="I92" s="222"/>
      <c r="J92" s="32"/>
      <c r="K92" s="32"/>
      <c r="L92" s="38"/>
      <c r="M92" s="28"/>
      <c r="N92" s="30"/>
      <c r="O92" s="28"/>
      <c r="P92" s="34"/>
      <c r="Q92" s="38"/>
      <c r="R92" s="35"/>
      <c r="S92" s="29"/>
      <c r="T92" s="29"/>
      <c r="U92" s="34"/>
      <c r="V92" s="29"/>
      <c r="W92" s="29"/>
      <c r="X92" s="36"/>
      <c r="Y92" s="95"/>
      <c r="Z92" s="94"/>
      <c r="AA92" s="94"/>
      <c r="AB92" s="124"/>
      <c r="AC92" s="95"/>
      <c r="AD92" s="94"/>
      <c r="AE92" s="132"/>
      <c r="AF92" s="94"/>
      <c r="AG92" s="95"/>
      <c r="AH92" s="94"/>
      <c r="AI92" s="124"/>
      <c r="AJ92" s="95"/>
      <c r="AK92" s="94"/>
      <c r="AL92" s="94"/>
      <c r="AM92" s="125"/>
      <c r="AN92" s="95"/>
      <c r="AO92" s="124"/>
      <c r="AP92" s="94"/>
      <c r="AQ92" s="93"/>
      <c r="AR92" s="93"/>
      <c r="AS92" s="93"/>
      <c r="AT92" s="93"/>
      <c r="AU92" s="93"/>
      <c r="AV92" s="93"/>
      <c r="AW92" s="94" t="s">
        <v>249</v>
      </c>
      <c r="AX92" s="94" t="s">
        <v>249</v>
      </c>
      <c r="AY92" s="124">
        <v>1.05</v>
      </c>
      <c r="AZ92" s="124">
        <v>0.86</v>
      </c>
      <c r="BA92" s="124">
        <v>1.37</v>
      </c>
      <c r="BB92" s="124">
        <v>2.33</v>
      </c>
      <c r="BC92" s="94" t="s">
        <v>249</v>
      </c>
      <c r="BD92" s="124">
        <v>6.25</v>
      </c>
      <c r="BE92" s="124">
        <v>1.27</v>
      </c>
      <c r="BF92" s="94" t="s">
        <v>249</v>
      </c>
      <c r="BG92" s="94" t="s">
        <v>249</v>
      </c>
      <c r="BH92" s="94" t="s">
        <v>249</v>
      </c>
      <c r="BI92" s="94" t="s">
        <v>249</v>
      </c>
      <c r="BJ92" s="94" t="s">
        <v>249</v>
      </c>
      <c r="BK92" s="124">
        <v>4.3499999999999996</v>
      </c>
      <c r="BL92" s="94" t="s">
        <v>249</v>
      </c>
      <c r="BM92" s="124">
        <v>1.1200000000000001</v>
      </c>
      <c r="BN92" s="94" t="s">
        <v>249</v>
      </c>
      <c r="BO92" s="124">
        <v>0.57999999999999996</v>
      </c>
      <c r="BP92" s="124">
        <v>8.2799999999999994</v>
      </c>
      <c r="BQ92" s="94" t="s">
        <v>284</v>
      </c>
      <c r="BR92" s="94" t="s">
        <v>284</v>
      </c>
      <c r="BS92" s="94" t="s">
        <v>284</v>
      </c>
      <c r="BT92" s="94" t="s">
        <v>285</v>
      </c>
      <c r="BU92" s="94" t="s">
        <v>286</v>
      </c>
      <c r="BV92" s="124">
        <v>1.1599999999999999</v>
      </c>
      <c r="BW92" s="124">
        <v>2.25</v>
      </c>
      <c r="BX92" s="94" t="s">
        <v>286</v>
      </c>
      <c r="BY92" s="94" t="s">
        <v>286</v>
      </c>
      <c r="BZ92" s="94" t="s">
        <v>284</v>
      </c>
      <c r="CA92" s="94" t="s">
        <v>286</v>
      </c>
      <c r="CB92" s="94" t="s">
        <v>286</v>
      </c>
      <c r="CC92" s="94" t="s">
        <v>286</v>
      </c>
      <c r="CD92" s="94" t="s">
        <v>286</v>
      </c>
      <c r="CE92" s="94" t="s">
        <v>250</v>
      </c>
      <c r="CF92" s="94" t="s">
        <v>286</v>
      </c>
      <c r="CG92" s="94" t="s">
        <v>250</v>
      </c>
      <c r="CH92" s="94" t="s">
        <v>286</v>
      </c>
      <c r="CI92" s="94" t="s">
        <v>286</v>
      </c>
      <c r="CJ92" s="94" t="s">
        <v>286</v>
      </c>
      <c r="CK92" s="94" t="s">
        <v>286</v>
      </c>
      <c r="CL92" s="94" t="s">
        <v>286</v>
      </c>
      <c r="CM92" s="94" t="s">
        <v>250</v>
      </c>
      <c r="CN92" s="94" t="s">
        <v>286</v>
      </c>
      <c r="CO92" s="94" t="s">
        <v>286</v>
      </c>
      <c r="CP92" s="31"/>
      <c r="CQ92" s="94"/>
      <c r="CR92" s="94"/>
    </row>
    <row r="93" spans="1:96" ht="15" customHeight="1">
      <c r="A93" s="92" t="s">
        <v>27</v>
      </c>
      <c r="B93" s="30">
        <v>22000154</v>
      </c>
      <c r="C93" s="162"/>
      <c r="D93" s="37"/>
      <c r="E93" s="28"/>
      <c r="F93" s="28"/>
      <c r="G93" s="32"/>
      <c r="H93" s="32"/>
      <c r="I93" s="222"/>
      <c r="J93" s="32"/>
      <c r="K93" s="32"/>
      <c r="L93" s="29"/>
      <c r="M93" s="28"/>
      <c r="N93" s="28"/>
      <c r="O93" s="28"/>
      <c r="P93" s="34"/>
      <c r="Q93" s="38"/>
      <c r="R93" s="35"/>
      <c r="S93" s="35"/>
      <c r="T93" s="29"/>
      <c r="U93" s="34"/>
      <c r="V93" s="38"/>
      <c r="W93" s="34"/>
      <c r="X93" s="36"/>
      <c r="Y93" s="95"/>
      <c r="Z93" s="93"/>
      <c r="AA93" s="93"/>
      <c r="AB93" s="124"/>
      <c r="AC93" s="95"/>
      <c r="AD93" s="124"/>
      <c r="AE93" s="93"/>
      <c r="AF93" s="124"/>
      <c r="AG93" s="124"/>
      <c r="AH93" s="124"/>
      <c r="AI93" s="124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3"/>
      <c r="CO93" s="93"/>
      <c r="CP93" s="31"/>
      <c r="CQ93" s="94" t="s">
        <v>248</v>
      </c>
      <c r="CR93" s="94"/>
    </row>
    <row r="94" spans="1:96" ht="15" customHeight="1">
      <c r="A94" s="92" t="s">
        <v>275</v>
      </c>
      <c r="B94" s="30">
        <v>22000344</v>
      </c>
      <c r="C94" s="35">
        <v>88.08</v>
      </c>
      <c r="D94" s="37">
        <v>4.6239999999999997</v>
      </c>
      <c r="E94" s="28"/>
      <c r="F94" s="28"/>
      <c r="G94" s="32"/>
      <c r="H94" s="32"/>
      <c r="I94" s="222"/>
      <c r="J94" s="32"/>
      <c r="K94" s="32"/>
      <c r="L94" s="29"/>
      <c r="M94" s="28"/>
      <c r="N94" s="28"/>
      <c r="O94" s="28"/>
      <c r="P94" s="37"/>
      <c r="Q94" s="35"/>
      <c r="R94" s="29"/>
      <c r="S94" s="29"/>
      <c r="T94" s="29"/>
      <c r="U94" s="29"/>
      <c r="V94" s="29"/>
      <c r="W94" s="29"/>
      <c r="X94" s="36"/>
      <c r="Y94" s="94"/>
      <c r="Z94" s="94"/>
      <c r="AA94" s="94"/>
      <c r="AB94" s="94"/>
      <c r="AC94" s="94"/>
      <c r="AD94" s="94"/>
      <c r="AE94" s="132"/>
      <c r="AF94" s="94"/>
      <c r="AG94" s="94"/>
      <c r="AH94" s="95"/>
      <c r="AI94" s="124"/>
      <c r="AJ94" s="95"/>
      <c r="AK94" s="124"/>
      <c r="AL94" s="94"/>
      <c r="AM94" s="94"/>
      <c r="AN94" s="124"/>
      <c r="AO94" s="125"/>
      <c r="AP94" s="95"/>
      <c r="AQ94" s="93"/>
      <c r="AR94" s="93"/>
      <c r="AS94" s="93"/>
      <c r="AT94" s="93"/>
      <c r="AU94" s="93"/>
      <c r="AV94" s="93"/>
      <c r="AW94" s="94" t="s">
        <v>249</v>
      </c>
      <c r="AX94" s="94" t="s">
        <v>249</v>
      </c>
      <c r="AY94" s="94" t="s">
        <v>249</v>
      </c>
      <c r="AZ94" s="94" t="s">
        <v>249</v>
      </c>
      <c r="BA94" s="94" t="s">
        <v>249</v>
      </c>
      <c r="BB94" s="94" t="s">
        <v>249</v>
      </c>
      <c r="BC94" s="94" t="s">
        <v>249</v>
      </c>
      <c r="BD94" s="94" t="s">
        <v>250</v>
      </c>
      <c r="BE94" s="94" t="s">
        <v>249</v>
      </c>
      <c r="BF94" s="94" t="s">
        <v>249</v>
      </c>
      <c r="BG94" s="94" t="s">
        <v>249</v>
      </c>
      <c r="BH94" s="94" t="s">
        <v>249</v>
      </c>
      <c r="BI94" s="94" t="s">
        <v>249</v>
      </c>
      <c r="BJ94" s="94" t="s">
        <v>249</v>
      </c>
      <c r="BK94" s="94" t="s">
        <v>249</v>
      </c>
      <c r="BL94" s="94" t="s">
        <v>249</v>
      </c>
      <c r="BM94" s="94" t="s">
        <v>249</v>
      </c>
      <c r="BN94" s="94" t="s">
        <v>249</v>
      </c>
      <c r="BO94" s="94" t="s">
        <v>249</v>
      </c>
      <c r="BP94" s="94" t="s">
        <v>250</v>
      </c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3"/>
      <c r="CN94" s="93"/>
      <c r="CO94" s="93"/>
      <c r="CP94" s="31"/>
      <c r="CQ94" s="93"/>
      <c r="CR94" s="93"/>
    </row>
    <row r="95" spans="1:96" ht="15" customHeight="1">
      <c r="A95" s="92" t="s">
        <v>275</v>
      </c>
      <c r="B95" s="30">
        <v>22000185</v>
      </c>
      <c r="C95" s="35">
        <v>87.79</v>
      </c>
      <c r="D95" s="37"/>
      <c r="E95" s="28"/>
      <c r="F95" s="28"/>
      <c r="G95" s="32"/>
      <c r="H95" s="32"/>
      <c r="I95" s="222"/>
      <c r="J95" s="32"/>
      <c r="K95" s="32"/>
      <c r="L95" s="29" t="s">
        <v>228</v>
      </c>
      <c r="M95" s="28" t="s">
        <v>228</v>
      </c>
      <c r="N95" s="28" t="s">
        <v>229</v>
      </c>
      <c r="O95" s="28" t="s">
        <v>229</v>
      </c>
      <c r="P95" s="34" t="s">
        <v>230</v>
      </c>
      <c r="Q95" s="29" t="s">
        <v>231</v>
      </c>
      <c r="R95" s="29" t="s">
        <v>230</v>
      </c>
      <c r="S95" s="38">
        <v>0</v>
      </c>
      <c r="T95" s="29" t="s">
        <v>233</v>
      </c>
      <c r="U95" s="34" t="s">
        <v>251</v>
      </c>
      <c r="V95" s="29" t="s">
        <v>232</v>
      </c>
      <c r="W95" s="29" t="s">
        <v>233</v>
      </c>
      <c r="X95" s="38">
        <v>0</v>
      </c>
      <c r="Y95" s="95" t="s">
        <v>233</v>
      </c>
      <c r="Z95" s="94" t="s">
        <v>233</v>
      </c>
      <c r="AA95" s="94" t="s">
        <v>233</v>
      </c>
      <c r="AB95" s="124" t="s">
        <v>233</v>
      </c>
      <c r="AC95" s="95" t="s">
        <v>233</v>
      </c>
      <c r="AD95" s="94" t="s">
        <v>234</v>
      </c>
      <c r="AE95" s="94" t="s">
        <v>233</v>
      </c>
      <c r="AF95" s="94" t="s">
        <v>233</v>
      </c>
      <c r="AG95" s="94" t="s">
        <v>233</v>
      </c>
      <c r="AH95" s="94" t="s">
        <v>233</v>
      </c>
      <c r="AI95" s="94" t="s">
        <v>233</v>
      </c>
      <c r="AJ95" s="94" t="s">
        <v>233</v>
      </c>
      <c r="AK95" s="94" t="s">
        <v>233</v>
      </c>
      <c r="AL95" s="94" t="s">
        <v>233</v>
      </c>
      <c r="AM95" s="94" t="s">
        <v>233</v>
      </c>
      <c r="AN95" s="94" t="s">
        <v>233</v>
      </c>
      <c r="AO95" s="94" t="s">
        <v>233</v>
      </c>
      <c r="AP95" s="94" t="s">
        <v>233</v>
      </c>
      <c r="AQ95" s="94" t="s">
        <v>233</v>
      </c>
      <c r="AR95" s="94" t="s">
        <v>233</v>
      </c>
      <c r="AS95" s="94" t="s">
        <v>233</v>
      </c>
      <c r="AT95" s="94" t="s">
        <v>233</v>
      </c>
      <c r="AU95" s="94" t="s">
        <v>233</v>
      </c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31"/>
      <c r="CQ95" s="131"/>
      <c r="CR95" s="131"/>
    </row>
    <row r="96" spans="1:96" ht="15" customHeight="1">
      <c r="A96" s="92" t="s">
        <v>283</v>
      </c>
      <c r="B96" s="30">
        <v>22000206</v>
      </c>
      <c r="C96" s="35">
        <v>99.94</v>
      </c>
      <c r="D96" s="37"/>
      <c r="E96" s="28"/>
      <c r="F96" s="28"/>
      <c r="G96" s="32" t="s">
        <v>235</v>
      </c>
      <c r="H96" s="32" t="s">
        <v>225</v>
      </c>
      <c r="I96" s="222">
        <v>1.351E-3</v>
      </c>
      <c r="J96" s="32" t="s">
        <v>225</v>
      </c>
      <c r="K96" s="32"/>
      <c r="L96" s="29"/>
      <c r="M96" s="30"/>
      <c r="N96" s="33"/>
      <c r="O96" s="31"/>
      <c r="P96" s="34"/>
      <c r="Q96" s="34"/>
      <c r="R96" s="29"/>
      <c r="S96" s="29"/>
      <c r="T96" s="29"/>
      <c r="U96" s="34"/>
      <c r="V96" s="34"/>
      <c r="W96" s="29"/>
      <c r="X96" s="36"/>
      <c r="Y96" s="95"/>
      <c r="Z96" s="94"/>
      <c r="AA96" s="94"/>
      <c r="AB96" s="124"/>
      <c r="AC96" s="95"/>
      <c r="AD96" s="94"/>
      <c r="AE96" s="132"/>
      <c r="AF96" s="94"/>
      <c r="AG96" s="95"/>
      <c r="AH96" s="94"/>
      <c r="AI96" s="124"/>
      <c r="AJ96" s="95"/>
      <c r="AK96" s="94"/>
      <c r="AL96" s="94"/>
      <c r="AM96" s="125"/>
      <c r="AN96" s="95"/>
      <c r="AO96" s="124"/>
      <c r="AP96" s="94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31"/>
      <c r="CQ96" s="124"/>
      <c r="CR96" s="124"/>
    </row>
    <row r="97" spans="1:96" ht="15" customHeight="1">
      <c r="A97" s="92" t="s">
        <v>282</v>
      </c>
      <c r="B97" s="30">
        <v>22000193</v>
      </c>
      <c r="C97" s="35">
        <v>95.39</v>
      </c>
      <c r="D97" s="37"/>
      <c r="E97" s="28"/>
      <c r="F97" s="28"/>
      <c r="G97" s="32"/>
      <c r="H97" s="32"/>
      <c r="I97" s="222"/>
      <c r="J97" s="32"/>
      <c r="K97" s="32"/>
      <c r="L97" s="29" t="s">
        <v>228</v>
      </c>
      <c r="M97" s="28" t="s">
        <v>228</v>
      </c>
      <c r="N97" s="28" t="s">
        <v>229</v>
      </c>
      <c r="O97" s="28" t="s">
        <v>229</v>
      </c>
      <c r="P97" s="34" t="s">
        <v>230</v>
      </c>
      <c r="Q97" s="29" t="s">
        <v>231</v>
      </c>
      <c r="R97" s="29" t="s">
        <v>230</v>
      </c>
      <c r="S97" s="38">
        <v>0</v>
      </c>
      <c r="T97" s="29" t="s">
        <v>233</v>
      </c>
      <c r="U97" s="34">
        <v>89.9</v>
      </c>
      <c r="V97" s="34">
        <v>11.2</v>
      </c>
      <c r="W97" s="35">
        <v>14.25</v>
      </c>
      <c r="X97" s="34">
        <v>25.5</v>
      </c>
      <c r="Y97" s="95">
        <v>102</v>
      </c>
      <c r="Z97" s="94" t="s">
        <v>233</v>
      </c>
      <c r="AA97" s="124">
        <v>21.86</v>
      </c>
      <c r="AB97" s="124">
        <v>90.35</v>
      </c>
      <c r="AC97" s="95">
        <v>71.34</v>
      </c>
      <c r="AD97" s="94" t="s">
        <v>234</v>
      </c>
      <c r="AE97" s="94" t="s">
        <v>233</v>
      </c>
      <c r="AF97" s="94" t="s">
        <v>233</v>
      </c>
      <c r="AG97" s="94" t="s">
        <v>233</v>
      </c>
      <c r="AH97" s="94" t="s">
        <v>233</v>
      </c>
      <c r="AI97" s="94" t="s">
        <v>233</v>
      </c>
      <c r="AJ97" s="94" t="s">
        <v>233</v>
      </c>
      <c r="AK97" s="94" t="s">
        <v>233</v>
      </c>
      <c r="AL97" s="94" t="s">
        <v>233</v>
      </c>
      <c r="AM97" s="94" t="s">
        <v>233</v>
      </c>
      <c r="AN97" s="94" t="s">
        <v>233</v>
      </c>
      <c r="AO97" s="94" t="s">
        <v>233</v>
      </c>
      <c r="AP97" s="94" t="s">
        <v>233</v>
      </c>
      <c r="AQ97" s="94" t="s">
        <v>233</v>
      </c>
      <c r="AR97" s="94" t="s">
        <v>233</v>
      </c>
      <c r="AS97" s="94" t="s">
        <v>233</v>
      </c>
      <c r="AT97" s="94" t="s">
        <v>233</v>
      </c>
      <c r="AU97" s="94" t="s">
        <v>233</v>
      </c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31"/>
      <c r="CQ97" s="124"/>
      <c r="CR97" s="124"/>
    </row>
    <row r="98" spans="1:96" ht="15" customHeight="1">
      <c r="A98" s="92" t="s">
        <v>277</v>
      </c>
      <c r="B98" s="30">
        <v>22000246</v>
      </c>
      <c r="C98" s="35">
        <v>87.57</v>
      </c>
      <c r="D98" s="37"/>
      <c r="E98" s="28"/>
      <c r="F98" s="28"/>
      <c r="G98" s="32"/>
      <c r="H98" s="32"/>
      <c r="I98" s="222"/>
      <c r="J98" s="32"/>
      <c r="K98" s="32"/>
      <c r="L98" s="29" t="s">
        <v>228</v>
      </c>
      <c r="M98" s="28" t="s">
        <v>228</v>
      </c>
      <c r="N98" s="28" t="s">
        <v>229</v>
      </c>
      <c r="O98" s="28" t="s">
        <v>229</v>
      </c>
      <c r="P98" s="29" t="s">
        <v>230</v>
      </c>
      <c r="Q98" s="29" t="s">
        <v>231</v>
      </c>
      <c r="R98" s="29" t="s">
        <v>230</v>
      </c>
      <c r="S98" s="38">
        <v>0</v>
      </c>
      <c r="T98" s="29" t="s">
        <v>233</v>
      </c>
      <c r="U98" s="29" t="s">
        <v>251</v>
      </c>
      <c r="V98" s="29" t="s">
        <v>232</v>
      </c>
      <c r="W98" s="29" t="s">
        <v>233</v>
      </c>
      <c r="X98" s="38">
        <v>0</v>
      </c>
      <c r="Y98" s="95">
        <v>10.17</v>
      </c>
      <c r="Z98" s="94" t="s">
        <v>233</v>
      </c>
      <c r="AA98" s="94" t="s">
        <v>233</v>
      </c>
      <c r="AB98" s="94" t="s">
        <v>233</v>
      </c>
      <c r="AC98" s="94" t="s">
        <v>233</v>
      </c>
      <c r="AD98" s="94" t="s">
        <v>234</v>
      </c>
      <c r="AE98" s="132"/>
      <c r="AF98" s="94"/>
      <c r="AG98" s="95"/>
      <c r="AH98" s="94"/>
      <c r="AI98" s="124"/>
      <c r="AJ98" s="95"/>
      <c r="AK98" s="94"/>
      <c r="AL98" s="94"/>
      <c r="AM98" s="125"/>
      <c r="AN98" s="95"/>
      <c r="AO98" s="124"/>
      <c r="AP98" s="94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31"/>
      <c r="CQ98" s="124"/>
      <c r="CR98" s="124"/>
    </row>
    <row r="99" spans="1:96" ht="15" customHeight="1">
      <c r="A99" s="92" t="s">
        <v>288</v>
      </c>
      <c r="B99" s="30">
        <v>22000150</v>
      </c>
      <c r="C99" s="35">
        <v>30.51</v>
      </c>
      <c r="D99" s="37"/>
      <c r="E99" s="28"/>
      <c r="F99" s="28"/>
      <c r="G99" s="32"/>
      <c r="H99" s="32"/>
      <c r="I99" s="222"/>
      <c r="J99" s="32"/>
      <c r="K99" s="32"/>
      <c r="L99" s="38"/>
      <c r="M99" s="28"/>
      <c r="N99" s="30"/>
      <c r="O99" s="28"/>
      <c r="P99" s="34"/>
      <c r="Q99" s="38"/>
      <c r="R99" s="35"/>
      <c r="S99" s="29"/>
      <c r="T99" s="29"/>
      <c r="U99" s="34"/>
      <c r="V99" s="29"/>
      <c r="W99" s="29"/>
      <c r="X99" s="36"/>
      <c r="Y99" s="95"/>
      <c r="Z99" s="94"/>
      <c r="AA99" s="94"/>
      <c r="AB99" s="124"/>
      <c r="AC99" s="95"/>
      <c r="AD99" s="94"/>
      <c r="AE99" s="132"/>
      <c r="AF99" s="94"/>
      <c r="AG99" s="95"/>
      <c r="AH99" s="94"/>
      <c r="AI99" s="124"/>
      <c r="AJ99" s="95"/>
      <c r="AK99" s="94"/>
      <c r="AL99" s="94"/>
      <c r="AM99" s="125"/>
      <c r="AN99" s="95"/>
      <c r="AO99" s="124"/>
      <c r="AP99" s="94"/>
      <c r="AQ99" s="93"/>
      <c r="AR99" s="93"/>
      <c r="AS99" s="93"/>
      <c r="AT99" s="93"/>
      <c r="AU99" s="93"/>
      <c r="AV99" s="125">
        <v>5.1529999999999996</v>
      </c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31"/>
      <c r="CQ99" s="125"/>
      <c r="CR99" s="125">
        <v>93.24</v>
      </c>
    </row>
    <row r="100" spans="1:96" ht="15" customHeight="1">
      <c r="A100" s="92" t="s">
        <v>278</v>
      </c>
      <c r="B100" s="30">
        <v>22000243</v>
      </c>
      <c r="C100" s="35">
        <v>86.69</v>
      </c>
      <c r="D100" s="37"/>
      <c r="E100" s="28"/>
      <c r="F100" s="28"/>
      <c r="G100" s="32"/>
      <c r="H100" s="32"/>
      <c r="I100" s="222"/>
      <c r="J100" s="32"/>
      <c r="K100" s="32"/>
      <c r="L100" s="29" t="s">
        <v>228</v>
      </c>
      <c r="M100" s="28" t="s">
        <v>228</v>
      </c>
      <c r="N100" s="28" t="s">
        <v>229</v>
      </c>
      <c r="O100" s="28" t="s">
        <v>229</v>
      </c>
      <c r="P100" s="29" t="s">
        <v>230</v>
      </c>
      <c r="Q100" s="29" t="s">
        <v>231</v>
      </c>
      <c r="R100" s="29" t="s">
        <v>230</v>
      </c>
      <c r="S100" s="38">
        <v>0</v>
      </c>
      <c r="T100" s="29" t="s">
        <v>233</v>
      </c>
      <c r="U100" s="34">
        <v>56.46</v>
      </c>
      <c r="V100" s="29" t="s">
        <v>232</v>
      </c>
      <c r="W100" s="29" t="s">
        <v>233</v>
      </c>
      <c r="X100" s="38">
        <v>0</v>
      </c>
      <c r="Y100" s="95" t="s">
        <v>233</v>
      </c>
      <c r="Z100" s="94" t="s">
        <v>233</v>
      </c>
      <c r="AA100" s="94" t="s">
        <v>233</v>
      </c>
      <c r="AB100" s="124">
        <v>48.48</v>
      </c>
      <c r="AC100" s="95">
        <v>16.38</v>
      </c>
      <c r="AD100" s="94" t="s">
        <v>234</v>
      </c>
      <c r="AE100" s="94" t="s">
        <v>233</v>
      </c>
      <c r="AF100" s="94" t="s">
        <v>233</v>
      </c>
      <c r="AG100" s="94" t="s">
        <v>233</v>
      </c>
      <c r="AH100" s="94" t="s">
        <v>233</v>
      </c>
      <c r="AI100" s="94" t="s">
        <v>233</v>
      </c>
      <c r="AJ100" s="94" t="s">
        <v>233</v>
      </c>
      <c r="AK100" s="94" t="s">
        <v>233</v>
      </c>
      <c r="AL100" s="94" t="s">
        <v>233</v>
      </c>
      <c r="AM100" s="94" t="s">
        <v>233</v>
      </c>
      <c r="AN100" s="94" t="s">
        <v>233</v>
      </c>
      <c r="AO100" s="94" t="s">
        <v>233</v>
      </c>
      <c r="AP100" s="94" t="s">
        <v>233</v>
      </c>
      <c r="AQ100" s="94" t="s">
        <v>233</v>
      </c>
      <c r="AR100" s="94" t="s">
        <v>233</v>
      </c>
      <c r="AS100" s="94" t="s">
        <v>233</v>
      </c>
      <c r="AT100" s="94" t="s">
        <v>233</v>
      </c>
      <c r="AU100" s="94" t="s">
        <v>233</v>
      </c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93"/>
      <c r="CP100" s="30">
        <v>0</v>
      </c>
      <c r="CQ100" s="124"/>
      <c r="CR100" s="124"/>
    </row>
    <row r="101" spans="1:96" ht="15" customHeight="1">
      <c r="A101" s="92" t="s">
        <v>274</v>
      </c>
      <c r="B101" s="30">
        <v>22000305</v>
      </c>
      <c r="C101" s="35">
        <v>99.94</v>
      </c>
      <c r="D101" s="37"/>
      <c r="E101" s="28"/>
      <c r="F101" s="28"/>
      <c r="G101" s="32">
        <v>0.96899999999999997</v>
      </c>
      <c r="H101" s="32">
        <v>0.122</v>
      </c>
      <c r="I101" s="222">
        <v>1.9289999999999999E-3</v>
      </c>
      <c r="J101" s="32">
        <v>1.1739999999999999</v>
      </c>
      <c r="K101" s="32">
        <v>1.5129999999999999</v>
      </c>
      <c r="L101" s="29"/>
      <c r="M101" s="28"/>
      <c r="N101" s="28"/>
      <c r="O101" s="28"/>
      <c r="P101" s="29"/>
      <c r="Q101" s="38"/>
      <c r="R101" s="35"/>
      <c r="S101" s="35"/>
      <c r="T101" s="29"/>
      <c r="U101" s="38"/>
      <c r="V101" s="38"/>
      <c r="W101" s="34"/>
      <c r="X101" s="36"/>
      <c r="Y101" s="94"/>
      <c r="Z101" s="93"/>
      <c r="AA101" s="93"/>
      <c r="AB101" s="94"/>
      <c r="AC101" s="94"/>
      <c r="AD101" s="94"/>
      <c r="AE101" s="94"/>
      <c r="AF101" s="94"/>
      <c r="AG101" s="94"/>
      <c r="AH101" s="94"/>
      <c r="AI101" s="12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/>
      <c r="CI101" s="93"/>
      <c r="CJ101" s="93"/>
      <c r="CK101" s="93"/>
      <c r="CL101" s="93"/>
      <c r="CM101" s="93"/>
      <c r="CN101" s="93"/>
      <c r="CO101" s="93"/>
      <c r="CP101" s="31"/>
      <c r="CQ101" s="125"/>
      <c r="CR101" s="125"/>
    </row>
    <row r="102" spans="1:96" ht="15" customHeight="1">
      <c r="A102" s="92" t="s">
        <v>274</v>
      </c>
      <c r="B102" s="30">
        <v>22000077</v>
      </c>
      <c r="C102" s="35">
        <v>99.94</v>
      </c>
      <c r="D102" s="37"/>
      <c r="E102" s="28"/>
      <c r="F102" s="28"/>
      <c r="G102" s="32">
        <v>1.0920000000000001</v>
      </c>
      <c r="H102" s="32">
        <v>0.11799999999999999</v>
      </c>
      <c r="I102" s="222">
        <v>6.8360000000000001E-3</v>
      </c>
      <c r="J102" s="32">
        <v>1.3979999999999999</v>
      </c>
      <c r="K102" s="32">
        <v>1.853</v>
      </c>
      <c r="L102" s="38"/>
      <c r="M102" s="28"/>
      <c r="N102" s="30"/>
      <c r="O102" s="28"/>
      <c r="P102" s="34"/>
      <c r="Q102" s="38"/>
      <c r="R102" s="35"/>
      <c r="S102" s="29"/>
      <c r="T102" s="29"/>
      <c r="U102" s="34"/>
      <c r="V102" s="29"/>
      <c r="W102" s="29"/>
      <c r="X102" s="36"/>
      <c r="Y102" s="95"/>
      <c r="Z102" s="94"/>
      <c r="AA102" s="94"/>
      <c r="AB102" s="124"/>
      <c r="AC102" s="95"/>
      <c r="AD102" s="94"/>
      <c r="AE102" s="132"/>
      <c r="AF102" s="94"/>
      <c r="AG102" s="95"/>
      <c r="AH102" s="94"/>
      <c r="AI102" s="124"/>
      <c r="AJ102" s="95"/>
      <c r="AK102" s="94"/>
      <c r="AL102" s="94"/>
      <c r="AM102" s="125"/>
      <c r="AN102" s="95"/>
      <c r="AO102" s="124"/>
      <c r="AP102" s="94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31"/>
      <c r="CQ102" s="125"/>
      <c r="CR102" s="125"/>
    </row>
    <row r="103" spans="1:96">
      <c r="A103" s="56" t="s">
        <v>0</v>
      </c>
      <c r="B103" s="74"/>
      <c r="C103" s="75">
        <f>MIN(C76:C102)</f>
        <v>30.51</v>
      </c>
      <c r="D103" s="88">
        <f>MIN(D76:D102)</f>
        <v>4.6239999999999997</v>
      </c>
      <c r="E103" s="75"/>
      <c r="F103" s="75"/>
      <c r="G103" s="88">
        <f>MIN(G76:G102)</f>
        <v>0.40820000000000001</v>
      </c>
      <c r="H103" s="88">
        <f>MIN(H76:H102)</f>
        <v>0.11799999999999999</v>
      </c>
      <c r="I103" s="216">
        <f>MIN(I76:I102)</f>
        <v>1.1709999999999999E-3</v>
      </c>
      <c r="J103" s="88">
        <f>MIN(J76:J102)</f>
        <v>1.1739999999999999</v>
      </c>
      <c r="K103" s="88">
        <f>MIN(K76:K102)</f>
        <v>1.5129999999999999</v>
      </c>
      <c r="L103" s="75"/>
      <c r="M103" s="75"/>
      <c r="N103" s="126"/>
      <c r="O103" s="126"/>
      <c r="P103" s="196">
        <f>MIN(P76:P102)</f>
        <v>24.89</v>
      </c>
      <c r="Q103" s="126"/>
      <c r="R103" s="126"/>
      <c r="S103" s="126"/>
      <c r="T103" s="126"/>
      <c r="U103" s="223">
        <f>MIN(U76:U102)</f>
        <v>56.46</v>
      </c>
      <c r="V103" s="75"/>
      <c r="W103" s="75"/>
      <c r="X103" s="75"/>
      <c r="Y103" s="223">
        <f>MIN(Y76:Y102)</f>
        <v>5.09</v>
      </c>
      <c r="Z103" s="75"/>
      <c r="AA103" s="75">
        <f>MIN(AA76:AA102)</f>
        <v>10.29</v>
      </c>
      <c r="AB103" s="77">
        <f>MIN(AB76:AB102)</f>
        <v>12.63</v>
      </c>
      <c r="AC103" s="223">
        <f>MIN(AC76:AC102)</f>
        <v>16.38</v>
      </c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126">
        <f>MIN(AV76:AV102)</f>
        <v>3.6150000000000002</v>
      </c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126"/>
      <c r="CE103" s="126"/>
      <c r="CF103" s="126"/>
      <c r="CG103" s="126"/>
      <c r="CH103" s="126"/>
      <c r="CI103" s="126"/>
      <c r="CJ103" s="126"/>
      <c r="CK103" s="126"/>
      <c r="CL103" s="126"/>
      <c r="CM103" s="126"/>
      <c r="CN103" s="126"/>
      <c r="CO103" s="126"/>
      <c r="CP103" s="75"/>
      <c r="CQ103" s="126"/>
      <c r="CR103" s="126">
        <f>MIN(CR76:CR102)</f>
        <v>93.24</v>
      </c>
    </row>
    <row r="104" spans="1:96">
      <c r="A104" s="58" t="s">
        <v>1</v>
      </c>
      <c r="B104" s="78"/>
      <c r="C104" s="79">
        <f>MAX(C76:C102)</f>
        <v>99.94</v>
      </c>
      <c r="D104" s="90">
        <f>MAX(D76:D102)</f>
        <v>10.28</v>
      </c>
      <c r="E104" s="97"/>
      <c r="F104" s="97"/>
      <c r="G104" s="90">
        <f>MAX(G76:G102)</f>
        <v>3.7839999999999998</v>
      </c>
      <c r="H104" s="90">
        <f>MAX(H76:H102)</f>
        <v>0.14599999999999999</v>
      </c>
      <c r="I104" s="217">
        <f>MAX(I76:I102)</f>
        <v>6.8360000000000001E-3</v>
      </c>
      <c r="J104" s="90">
        <f>MAX(J76:J102)</f>
        <v>5.5270000000000001</v>
      </c>
      <c r="K104" s="90">
        <f>MAX(K76:K102)</f>
        <v>4.6740000000000004</v>
      </c>
      <c r="L104" s="97"/>
      <c r="M104" s="97"/>
      <c r="N104" s="79"/>
      <c r="O104" s="81"/>
      <c r="P104" s="84">
        <f>MAX(P76:P102)</f>
        <v>111.7</v>
      </c>
      <c r="Q104" s="81"/>
      <c r="R104" s="81"/>
      <c r="S104" s="79"/>
      <c r="T104" s="81"/>
      <c r="U104" s="84">
        <f>MAX(U76:U102)</f>
        <v>1193</v>
      </c>
      <c r="V104" s="79"/>
      <c r="W104" s="79"/>
      <c r="X104" s="79"/>
      <c r="Y104" s="84">
        <f>MAX(Y76:Y102)</f>
        <v>102</v>
      </c>
      <c r="Z104" s="79"/>
      <c r="AA104" s="79">
        <f>MAX(AA76:AA102)</f>
        <v>24.84</v>
      </c>
      <c r="AB104" s="83">
        <f>MAX(AB76:AB102)</f>
        <v>985.9</v>
      </c>
      <c r="AC104" s="84">
        <f>MAX(AC76:AC102)</f>
        <v>267.8</v>
      </c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128">
        <f>MAX(AV76:AV102)</f>
        <v>5.1529999999999996</v>
      </c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81"/>
      <c r="CQ104" s="128"/>
      <c r="CR104" s="128">
        <f>MAX(CR76:CR102)</f>
        <v>95.28</v>
      </c>
    </row>
    <row r="105" spans="1:96" ht="15.75" thickBot="1">
      <c r="A105" s="60" t="s">
        <v>2</v>
      </c>
      <c r="B105" s="69"/>
      <c r="C105" s="70">
        <f>MEDIAN(C76:C102)</f>
        <v>88.585000000000008</v>
      </c>
      <c r="D105" s="91">
        <f>MEDIAN(D76:D102)</f>
        <v>7.452</v>
      </c>
      <c r="E105" s="72"/>
      <c r="F105" s="72"/>
      <c r="G105" s="91">
        <f>MEDIAN(G76:G102)</f>
        <v>1.0305</v>
      </c>
      <c r="H105" s="91">
        <f>MEDIAN(H76:H102)</f>
        <v>0.122</v>
      </c>
      <c r="I105" s="218">
        <f>MEDIAN(I76:I102)</f>
        <v>1.64E-3</v>
      </c>
      <c r="J105" s="91">
        <f>MEDIAN(J76:J102)</f>
        <v>1.8959999999999999</v>
      </c>
      <c r="K105" s="91">
        <f>MEDIAN(K76:K102)</f>
        <v>3.1530000000000005</v>
      </c>
      <c r="L105" s="71"/>
      <c r="M105" s="71"/>
      <c r="N105" s="70"/>
      <c r="O105" s="70"/>
      <c r="P105" s="130">
        <f>MEDIAN(P76:P102)</f>
        <v>45.49</v>
      </c>
      <c r="Q105" s="72"/>
      <c r="R105" s="72"/>
      <c r="S105" s="129"/>
      <c r="T105" s="70"/>
      <c r="U105" s="130">
        <f>MEDIAN(U76:U102)</f>
        <v>375.05000000000007</v>
      </c>
      <c r="V105" s="70"/>
      <c r="W105" s="70"/>
      <c r="X105" s="70"/>
      <c r="Y105" s="130">
        <f>MEDIAN(Y76:Y102)</f>
        <v>7.09</v>
      </c>
      <c r="Z105" s="70"/>
      <c r="AA105" s="70">
        <f>MEDIAN(AA76:AA102)</f>
        <v>21.049999999999997</v>
      </c>
      <c r="AB105" s="87">
        <f>MEDIAN(AB76:AB102)</f>
        <v>199.92500000000001</v>
      </c>
      <c r="AC105" s="130">
        <f>MEDIAN(AC76:AC102)</f>
        <v>95.97</v>
      </c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129">
        <f>MEDIAN(AV76:AV102)</f>
        <v>3.66</v>
      </c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129"/>
      <c r="CR105" s="129">
        <f>MEDIAN(CR76:CR102)</f>
        <v>94.504999999999995</v>
      </c>
    </row>
    <row r="106" spans="1:96">
      <c r="D106" s="219"/>
      <c r="AC106" s="220"/>
      <c r="BA106"/>
      <c r="BB106"/>
      <c r="BC106"/>
      <c r="BD106"/>
      <c r="BE106"/>
      <c r="BF106"/>
      <c r="BG106"/>
      <c r="BH106"/>
      <c r="BI106"/>
      <c r="BJ106"/>
      <c r="BK106"/>
      <c r="BL106"/>
    </row>
    <row r="107" spans="1:96">
      <c r="A107" s="13" t="s">
        <v>33</v>
      </c>
    </row>
    <row r="108" spans="1:96">
      <c r="A108" t="s">
        <v>34</v>
      </c>
    </row>
    <row r="112" spans="1:96">
      <c r="A112" s="13"/>
    </row>
    <row r="120" spans="1:1">
      <c r="A120" s="13"/>
    </row>
  </sheetData>
  <sheetProtection algorithmName="SHA-512" hashValue="vMtApSHfb3SdaAMosIbZxC0d4UMtGBn0RjteHjfBLpN9GROYMC9ONSQZkkKEDGtUuMVKXMBzgDnCxaddVNkDpA==" saltValue="T7Dv6grdqN97W9QLaaWKMA==" spinCount="100000" sheet="1" objects="1" scenarios="1"/>
  <sortState xmlns:xlrd2="http://schemas.microsoft.com/office/spreadsheetml/2017/richdata2" ref="A76:CR102">
    <sortCondition ref="A76:A102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zoomScale="80" zoomScaleNormal="80" workbookViewId="0">
      <selection activeCell="E14" sqref="E14"/>
    </sheetView>
  </sheetViews>
  <sheetFormatPr defaultRowHeight="15"/>
  <cols>
    <col min="1" max="1" width="4.42578125" customWidth="1"/>
    <col min="2" max="2" width="4" customWidth="1"/>
    <col min="3" max="3" width="58.7109375" customWidth="1"/>
    <col min="4" max="6" width="30.7109375" customWidth="1"/>
  </cols>
  <sheetData>
    <row r="1" spans="2:6" ht="120" customHeight="1">
      <c r="D1" s="175" t="s">
        <v>212</v>
      </c>
    </row>
    <row r="2" spans="2:6">
      <c r="B2" s="9" t="s">
        <v>32</v>
      </c>
    </row>
    <row r="3" spans="2:6" ht="15.75" thickBot="1"/>
    <row r="4" spans="2:6" ht="45" customHeight="1" thickBot="1">
      <c r="B4" s="98"/>
      <c r="C4" s="99" t="s">
        <v>8</v>
      </c>
      <c r="D4" s="100" t="s">
        <v>9</v>
      </c>
      <c r="E4" s="100" t="s">
        <v>10</v>
      </c>
      <c r="F4" s="101" t="s">
        <v>11</v>
      </c>
    </row>
    <row r="5" spans="2:6" ht="24.95" customHeight="1" thickTop="1">
      <c r="B5" s="102"/>
      <c r="C5" s="103" t="s">
        <v>12</v>
      </c>
      <c r="D5" s="104">
        <v>6</v>
      </c>
      <c r="E5" s="104">
        <v>0</v>
      </c>
      <c r="F5" s="170"/>
    </row>
    <row r="6" spans="2:6" ht="24.95" customHeight="1">
      <c r="B6" s="105"/>
      <c r="C6" s="106" t="s">
        <v>13</v>
      </c>
      <c r="D6" s="107">
        <v>4</v>
      </c>
      <c r="E6" s="107">
        <v>0</v>
      </c>
      <c r="F6" s="112"/>
    </row>
    <row r="7" spans="2:6" ht="24.95" customHeight="1">
      <c r="B7" s="105"/>
      <c r="C7" s="106" t="s">
        <v>14</v>
      </c>
      <c r="D7" s="107">
        <v>0</v>
      </c>
      <c r="E7" s="107"/>
      <c r="F7" s="112"/>
    </row>
    <row r="8" spans="2:6" ht="24.95" customHeight="1">
      <c r="B8" s="105"/>
      <c r="C8" s="108" t="s">
        <v>15</v>
      </c>
      <c r="D8" s="109">
        <v>0</v>
      </c>
      <c r="E8" s="109"/>
      <c r="F8" s="171"/>
    </row>
    <row r="9" spans="2:6" ht="24.95" customHeight="1">
      <c r="B9" s="105"/>
      <c r="C9" s="106" t="s">
        <v>16</v>
      </c>
      <c r="D9" s="107">
        <v>0</v>
      </c>
      <c r="E9" s="107"/>
      <c r="F9" s="112"/>
    </row>
    <row r="10" spans="2:6" ht="24.95" customHeight="1">
      <c r="B10" s="105"/>
      <c r="C10" s="110" t="s">
        <v>17</v>
      </c>
      <c r="D10" s="111">
        <v>4</v>
      </c>
      <c r="E10" s="111">
        <v>0</v>
      </c>
      <c r="F10" s="172"/>
    </row>
    <row r="11" spans="2:6" ht="24.95" customHeight="1">
      <c r="B11" s="105"/>
      <c r="C11" s="106" t="s">
        <v>18</v>
      </c>
      <c r="D11" s="107">
        <v>0</v>
      </c>
      <c r="E11" s="107"/>
      <c r="F11" s="112"/>
    </row>
    <row r="12" spans="2:6" ht="24.95" customHeight="1">
      <c r="B12" s="105"/>
      <c r="C12" s="110" t="s">
        <v>19</v>
      </c>
      <c r="D12" s="111">
        <v>0</v>
      </c>
      <c r="E12" s="111"/>
      <c r="F12" s="172"/>
    </row>
    <row r="13" spans="2:6" ht="24.95" customHeight="1">
      <c r="B13" s="105"/>
      <c r="C13" s="106" t="s">
        <v>20</v>
      </c>
      <c r="D13" s="107">
        <v>2</v>
      </c>
      <c r="E13" s="107">
        <v>0</v>
      </c>
      <c r="F13" s="112"/>
    </row>
    <row r="14" spans="2:6" ht="24.95" customHeight="1">
      <c r="B14" s="105"/>
      <c r="C14" s="110" t="s">
        <v>21</v>
      </c>
      <c r="D14" s="111">
        <v>9</v>
      </c>
      <c r="E14" s="111">
        <v>0</v>
      </c>
      <c r="F14" s="172"/>
    </row>
    <row r="15" spans="2:6" ht="24.95" customHeight="1">
      <c r="B15" s="105"/>
      <c r="C15" s="106" t="s">
        <v>22</v>
      </c>
      <c r="D15" s="107">
        <v>5</v>
      </c>
      <c r="E15" s="107">
        <v>0</v>
      </c>
      <c r="F15" s="112"/>
    </row>
    <row r="16" spans="2:6" ht="24.95" customHeight="1">
      <c r="B16" s="105"/>
      <c r="C16" s="113" t="s">
        <v>23</v>
      </c>
      <c r="D16" s="114">
        <v>1</v>
      </c>
      <c r="E16" s="114">
        <v>0</v>
      </c>
      <c r="F16" s="173"/>
    </row>
    <row r="17" spans="2:6" ht="24.95" customHeight="1" thickBot="1">
      <c r="B17" s="115"/>
      <c r="C17" s="116" t="s">
        <v>24</v>
      </c>
      <c r="D17" s="117">
        <v>0</v>
      </c>
      <c r="E17" s="117"/>
      <c r="F17" s="174"/>
    </row>
  </sheetData>
  <sheetProtection algorithmName="SHA-512" hashValue="EYm2pfs9yHmbE4BowhbWQu6D0UbvWGkffhgP50sx9t/VpQ/iA3rZ+aKhsdQZi8D4IlMJzW7DG26yelsZ531sdA==" saltValue="jLxZtut6HSQEo1iTlYWRu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4"/>
  <sheetViews>
    <sheetView showGridLines="0" zoomScale="80" zoomScaleNormal="80" workbookViewId="0">
      <selection activeCell="H6" sqref="H6:I6"/>
    </sheetView>
  </sheetViews>
  <sheetFormatPr defaultRowHeight="15"/>
  <cols>
    <col min="1" max="1" width="4.140625" customWidth="1"/>
    <col min="2" max="2" width="3.85546875" customWidth="1"/>
    <col min="3" max="3" width="34.85546875" customWidth="1"/>
    <col min="4" max="9" width="15.7109375" customWidth="1"/>
  </cols>
  <sheetData>
    <row r="1" spans="2:9" ht="120" customHeight="1">
      <c r="E1" s="175" t="s">
        <v>212</v>
      </c>
    </row>
    <row r="2" spans="2:9">
      <c r="B2" s="200" t="s">
        <v>35</v>
      </c>
      <c r="C2" s="200"/>
      <c r="D2" s="200"/>
      <c r="E2" s="200"/>
      <c r="F2" s="200"/>
      <c r="G2" s="200"/>
      <c r="H2" s="200"/>
      <c r="I2" s="200"/>
    </row>
    <row r="3" spans="2:9" ht="15.75" thickBot="1">
      <c r="B3" s="6"/>
      <c r="C3" s="6"/>
      <c r="D3" s="7"/>
      <c r="E3" s="7"/>
      <c r="F3" s="7"/>
    </row>
    <row r="4" spans="2:9" ht="45" customHeight="1" thickBot="1">
      <c r="B4" s="120"/>
      <c r="C4" s="99" t="s">
        <v>25</v>
      </c>
      <c r="D4" s="197" t="s">
        <v>9</v>
      </c>
      <c r="E4" s="197"/>
      <c r="F4" s="197" t="s">
        <v>10</v>
      </c>
      <c r="G4" s="197"/>
      <c r="H4" s="197" t="s">
        <v>11</v>
      </c>
      <c r="I4" s="198"/>
    </row>
    <row r="5" spans="2:9" ht="24.95" customHeight="1" thickTop="1">
      <c r="B5" s="118"/>
      <c r="C5" s="110" t="s">
        <v>26</v>
      </c>
      <c r="D5" s="201">
        <v>0</v>
      </c>
      <c r="E5" s="201"/>
      <c r="F5" s="201"/>
      <c r="G5" s="201"/>
      <c r="H5" s="206"/>
      <c r="I5" s="207"/>
    </row>
    <row r="6" spans="2:9" ht="24.95" customHeight="1">
      <c r="B6" s="118"/>
      <c r="C6" s="110" t="s">
        <v>27</v>
      </c>
      <c r="D6" s="201">
        <v>5</v>
      </c>
      <c r="E6" s="201"/>
      <c r="F6" s="201">
        <v>0</v>
      </c>
      <c r="G6" s="201"/>
      <c r="H6" s="208"/>
      <c r="I6" s="209"/>
    </row>
    <row r="7" spans="2:9" ht="24.95" customHeight="1" thickBot="1">
      <c r="B7" s="119"/>
      <c r="C7" s="116" t="s">
        <v>28</v>
      </c>
      <c r="D7" s="199">
        <v>4</v>
      </c>
      <c r="E7" s="199"/>
      <c r="F7" s="199">
        <v>0</v>
      </c>
      <c r="G7" s="199"/>
      <c r="H7" s="210"/>
      <c r="I7" s="211"/>
    </row>
    <row r="10" spans="2:9">
      <c r="B10" s="200" t="s">
        <v>36</v>
      </c>
      <c r="C10" s="200"/>
      <c r="D10" s="200"/>
      <c r="E10" s="200"/>
      <c r="F10" s="200"/>
      <c r="G10" s="200"/>
      <c r="H10" s="200"/>
      <c r="I10" s="200"/>
    </row>
    <row r="11" spans="2:9" ht="15.75" thickBot="1">
      <c r="B11" s="6"/>
      <c r="C11" s="6"/>
      <c r="D11" s="7"/>
      <c r="E11" s="7"/>
      <c r="F11" s="7"/>
    </row>
    <row r="12" spans="2:9" ht="45" customHeight="1" thickBot="1">
      <c r="B12" s="123"/>
      <c r="C12" s="99" t="s">
        <v>25</v>
      </c>
      <c r="D12" s="197" t="s">
        <v>9</v>
      </c>
      <c r="E12" s="197"/>
      <c r="F12" s="197" t="s">
        <v>10</v>
      </c>
      <c r="G12" s="197"/>
      <c r="H12" s="197" t="s">
        <v>11</v>
      </c>
      <c r="I12" s="198"/>
    </row>
    <row r="13" spans="2:9" ht="24.95" customHeight="1" thickTop="1">
      <c r="B13" s="118"/>
      <c r="C13" s="110" t="s">
        <v>31</v>
      </c>
      <c r="D13" s="201">
        <v>0</v>
      </c>
      <c r="E13" s="201"/>
      <c r="F13" s="201"/>
      <c r="G13" s="201"/>
      <c r="H13" s="202"/>
      <c r="I13" s="203"/>
    </row>
    <row r="14" spans="2:9" ht="24.95" customHeight="1" thickBot="1">
      <c r="B14" s="119"/>
      <c r="C14" s="116" t="s">
        <v>28</v>
      </c>
      <c r="D14" s="199">
        <v>0</v>
      </c>
      <c r="E14" s="199"/>
      <c r="F14" s="199"/>
      <c r="G14" s="199"/>
      <c r="H14" s="204"/>
      <c r="I14" s="205"/>
    </row>
  </sheetData>
  <sheetProtection algorithmName="SHA-512" hashValue="Dh9ibdzZpvCIcIjxOJnDyHwiUQxUddFg1TNMl+X3QqOOcj5+56alV4TjpdBttLCzrB8mHHngdh/XHSmRDgvFsw==" saltValue="gWkIedOmQMPzSBPQkdi1vQ==" spinCount="100000" sheet="1" objects="1" scenarios="1"/>
  <mergeCells count="23">
    <mergeCell ref="H13:I13"/>
    <mergeCell ref="H14:I14"/>
    <mergeCell ref="F4:G4"/>
    <mergeCell ref="H4:I4"/>
    <mergeCell ref="H5:I5"/>
    <mergeCell ref="H6:I6"/>
    <mergeCell ref="H7:I7"/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29"/>
  <sheetViews>
    <sheetView showGridLines="0" zoomScale="80" zoomScaleNormal="80" workbookViewId="0">
      <selection activeCell="C29" sqref="C29"/>
    </sheetView>
  </sheetViews>
  <sheetFormatPr defaultRowHeight="15"/>
  <cols>
    <col min="1" max="2" width="3" customWidth="1"/>
    <col min="3" max="3" width="54.85546875" customWidth="1"/>
    <col min="4" max="42" width="15.7109375" customWidth="1"/>
  </cols>
  <sheetData>
    <row r="1" spans="1:44" ht="120.75" customHeight="1">
      <c r="D1" s="2"/>
      <c r="E1" s="2"/>
      <c r="F1" s="175" t="s">
        <v>214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4" ht="15.75">
      <c r="B2" s="20" t="s">
        <v>63</v>
      </c>
      <c r="C2" s="6"/>
      <c r="D2" s="7"/>
      <c r="E2" s="7"/>
      <c r="F2" s="7"/>
      <c r="G2" s="22"/>
      <c r="H2" s="2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4" ht="15.75" thickBot="1">
      <c r="B3" s="6"/>
      <c r="C3" s="6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44" ht="45" customHeight="1" thickBot="1">
      <c r="B4" s="120"/>
      <c r="C4" s="99" t="s">
        <v>25</v>
      </c>
      <c r="D4" s="197" t="s">
        <v>9</v>
      </c>
      <c r="E4" s="197"/>
      <c r="F4" s="197" t="s">
        <v>10</v>
      </c>
      <c r="G4" s="197"/>
      <c r="H4" s="197" t="s">
        <v>11</v>
      </c>
      <c r="I4" s="19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44" ht="24.95" customHeight="1" thickTop="1">
      <c r="B5" s="118"/>
      <c r="C5" s="110" t="s">
        <v>64</v>
      </c>
      <c r="D5" s="201">
        <v>6</v>
      </c>
      <c r="E5" s="201"/>
      <c r="F5" s="201">
        <v>0</v>
      </c>
      <c r="G5" s="201"/>
      <c r="H5" s="206"/>
      <c r="I5" s="20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44" ht="24.95" customHeight="1">
      <c r="B6" s="118"/>
      <c r="C6" s="110" t="s">
        <v>65</v>
      </c>
      <c r="D6" s="201">
        <v>2</v>
      </c>
      <c r="E6" s="201"/>
      <c r="F6" s="201">
        <v>0</v>
      </c>
      <c r="G6" s="201"/>
      <c r="H6" s="208"/>
      <c r="I6" s="20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44" ht="24.95" customHeight="1" thickBot="1">
      <c r="B7" s="119"/>
      <c r="C7" s="116" t="s">
        <v>28</v>
      </c>
      <c r="D7" s="199">
        <v>7</v>
      </c>
      <c r="E7" s="199"/>
      <c r="F7" s="199">
        <v>0</v>
      </c>
      <c r="G7" s="199"/>
      <c r="H7" s="210"/>
      <c r="I7" s="21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44">
      <c r="B8" s="6"/>
      <c r="C8" s="6"/>
      <c r="D8" s="7"/>
      <c r="E8" s="7"/>
      <c r="F8" s="7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44">
      <c r="B9" s="6"/>
      <c r="C9" s="6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44" ht="17.25">
      <c r="B10" s="24" t="s">
        <v>101</v>
      </c>
      <c r="C10" s="25"/>
      <c r="D10" s="26"/>
      <c r="E10" s="26"/>
      <c r="F10" s="26"/>
      <c r="G10" s="26"/>
      <c r="H10" s="2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44" ht="15.75" thickBot="1">
      <c r="B11" s="6"/>
      <c r="C11" s="6"/>
      <c r="D11" s="7"/>
      <c r="E11" s="7"/>
      <c r="F11" s="7"/>
      <c r="G11" s="7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4" ht="45" customHeight="1" thickBot="1">
      <c r="A12" s="4"/>
      <c r="B12" s="224"/>
      <c r="C12" s="66" t="s">
        <v>102</v>
      </c>
      <c r="D12" s="42" t="s">
        <v>3</v>
      </c>
      <c r="E12" s="43"/>
      <c r="F12" s="43" t="s">
        <v>103</v>
      </c>
      <c r="G12" s="42" t="s">
        <v>104</v>
      </c>
      <c r="H12" s="42" t="s">
        <v>105</v>
      </c>
      <c r="I12" s="42" t="s">
        <v>106</v>
      </c>
      <c r="J12" s="42" t="s">
        <v>107</v>
      </c>
      <c r="K12" s="42" t="s">
        <v>66</v>
      </c>
      <c r="L12" s="42" t="s">
        <v>67</v>
      </c>
      <c r="M12" s="42" t="s">
        <v>68</v>
      </c>
      <c r="N12" s="42" t="s">
        <v>69</v>
      </c>
      <c r="O12" s="42" t="s">
        <v>70</v>
      </c>
      <c r="P12" s="42" t="s">
        <v>71</v>
      </c>
      <c r="Q12" s="42" t="s">
        <v>72</v>
      </c>
      <c r="R12" s="42" t="s">
        <v>73</v>
      </c>
      <c r="S12" s="42" t="s">
        <v>74</v>
      </c>
      <c r="T12" s="42" t="s">
        <v>108</v>
      </c>
      <c r="U12" s="42" t="s">
        <v>109</v>
      </c>
      <c r="V12" s="42" t="s">
        <v>110</v>
      </c>
      <c r="W12" s="42" t="s">
        <v>111</v>
      </c>
      <c r="X12" s="42" t="s">
        <v>112</v>
      </c>
      <c r="Y12" s="42" t="s">
        <v>113</v>
      </c>
      <c r="Z12" s="42" t="s">
        <v>122</v>
      </c>
      <c r="AA12" s="42" t="s">
        <v>123</v>
      </c>
      <c r="AB12" s="42" t="s">
        <v>124</v>
      </c>
      <c r="AC12" s="42" t="s">
        <v>125</v>
      </c>
      <c r="AD12" s="42" t="s">
        <v>126</v>
      </c>
      <c r="AE12" s="42" t="s">
        <v>127</v>
      </c>
      <c r="AF12" s="42" t="s">
        <v>128</v>
      </c>
      <c r="AG12" s="42" t="s">
        <v>129</v>
      </c>
      <c r="AH12" s="42" t="s">
        <v>130</v>
      </c>
      <c r="AI12" s="42" t="s">
        <v>131</v>
      </c>
      <c r="AJ12" s="42" t="s">
        <v>132</v>
      </c>
      <c r="AK12" s="42" t="s">
        <v>133</v>
      </c>
      <c r="AL12" s="42" t="s">
        <v>134</v>
      </c>
      <c r="AM12" s="42" t="s">
        <v>135</v>
      </c>
      <c r="AN12" s="42" t="s">
        <v>136</v>
      </c>
      <c r="AO12" s="42" t="s">
        <v>137</v>
      </c>
      <c r="AP12" s="225" t="s">
        <v>138</v>
      </c>
    </row>
    <row r="13" spans="1:44" ht="24.95" customHeight="1">
      <c r="B13" s="226"/>
      <c r="C13" s="227" t="s">
        <v>246</v>
      </c>
      <c r="D13" s="228">
        <v>22000150</v>
      </c>
      <c r="E13" s="229"/>
      <c r="F13" s="230">
        <v>86.88</v>
      </c>
      <c r="G13" s="229" t="s">
        <v>228</v>
      </c>
      <c r="H13" s="229" t="s">
        <v>228</v>
      </c>
      <c r="I13" s="229" t="s">
        <v>229</v>
      </c>
      <c r="J13" s="229" t="s">
        <v>229</v>
      </c>
      <c r="K13" s="231" t="s">
        <v>230</v>
      </c>
      <c r="L13" s="229" t="s">
        <v>231</v>
      </c>
      <c r="M13" s="229" t="s">
        <v>230</v>
      </c>
      <c r="N13" s="228">
        <v>0</v>
      </c>
      <c r="O13" s="229" t="s">
        <v>233</v>
      </c>
      <c r="P13" s="231" t="s">
        <v>251</v>
      </c>
      <c r="Q13" s="229" t="s">
        <v>232</v>
      </c>
      <c r="R13" s="230">
        <v>7.37</v>
      </c>
      <c r="S13" s="231">
        <v>7.37</v>
      </c>
      <c r="T13" s="230">
        <v>14.1</v>
      </c>
      <c r="U13" s="229" t="s">
        <v>233</v>
      </c>
      <c r="V13" s="230">
        <v>16.170000000000002</v>
      </c>
      <c r="W13" s="230">
        <v>129.6</v>
      </c>
      <c r="X13" s="230">
        <v>69.900000000000006</v>
      </c>
      <c r="Y13" s="229" t="s">
        <v>234</v>
      </c>
      <c r="Z13" s="229" t="s">
        <v>233</v>
      </c>
      <c r="AA13" s="229" t="s">
        <v>233</v>
      </c>
      <c r="AB13" s="229" t="s">
        <v>233</v>
      </c>
      <c r="AC13" s="229" t="s">
        <v>233</v>
      </c>
      <c r="AD13" s="230">
        <v>12.83</v>
      </c>
      <c r="AE13" s="230">
        <v>26.61</v>
      </c>
      <c r="AF13" s="229" t="s">
        <v>233</v>
      </c>
      <c r="AG13" s="229" t="s">
        <v>233</v>
      </c>
      <c r="AH13" s="230">
        <v>9.3699999999999992</v>
      </c>
      <c r="AI13" s="230">
        <v>6.61</v>
      </c>
      <c r="AJ13" s="230">
        <v>13.62</v>
      </c>
      <c r="AK13" s="230">
        <v>31.79</v>
      </c>
      <c r="AL13" s="229" t="s">
        <v>233</v>
      </c>
      <c r="AM13" s="229" t="s">
        <v>233</v>
      </c>
      <c r="AN13" s="229" t="s">
        <v>233</v>
      </c>
      <c r="AO13" s="229" t="s">
        <v>233</v>
      </c>
      <c r="AP13" s="232" t="s">
        <v>233</v>
      </c>
      <c r="AQ13" s="14"/>
      <c r="AR13" s="14"/>
    </row>
    <row r="14" spans="1:44" ht="24.95" customHeight="1">
      <c r="B14" s="121"/>
      <c r="C14" s="134" t="s">
        <v>259</v>
      </c>
      <c r="D14" s="135">
        <v>22000200</v>
      </c>
      <c r="E14" s="137"/>
      <c r="F14" s="136">
        <v>90</v>
      </c>
      <c r="G14" s="137" t="s">
        <v>228</v>
      </c>
      <c r="H14" s="137" t="s">
        <v>228</v>
      </c>
      <c r="I14" s="137" t="s">
        <v>229</v>
      </c>
      <c r="J14" s="137" t="s">
        <v>229</v>
      </c>
      <c r="K14" s="137" t="s">
        <v>230</v>
      </c>
      <c r="L14" s="137" t="s">
        <v>231</v>
      </c>
      <c r="M14" s="137" t="s">
        <v>230</v>
      </c>
      <c r="N14" s="135">
        <v>0</v>
      </c>
      <c r="O14" s="137" t="s">
        <v>233</v>
      </c>
      <c r="P14" s="137" t="s">
        <v>251</v>
      </c>
      <c r="Q14" s="138">
        <v>28.2</v>
      </c>
      <c r="R14" s="136">
        <v>29.87</v>
      </c>
      <c r="S14" s="138">
        <v>58.1</v>
      </c>
      <c r="T14" s="136">
        <v>8.23</v>
      </c>
      <c r="U14" s="137" t="s">
        <v>233</v>
      </c>
      <c r="V14" s="136">
        <v>6.47</v>
      </c>
      <c r="W14" s="136">
        <v>166.7</v>
      </c>
      <c r="X14" s="136">
        <v>52.13</v>
      </c>
      <c r="Y14" s="137" t="s">
        <v>234</v>
      </c>
      <c r="Z14" s="137" t="s">
        <v>233</v>
      </c>
      <c r="AA14" s="137" t="s">
        <v>233</v>
      </c>
      <c r="AB14" s="137" t="s">
        <v>233</v>
      </c>
      <c r="AC14" s="137" t="s">
        <v>233</v>
      </c>
      <c r="AD14" s="137" t="s">
        <v>233</v>
      </c>
      <c r="AE14" s="137" t="s">
        <v>233</v>
      </c>
      <c r="AF14" s="137" t="s">
        <v>233</v>
      </c>
      <c r="AG14" s="137" t="s">
        <v>233</v>
      </c>
      <c r="AH14" s="137" t="s">
        <v>233</v>
      </c>
      <c r="AI14" s="137" t="s">
        <v>233</v>
      </c>
      <c r="AJ14" s="137" t="s">
        <v>233</v>
      </c>
      <c r="AK14" s="137" t="s">
        <v>233</v>
      </c>
      <c r="AL14" s="137" t="s">
        <v>233</v>
      </c>
      <c r="AM14" s="137" t="s">
        <v>233</v>
      </c>
      <c r="AN14" s="137" t="s">
        <v>233</v>
      </c>
      <c r="AO14" s="137" t="s">
        <v>233</v>
      </c>
      <c r="AP14" s="140" t="s">
        <v>233</v>
      </c>
      <c r="AQ14" s="14"/>
      <c r="AR14" s="14"/>
    </row>
    <row r="15" spans="1:44" ht="24.95" customHeight="1">
      <c r="B15" s="121"/>
      <c r="C15" s="134" t="s">
        <v>281</v>
      </c>
      <c r="D15" s="135">
        <v>22000173</v>
      </c>
      <c r="E15" s="137"/>
      <c r="F15" s="136">
        <v>89.09</v>
      </c>
      <c r="G15" s="137" t="s">
        <v>228</v>
      </c>
      <c r="H15" s="137" t="s">
        <v>228</v>
      </c>
      <c r="I15" s="137" t="s">
        <v>229</v>
      </c>
      <c r="J15" s="137" t="s">
        <v>229</v>
      </c>
      <c r="K15" s="138" t="s">
        <v>230</v>
      </c>
      <c r="L15" s="137" t="s">
        <v>231</v>
      </c>
      <c r="M15" s="137" t="s">
        <v>230</v>
      </c>
      <c r="N15" s="135">
        <v>0</v>
      </c>
      <c r="O15" s="137" t="s">
        <v>233</v>
      </c>
      <c r="P15" s="138">
        <v>61.03</v>
      </c>
      <c r="Q15" s="137" t="s">
        <v>232</v>
      </c>
      <c r="R15" s="137" t="s">
        <v>233</v>
      </c>
      <c r="S15" s="135">
        <v>0</v>
      </c>
      <c r="T15" s="136" t="s">
        <v>233</v>
      </c>
      <c r="U15" s="137" t="s">
        <v>233</v>
      </c>
      <c r="V15" s="136">
        <v>20.239999999999998</v>
      </c>
      <c r="W15" s="136">
        <v>609.5</v>
      </c>
      <c r="X15" s="138">
        <v>202.2</v>
      </c>
      <c r="Y15" s="137" t="s">
        <v>234</v>
      </c>
      <c r="Z15" s="137" t="s">
        <v>233</v>
      </c>
      <c r="AA15" s="137" t="s">
        <v>233</v>
      </c>
      <c r="AB15" s="137" t="s">
        <v>233</v>
      </c>
      <c r="AC15" s="137" t="s">
        <v>233</v>
      </c>
      <c r="AD15" s="137" t="s">
        <v>233</v>
      </c>
      <c r="AE15" s="137" t="s">
        <v>233</v>
      </c>
      <c r="AF15" s="137" t="s">
        <v>233</v>
      </c>
      <c r="AG15" s="137" t="s">
        <v>233</v>
      </c>
      <c r="AH15" s="137" t="s">
        <v>233</v>
      </c>
      <c r="AI15" s="137" t="s">
        <v>233</v>
      </c>
      <c r="AJ15" s="137" t="s">
        <v>233</v>
      </c>
      <c r="AK15" s="137" t="s">
        <v>233</v>
      </c>
      <c r="AL15" s="137" t="s">
        <v>233</v>
      </c>
      <c r="AM15" s="137" t="s">
        <v>233</v>
      </c>
      <c r="AN15" s="137" t="s">
        <v>233</v>
      </c>
      <c r="AO15" s="137" t="s">
        <v>233</v>
      </c>
      <c r="AP15" s="140" t="s">
        <v>233</v>
      </c>
      <c r="AQ15" s="14"/>
      <c r="AR15" s="14"/>
    </row>
    <row r="16" spans="1:44" ht="24.95" customHeight="1">
      <c r="B16" s="121"/>
      <c r="C16" s="134" t="s">
        <v>281</v>
      </c>
      <c r="D16" s="135">
        <v>22000065</v>
      </c>
      <c r="E16" s="137"/>
      <c r="F16" s="136">
        <v>86.63</v>
      </c>
      <c r="G16" s="137" t="s">
        <v>228</v>
      </c>
      <c r="H16" s="137" t="s">
        <v>228</v>
      </c>
      <c r="I16" s="137" t="s">
        <v>229</v>
      </c>
      <c r="J16" s="137" t="s">
        <v>229</v>
      </c>
      <c r="K16" s="138">
        <v>24.89</v>
      </c>
      <c r="L16" s="137" t="s">
        <v>231</v>
      </c>
      <c r="M16" s="137" t="s">
        <v>230</v>
      </c>
      <c r="N16" s="135">
        <v>0</v>
      </c>
      <c r="O16" s="137" t="s">
        <v>233</v>
      </c>
      <c r="P16" s="138">
        <v>748.3</v>
      </c>
      <c r="Q16" s="137" t="s">
        <v>232</v>
      </c>
      <c r="R16" s="137" t="s">
        <v>233</v>
      </c>
      <c r="S16" s="135">
        <v>0</v>
      </c>
      <c r="T16" s="136">
        <v>5.4</v>
      </c>
      <c r="U16" s="137" t="s">
        <v>233</v>
      </c>
      <c r="V16" s="136">
        <v>10.29</v>
      </c>
      <c r="W16" s="136">
        <v>309.5</v>
      </c>
      <c r="X16" s="136">
        <v>95.97</v>
      </c>
      <c r="Y16" s="137" t="s">
        <v>234</v>
      </c>
      <c r="Z16" s="137" t="s">
        <v>233</v>
      </c>
      <c r="AA16" s="137" t="s">
        <v>233</v>
      </c>
      <c r="AB16" s="137" t="s">
        <v>233</v>
      </c>
      <c r="AC16" s="137" t="s">
        <v>233</v>
      </c>
      <c r="AD16" s="136">
        <v>7.15</v>
      </c>
      <c r="AE16" s="137" t="s">
        <v>233</v>
      </c>
      <c r="AF16" s="137" t="s">
        <v>233</v>
      </c>
      <c r="AG16" s="137" t="s">
        <v>233</v>
      </c>
      <c r="AH16" s="137" t="s">
        <v>233</v>
      </c>
      <c r="AI16" s="137" t="s">
        <v>233</v>
      </c>
      <c r="AJ16" s="136">
        <v>9.6300000000000008</v>
      </c>
      <c r="AK16" s="136">
        <v>5.61</v>
      </c>
      <c r="AL16" s="137" t="s">
        <v>233</v>
      </c>
      <c r="AM16" s="137" t="s">
        <v>233</v>
      </c>
      <c r="AN16" s="137" t="s">
        <v>233</v>
      </c>
      <c r="AO16" s="137" t="s">
        <v>233</v>
      </c>
      <c r="AP16" s="140" t="s">
        <v>233</v>
      </c>
      <c r="AQ16" s="14"/>
      <c r="AR16" s="14"/>
    </row>
    <row r="17" spans="2:46" ht="24.95" customHeight="1">
      <c r="B17" s="121"/>
      <c r="C17" s="134" t="s">
        <v>243</v>
      </c>
      <c r="D17" s="135">
        <v>22000119</v>
      </c>
      <c r="E17" s="137"/>
      <c r="F17" s="136">
        <v>88.14</v>
      </c>
      <c r="G17" s="137" t="s">
        <v>228</v>
      </c>
      <c r="H17" s="137" t="s">
        <v>228</v>
      </c>
      <c r="I17" s="137" t="s">
        <v>229</v>
      </c>
      <c r="J17" s="137" t="s">
        <v>229</v>
      </c>
      <c r="K17" s="138">
        <v>326.5</v>
      </c>
      <c r="L17" s="136">
        <v>11.07</v>
      </c>
      <c r="M17" s="137" t="s">
        <v>230</v>
      </c>
      <c r="N17" s="136">
        <v>11.07</v>
      </c>
      <c r="O17" s="137" t="s">
        <v>233</v>
      </c>
      <c r="P17" s="138">
        <v>745.3</v>
      </c>
      <c r="Q17" s="137" t="s">
        <v>232</v>
      </c>
      <c r="R17" s="136">
        <v>10.24</v>
      </c>
      <c r="S17" s="138">
        <v>10.199999999999999</v>
      </c>
      <c r="T17" s="136">
        <v>31.87</v>
      </c>
      <c r="U17" s="137" t="s">
        <v>233</v>
      </c>
      <c r="V17" s="136">
        <v>6.74</v>
      </c>
      <c r="W17" s="136">
        <v>72.94</v>
      </c>
      <c r="X17" s="136">
        <v>30.54</v>
      </c>
      <c r="Y17" s="137" t="s">
        <v>234</v>
      </c>
      <c r="Z17" s="137" t="s">
        <v>233</v>
      </c>
      <c r="AA17" s="137" t="s">
        <v>233</v>
      </c>
      <c r="AB17" s="137" t="s">
        <v>233</v>
      </c>
      <c r="AC17" s="137" t="s">
        <v>233</v>
      </c>
      <c r="AD17" s="137" t="s">
        <v>233</v>
      </c>
      <c r="AE17" s="137" t="s">
        <v>233</v>
      </c>
      <c r="AF17" s="137" t="s">
        <v>233</v>
      </c>
      <c r="AG17" s="137" t="s">
        <v>233</v>
      </c>
      <c r="AH17" s="137" t="s">
        <v>233</v>
      </c>
      <c r="AI17" s="137" t="s">
        <v>233</v>
      </c>
      <c r="AJ17" s="136" t="s">
        <v>233</v>
      </c>
      <c r="AK17" s="136" t="s">
        <v>233</v>
      </c>
      <c r="AL17" s="137" t="s">
        <v>233</v>
      </c>
      <c r="AM17" s="137" t="s">
        <v>233</v>
      </c>
      <c r="AN17" s="137" t="s">
        <v>233</v>
      </c>
      <c r="AO17" s="137" t="s">
        <v>233</v>
      </c>
      <c r="AP17" s="140" t="s">
        <v>233</v>
      </c>
      <c r="AQ17" s="14"/>
      <c r="AR17" s="14"/>
    </row>
    <row r="18" spans="2:46" ht="24.95" customHeight="1">
      <c r="B18" s="121"/>
      <c r="C18" s="134" t="s">
        <v>218</v>
      </c>
      <c r="D18" s="135">
        <v>22000084</v>
      </c>
      <c r="E18" s="137"/>
      <c r="F18" s="136">
        <v>89.65</v>
      </c>
      <c r="G18" s="137" t="s">
        <v>228</v>
      </c>
      <c r="H18" s="137" t="s">
        <v>228</v>
      </c>
      <c r="I18" s="137" t="s">
        <v>229</v>
      </c>
      <c r="J18" s="137" t="s">
        <v>229</v>
      </c>
      <c r="K18" s="137" t="s">
        <v>230</v>
      </c>
      <c r="L18" s="137" t="s">
        <v>231</v>
      </c>
      <c r="M18" s="137" t="s">
        <v>230</v>
      </c>
      <c r="N18" s="135">
        <v>0</v>
      </c>
      <c r="O18" s="137" t="s">
        <v>233</v>
      </c>
      <c r="P18" s="138">
        <v>187.6</v>
      </c>
      <c r="Q18" s="138">
        <v>10.4</v>
      </c>
      <c r="R18" s="136">
        <v>18.78</v>
      </c>
      <c r="S18" s="138">
        <v>29.2</v>
      </c>
      <c r="T18" s="136">
        <v>7</v>
      </c>
      <c r="U18" s="137" t="s">
        <v>233</v>
      </c>
      <c r="V18" s="136">
        <v>20.88</v>
      </c>
      <c r="W18" s="136">
        <v>214.9</v>
      </c>
      <c r="X18" s="138">
        <v>102.5</v>
      </c>
      <c r="Y18" s="137" t="s">
        <v>234</v>
      </c>
      <c r="Z18" s="137" t="s">
        <v>233</v>
      </c>
      <c r="AA18" s="137" t="s">
        <v>233</v>
      </c>
      <c r="AB18" s="137" t="s">
        <v>233</v>
      </c>
      <c r="AC18" s="137" t="s">
        <v>233</v>
      </c>
      <c r="AD18" s="137" t="s">
        <v>233</v>
      </c>
      <c r="AE18" s="137" t="s">
        <v>233</v>
      </c>
      <c r="AF18" s="137" t="s">
        <v>233</v>
      </c>
      <c r="AG18" s="137" t="s">
        <v>233</v>
      </c>
      <c r="AH18" s="137" t="s">
        <v>233</v>
      </c>
      <c r="AI18" s="137" t="s">
        <v>233</v>
      </c>
      <c r="AJ18" s="136" t="s">
        <v>233</v>
      </c>
      <c r="AK18" s="137" t="s">
        <v>233</v>
      </c>
      <c r="AL18" s="137" t="s">
        <v>233</v>
      </c>
      <c r="AM18" s="137" t="s">
        <v>233</v>
      </c>
      <c r="AN18" s="137" t="s">
        <v>233</v>
      </c>
      <c r="AO18" s="137" t="s">
        <v>233</v>
      </c>
      <c r="AP18" s="140" t="s">
        <v>233</v>
      </c>
      <c r="AQ18" s="14"/>
      <c r="AR18" s="14"/>
    </row>
    <row r="19" spans="2:46" ht="24.95" customHeight="1">
      <c r="B19" s="121"/>
      <c r="C19" s="134" t="s">
        <v>240</v>
      </c>
      <c r="D19" s="135">
        <v>22000101</v>
      </c>
      <c r="E19" s="137"/>
      <c r="F19" s="136">
        <v>88.16</v>
      </c>
      <c r="G19" s="137" t="s">
        <v>228</v>
      </c>
      <c r="H19" s="137" t="s">
        <v>228</v>
      </c>
      <c r="I19" s="137" t="s">
        <v>229</v>
      </c>
      <c r="J19" s="137" t="s">
        <v>229</v>
      </c>
      <c r="K19" s="138" t="s">
        <v>230</v>
      </c>
      <c r="L19" s="137" t="s">
        <v>231</v>
      </c>
      <c r="M19" s="137" t="s">
        <v>230</v>
      </c>
      <c r="N19" s="135">
        <v>0</v>
      </c>
      <c r="O19" s="137" t="s">
        <v>233</v>
      </c>
      <c r="P19" s="138">
        <v>84.33</v>
      </c>
      <c r="Q19" s="137" t="s">
        <v>232</v>
      </c>
      <c r="R19" s="137" t="s">
        <v>233</v>
      </c>
      <c r="S19" s="135">
        <v>0</v>
      </c>
      <c r="T19" s="136">
        <v>6.37</v>
      </c>
      <c r="U19" s="137" t="s">
        <v>233</v>
      </c>
      <c r="V19" s="136" t="s">
        <v>233</v>
      </c>
      <c r="W19" s="136">
        <v>76.77</v>
      </c>
      <c r="X19" s="136">
        <v>28.82</v>
      </c>
      <c r="Y19" s="137" t="s">
        <v>234</v>
      </c>
      <c r="Z19" s="137" t="s">
        <v>233</v>
      </c>
      <c r="AA19" s="137" t="s">
        <v>233</v>
      </c>
      <c r="AB19" s="137" t="s">
        <v>233</v>
      </c>
      <c r="AC19" s="137" t="s">
        <v>233</v>
      </c>
      <c r="AD19" s="137" t="s">
        <v>233</v>
      </c>
      <c r="AE19" s="137" t="s">
        <v>233</v>
      </c>
      <c r="AF19" s="137" t="s">
        <v>233</v>
      </c>
      <c r="AG19" s="137" t="s">
        <v>233</v>
      </c>
      <c r="AH19" s="137" t="s">
        <v>233</v>
      </c>
      <c r="AI19" s="137" t="s">
        <v>233</v>
      </c>
      <c r="AJ19" s="136" t="s">
        <v>233</v>
      </c>
      <c r="AK19" s="136" t="s">
        <v>233</v>
      </c>
      <c r="AL19" s="137" t="s">
        <v>233</v>
      </c>
      <c r="AM19" s="137" t="s">
        <v>233</v>
      </c>
      <c r="AN19" s="137" t="s">
        <v>233</v>
      </c>
      <c r="AO19" s="137" t="s">
        <v>233</v>
      </c>
      <c r="AP19" s="140" t="s">
        <v>233</v>
      </c>
      <c r="AQ19" s="14"/>
      <c r="AR19" s="14"/>
      <c r="AS19" s="14"/>
      <c r="AT19" s="14"/>
    </row>
    <row r="20" spans="2:46" ht="24.95" customHeight="1">
      <c r="B20" s="121"/>
      <c r="C20" s="134" t="s">
        <v>237</v>
      </c>
      <c r="D20" s="135">
        <v>22000206</v>
      </c>
      <c r="E20" s="137"/>
      <c r="F20" s="136">
        <v>88.14</v>
      </c>
      <c r="G20" s="137" t="s">
        <v>228</v>
      </c>
      <c r="H20" s="137" t="s">
        <v>228</v>
      </c>
      <c r="I20" s="137" t="s">
        <v>229</v>
      </c>
      <c r="J20" s="137" t="s">
        <v>229</v>
      </c>
      <c r="K20" s="138">
        <v>39.01</v>
      </c>
      <c r="L20" s="136">
        <v>38.6</v>
      </c>
      <c r="M20" s="137" t="s">
        <v>230</v>
      </c>
      <c r="N20" s="136">
        <v>38.6</v>
      </c>
      <c r="O20" s="137" t="s">
        <v>233</v>
      </c>
      <c r="P20" s="138">
        <v>315.60000000000002</v>
      </c>
      <c r="Q20" s="137" t="s">
        <v>232</v>
      </c>
      <c r="R20" s="139">
        <v>6.21</v>
      </c>
      <c r="S20" s="138">
        <v>6.21</v>
      </c>
      <c r="T20" s="136">
        <v>29.72</v>
      </c>
      <c r="U20" s="137" t="s">
        <v>233</v>
      </c>
      <c r="V20" s="136" t="s">
        <v>233</v>
      </c>
      <c r="W20" s="136">
        <v>7.99</v>
      </c>
      <c r="X20" s="137" t="s">
        <v>233</v>
      </c>
      <c r="Y20" s="137" t="s">
        <v>234</v>
      </c>
      <c r="Z20" s="137" t="s">
        <v>233</v>
      </c>
      <c r="AA20" s="137" t="s">
        <v>233</v>
      </c>
      <c r="AB20" s="137" t="s">
        <v>233</v>
      </c>
      <c r="AC20" s="137" t="s">
        <v>233</v>
      </c>
      <c r="AD20" s="137" t="s">
        <v>233</v>
      </c>
      <c r="AE20" s="137" t="s">
        <v>233</v>
      </c>
      <c r="AF20" s="137" t="s">
        <v>233</v>
      </c>
      <c r="AG20" s="137" t="s">
        <v>233</v>
      </c>
      <c r="AH20" s="137" t="s">
        <v>233</v>
      </c>
      <c r="AI20" s="137" t="s">
        <v>233</v>
      </c>
      <c r="AJ20" s="137" t="s">
        <v>233</v>
      </c>
      <c r="AK20" s="137" t="s">
        <v>233</v>
      </c>
      <c r="AL20" s="137" t="s">
        <v>233</v>
      </c>
      <c r="AM20" s="137" t="s">
        <v>233</v>
      </c>
      <c r="AN20" s="137" t="s">
        <v>233</v>
      </c>
      <c r="AO20" s="137" t="s">
        <v>233</v>
      </c>
      <c r="AP20" s="140" t="s">
        <v>233</v>
      </c>
      <c r="AQ20" s="14"/>
      <c r="AR20" s="14"/>
    </row>
    <row r="21" spans="2:46" ht="24.95" customHeight="1">
      <c r="B21" s="121"/>
      <c r="C21" s="134" t="s">
        <v>219</v>
      </c>
      <c r="D21" s="135">
        <v>22000121</v>
      </c>
      <c r="E21" s="137"/>
      <c r="F21" s="136">
        <v>85.92</v>
      </c>
      <c r="G21" s="137" t="s">
        <v>228</v>
      </c>
      <c r="H21" s="137" t="s">
        <v>228</v>
      </c>
      <c r="I21" s="137" t="s">
        <v>229</v>
      </c>
      <c r="J21" s="137" t="s">
        <v>229</v>
      </c>
      <c r="K21" s="138" t="s">
        <v>230</v>
      </c>
      <c r="L21" s="137" t="s">
        <v>231</v>
      </c>
      <c r="M21" s="137" t="s">
        <v>230</v>
      </c>
      <c r="N21" s="135">
        <v>0</v>
      </c>
      <c r="O21" s="139">
        <v>5.61</v>
      </c>
      <c r="P21" s="138">
        <v>170.2</v>
      </c>
      <c r="Q21" s="137" t="s">
        <v>232</v>
      </c>
      <c r="R21" s="136">
        <v>8.32</v>
      </c>
      <c r="S21" s="138">
        <v>8.32</v>
      </c>
      <c r="T21" s="136">
        <v>6.37</v>
      </c>
      <c r="U21" s="137" t="s">
        <v>233</v>
      </c>
      <c r="V21" s="136">
        <v>15.6</v>
      </c>
      <c r="W21" s="136">
        <v>419.6</v>
      </c>
      <c r="X21" s="138">
        <v>124.8</v>
      </c>
      <c r="Y21" s="137" t="s">
        <v>234</v>
      </c>
      <c r="Z21" s="137" t="s">
        <v>233</v>
      </c>
      <c r="AA21" s="137" t="s">
        <v>233</v>
      </c>
      <c r="AB21" s="137" t="s">
        <v>233</v>
      </c>
      <c r="AC21" s="137" t="s">
        <v>233</v>
      </c>
      <c r="AD21" s="137" t="s">
        <v>233</v>
      </c>
      <c r="AE21" s="137" t="s">
        <v>233</v>
      </c>
      <c r="AF21" s="137" t="s">
        <v>233</v>
      </c>
      <c r="AG21" s="137" t="s">
        <v>233</v>
      </c>
      <c r="AH21" s="137" t="s">
        <v>233</v>
      </c>
      <c r="AI21" s="137" t="s">
        <v>233</v>
      </c>
      <c r="AJ21" s="136" t="s">
        <v>233</v>
      </c>
      <c r="AK21" s="136" t="s">
        <v>233</v>
      </c>
      <c r="AL21" s="137" t="s">
        <v>233</v>
      </c>
      <c r="AM21" s="137" t="s">
        <v>233</v>
      </c>
      <c r="AN21" s="137" t="s">
        <v>233</v>
      </c>
      <c r="AO21" s="137" t="s">
        <v>233</v>
      </c>
      <c r="AP21" s="140" t="s">
        <v>233</v>
      </c>
      <c r="AQ21" s="14"/>
      <c r="AR21" s="14"/>
    </row>
    <row r="22" spans="2:46" ht="24.95" customHeight="1">
      <c r="B22" s="121"/>
      <c r="C22" s="134" t="s">
        <v>280</v>
      </c>
      <c r="D22" s="135">
        <v>22000170</v>
      </c>
      <c r="E22" s="137"/>
      <c r="F22" s="136">
        <v>86.92</v>
      </c>
      <c r="G22" s="137" t="s">
        <v>228</v>
      </c>
      <c r="H22" s="137" t="s">
        <v>228</v>
      </c>
      <c r="I22" s="137" t="s">
        <v>229</v>
      </c>
      <c r="J22" s="137" t="s">
        <v>229</v>
      </c>
      <c r="K22" s="138">
        <v>111.7</v>
      </c>
      <c r="L22" s="137" t="s">
        <v>231</v>
      </c>
      <c r="M22" s="137" t="s">
        <v>230</v>
      </c>
      <c r="N22" s="135">
        <v>0</v>
      </c>
      <c r="O22" s="137" t="s">
        <v>233</v>
      </c>
      <c r="P22" s="138">
        <v>1193</v>
      </c>
      <c r="Q22" s="137" t="s">
        <v>232</v>
      </c>
      <c r="R22" s="137" t="s">
        <v>233</v>
      </c>
      <c r="S22" s="135">
        <v>0</v>
      </c>
      <c r="T22" s="136">
        <v>7.09</v>
      </c>
      <c r="U22" s="137" t="s">
        <v>233</v>
      </c>
      <c r="V22" s="136" t="s">
        <v>233</v>
      </c>
      <c r="W22" s="136">
        <v>12.63</v>
      </c>
      <c r="X22" s="137" t="s">
        <v>233</v>
      </c>
      <c r="Y22" s="137" t="s">
        <v>234</v>
      </c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4"/>
      <c r="AQ22" s="14"/>
      <c r="AR22" s="14"/>
    </row>
    <row r="23" spans="2:46" ht="24.95" customHeight="1">
      <c r="B23" s="121"/>
      <c r="C23" s="134" t="s">
        <v>287</v>
      </c>
      <c r="D23" s="135">
        <v>22000155</v>
      </c>
      <c r="E23" s="137"/>
      <c r="F23" s="136">
        <v>87.5</v>
      </c>
      <c r="G23" s="137" t="s">
        <v>228</v>
      </c>
      <c r="H23" s="137" t="s">
        <v>228</v>
      </c>
      <c r="I23" s="137" t="s">
        <v>229</v>
      </c>
      <c r="J23" s="137" t="s">
        <v>229</v>
      </c>
      <c r="K23" s="138">
        <v>45.49</v>
      </c>
      <c r="L23" s="137" t="s">
        <v>231</v>
      </c>
      <c r="M23" s="137" t="s">
        <v>230</v>
      </c>
      <c r="N23" s="135">
        <v>0</v>
      </c>
      <c r="O23" s="137" t="s">
        <v>233</v>
      </c>
      <c r="P23" s="138">
        <v>660.2</v>
      </c>
      <c r="Q23" s="137" t="s">
        <v>232</v>
      </c>
      <c r="R23" s="137" t="s">
        <v>233</v>
      </c>
      <c r="S23" s="135">
        <v>0</v>
      </c>
      <c r="T23" s="136">
        <v>5.09</v>
      </c>
      <c r="U23" s="137" t="s">
        <v>233</v>
      </c>
      <c r="V23" s="136">
        <v>24.84</v>
      </c>
      <c r="W23" s="136">
        <v>985.9</v>
      </c>
      <c r="X23" s="138">
        <v>267.8</v>
      </c>
      <c r="Y23" s="137" t="s">
        <v>234</v>
      </c>
      <c r="Z23" s="137" t="s">
        <v>233</v>
      </c>
      <c r="AA23" s="137" t="s">
        <v>233</v>
      </c>
      <c r="AB23" s="137" t="s">
        <v>233</v>
      </c>
      <c r="AC23" s="137" t="s">
        <v>233</v>
      </c>
      <c r="AD23" s="137" t="s">
        <v>233</v>
      </c>
      <c r="AE23" s="137" t="s">
        <v>233</v>
      </c>
      <c r="AF23" s="137" t="s">
        <v>233</v>
      </c>
      <c r="AG23" s="137" t="s">
        <v>233</v>
      </c>
      <c r="AH23" s="137" t="s">
        <v>233</v>
      </c>
      <c r="AI23" s="137" t="s">
        <v>233</v>
      </c>
      <c r="AJ23" s="137" t="s">
        <v>233</v>
      </c>
      <c r="AK23" s="136" t="s">
        <v>233</v>
      </c>
      <c r="AL23" s="137" t="s">
        <v>233</v>
      </c>
      <c r="AM23" s="137" t="s">
        <v>233</v>
      </c>
      <c r="AN23" s="137" t="s">
        <v>233</v>
      </c>
      <c r="AO23" s="137" t="s">
        <v>233</v>
      </c>
      <c r="AP23" s="140" t="s">
        <v>233</v>
      </c>
      <c r="AQ23" s="14"/>
      <c r="AR23" s="14"/>
    </row>
    <row r="24" spans="2:46" ht="24.95" customHeight="1">
      <c r="B24" s="121"/>
      <c r="C24" s="134" t="s">
        <v>275</v>
      </c>
      <c r="D24" s="135">
        <v>22000185</v>
      </c>
      <c r="E24" s="137"/>
      <c r="F24" s="136">
        <v>87.79</v>
      </c>
      <c r="G24" s="137" t="s">
        <v>228</v>
      </c>
      <c r="H24" s="137" t="s">
        <v>228</v>
      </c>
      <c r="I24" s="137" t="s">
        <v>229</v>
      </c>
      <c r="J24" s="137" t="s">
        <v>229</v>
      </c>
      <c r="K24" s="138" t="s">
        <v>230</v>
      </c>
      <c r="L24" s="137" t="s">
        <v>231</v>
      </c>
      <c r="M24" s="137" t="s">
        <v>230</v>
      </c>
      <c r="N24" s="135">
        <v>0</v>
      </c>
      <c r="O24" s="137" t="s">
        <v>233</v>
      </c>
      <c r="P24" s="138" t="s">
        <v>251</v>
      </c>
      <c r="Q24" s="137" t="s">
        <v>232</v>
      </c>
      <c r="R24" s="137" t="s">
        <v>233</v>
      </c>
      <c r="S24" s="135">
        <v>0</v>
      </c>
      <c r="T24" s="136" t="s">
        <v>233</v>
      </c>
      <c r="U24" s="137" t="s">
        <v>233</v>
      </c>
      <c r="V24" s="136" t="s">
        <v>233</v>
      </c>
      <c r="W24" s="136" t="s">
        <v>233</v>
      </c>
      <c r="X24" s="137" t="s">
        <v>233</v>
      </c>
      <c r="Y24" s="137" t="s">
        <v>234</v>
      </c>
      <c r="Z24" s="137" t="s">
        <v>233</v>
      </c>
      <c r="AA24" s="137" t="s">
        <v>233</v>
      </c>
      <c r="AB24" s="137" t="s">
        <v>233</v>
      </c>
      <c r="AC24" s="137" t="s">
        <v>233</v>
      </c>
      <c r="AD24" s="137" t="s">
        <v>233</v>
      </c>
      <c r="AE24" s="137" t="s">
        <v>233</v>
      </c>
      <c r="AF24" s="137" t="s">
        <v>233</v>
      </c>
      <c r="AG24" s="137" t="s">
        <v>233</v>
      </c>
      <c r="AH24" s="137" t="s">
        <v>233</v>
      </c>
      <c r="AI24" s="137" t="s">
        <v>233</v>
      </c>
      <c r="AJ24" s="137" t="s">
        <v>233</v>
      </c>
      <c r="AK24" s="137" t="s">
        <v>233</v>
      </c>
      <c r="AL24" s="137" t="s">
        <v>233</v>
      </c>
      <c r="AM24" s="137" t="s">
        <v>233</v>
      </c>
      <c r="AN24" s="137" t="s">
        <v>233</v>
      </c>
      <c r="AO24" s="137" t="s">
        <v>233</v>
      </c>
      <c r="AP24" s="140" t="s">
        <v>233</v>
      </c>
      <c r="AQ24" s="14"/>
      <c r="AR24" s="14"/>
    </row>
    <row r="25" spans="2:46" ht="24.95" customHeight="1">
      <c r="B25" s="121"/>
      <c r="C25" s="134" t="s">
        <v>282</v>
      </c>
      <c r="D25" s="135">
        <v>22000193</v>
      </c>
      <c r="E25" s="137"/>
      <c r="F25" s="136">
        <v>95.39</v>
      </c>
      <c r="G25" s="137" t="s">
        <v>228</v>
      </c>
      <c r="H25" s="137" t="s">
        <v>228</v>
      </c>
      <c r="I25" s="137" t="s">
        <v>229</v>
      </c>
      <c r="J25" s="137" t="s">
        <v>229</v>
      </c>
      <c r="K25" s="138" t="s">
        <v>230</v>
      </c>
      <c r="L25" s="137" t="s">
        <v>231</v>
      </c>
      <c r="M25" s="137" t="s">
        <v>230</v>
      </c>
      <c r="N25" s="135">
        <v>0</v>
      </c>
      <c r="O25" s="137" t="s">
        <v>233</v>
      </c>
      <c r="P25" s="138">
        <v>89.9</v>
      </c>
      <c r="Q25" s="138">
        <v>11.2</v>
      </c>
      <c r="R25" s="136">
        <v>14.25</v>
      </c>
      <c r="S25" s="138">
        <v>25.5</v>
      </c>
      <c r="T25" s="136">
        <v>102</v>
      </c>
      <c r="U25" s="137" t="s">
        <v>233</v>
      </c>
      <c r="V25" s="136">
        <v>21.86</v>
      </c>
      <c r="W25" s="136">
        <v>90.35</v>
      </c>
      <c r="X25" s="136">
        <v>71.34</v>
      </c>
      <c r="Y25" s="137" t="s">
        <v>234</v>
      </c>
      <c r="Z25" s="137" t="s">
        <v>233</v>
      </c>
      <c r="AA25" s="137" t="s">
        <v>233</v>
      </c>
      <c r="AB25" s="137" t="s">
        <v>233</v>
      </c>
      <c r="AC25" s="137" t="s">
        <v>233</v>
      </c>
      <c r="AD25" s="137" t="s">
        <v>233</v>
      </c>
      <c r="AE25" s="137" t="s">
        <v>233</v>
      </c>
      <c r="AF25" s="137" t="s">
        <v>233</v>
      </c>
      <c r="AG25" s="137" t="s">
        <v>233</v>
      </c>
      <c r="AH25" s="137" t="s">
        <v>233</v>
      </c>
      <c r="AI25" s="137" t="s">
        <v>233</v>
      </c>
      <c r="AJ25" s="137" t="s">
        <v>233</v>
      </c>
      <c r="AK25" s="137" t="s">
        <v>233</v>
      </c>
      <c r="AL25" s="137" t="s">
        <v>233</v>
      </c>
      <c r="AM25" s="137" t="s">
        <v>233</v>
      </c>
      <c r="AN25" s="137" t="s">
        <v>233</v>
      </c>
      <c r="AO25" s="137" t="s">
        <v>233</v>
      </c>
      <c r="AP25" s="140" t="s">
        <v>233</v>
      </c>
      <c r="AQ25" s="14"/>
      <c r="AR25" s="14"/>
    </row>
    <row r="26" spans="2:46" ht="24.95" customHeight="1">
      <c r="B26" s="121"/>
      <c r="C26" s="134" t="s">
        <v>277</v>
      </c>
      <c r="D26" s="135">
        <v>22000246</v>
      </c>
      <c r="E26" s="137"/>
      <c r="F26" s="136">
        <v>87.57</v>
      </c>
      <c r="G26" s="137" t="s">
        <v>228</v>
      </c>
      <c r="H26" s="137" t="s">
        <v>228</v>
      </c>
      <c r="I26" s="137" t="s">
        <v>229</v>
      </c>
      <c r="J26" s="137" t="s">
        <v>229</v>
      </c>
      <c r="K26" s="137" t="s">
        <v>230</v>
      </c>
      <c r="L26" s="137" t="s">
        <v>231</v>
      </c>
      <c r="M26" s="137" t="s">
        <v>230</v>
      </c>
      <c r="N26" s="135">
        <v>0</v>
      </c>
      <c r="O26" s="137" t="s">
        <v>233</v>
      </c>
      <c r="P26" s="137" t="s">
        <v>251</v>
      </c>
      <c r="Q26" s="137" t="s">
        <v>232</v>
      </c>
      <c r="R26" s="137" t="s">
        <v>233</v>
      </c>
      <c r="S26" s="135">
        <v>0</v>
      </c>
      <c r="T26" s="136">
        <v>10.17</v>
      </c>
      <c r="U26" s="137" t="s">
        <v>233</v>
      </c>
      <c r="V26" s="137" t="s">
        <v>233</v>
      </c>
      <c r="W26" s="137" t="s">
        <v>233</v>
      </c>
      <c r="X26" s="137" t="s">
        <v>233</v>
      </c>
      <c r="Y26" s="137" t="s">
        <v>234</v>
      </c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40"/>
      <c r="AQ26" s="14"/>
      <c r="AR26" s="14"/>
    </row>
    <row r="27" spans="2:46" ht="24.95" customHeight="1" thickBot="1">
      <c r="B27" s="122"/>
      <c r="C27" s="141" t="s">
        <v>278</v>
      </c>
      <c r="D27" s="142">
        <v>22000243</v>
      </c>
      <c r="E27" s="144"/>
      <c r="F27" s="143">
        <v>86.69</v>
      </c>
      <c r="G27" s="144" t="s">
        <v>228</v>
      </c>
      <c r="H27" s="144" t="s">
        <v>228</v>
      </c>
      <c r="I27" s="144" t="s">
        <v>229</v>
      </c>
      <c r="J27" s="144" t="s">
        <v>229</v>
      </c>
      <c r="K27" s="144" t="s">
        <v>230</v>
      </c>
      <c r="L27" s="144" t="s">
        <v>231</v>
      </c>
      <c r="M27" s="144" t="s">
        <v>230</v>
      </c>
      <c r="N27" s="142">
        <v>0</v>
      </c>
      <c r="O27" s="144" t="s">
        <v>233</v>
      </c>
      <c r="P27" s="165">
        <v>56.46</v>
      </c>
      <c r="Q27" s="144" t="s">
        <v>232</v>
      </c>
      <c r="R27" s="144" t="s">
        <v>233</v>
      </c>
      <c r="S27" s="142">
        <v>0</v>
      </c>
      <c r="T27" s="143" t="s">
        <v>233</v>
      </c>
      <c r="U27" s="144" t="s">
        <v>233</v>
      </c>
      <c r="V27" s="143" t="s">
        <v>233</v>
      </c>
      <c r="W27" s="143">
        <v>48.48</v>
      </c>
      <c r="X27" s="143">
        <v>16.38</v>
      </c>
      <c r="Y27" s="144" t="s">
        <v>234</v>
      </c>
      <c r="Z27" s="144" t="s">
        <v>233</v>
      </c>
      <c r="AA27" s="144" t="s">
        <v>233</v>
      </c>
      <c r="AB27" s="144" t="s">
        <v>233</v>
      </c>
      <c r="AC27" s="144" t="s">
        <v>233</v>
      </c>
      <c r="AD27" s="144" t="s">
        <v>233</v>
      </c>
      <c r="AE27" s="144" t="s">
        <v>233</v>
      </c>
      <c r="AF27" s="144" t="s">
        <v>233</v>
      </c>
      <c r="AG27" s="144" t="s">
        <v>233</v>
      </c>
      <c r="AH27" s="144" t="s">
        <v>233</v>
      </c>
      <c r="AI27" s="144" t="s">
        <v>233</v>
      </c>
      <c r="AJ27" s="144" t="s">
        <v>233</v>
      </c>
      <c r="AK27" s="144" t="s">
        <v>233</v>
      </c>
      <c r="AL27" s="144" t="s">
        <v>233</v>
      </c>
      <c r="AM27" s="144" t="s">
        <v>233</v>
      </c>
      <c r="AN27" s="144" t="s">
        <v>233</v>
      </c>
      <c r="AO27" s="144" t="s">
        <v>233</v>
      </c>
      <c r="AP27" s="233" t="s">
        <v>233</v>
      </c>
      <c r="AQ27" s="14"/>
      <c r="AR27" s="14"/>
    </row>
    <row r="29" spans="2:46" ht="15.75" thickBot="1">
      <c r="C29" s="234"/>
    </row>
  </sheetData>
  <sheetProtection algorithmName="SHA-512" hashValue="a9PQEx9luFI0V9ZfBEbVHMQ3guMWzjVYlCmigEePpD33sNPyl76p5OOtod0W0A7TyB+6BdrTTOwNAMj5eY/ZEQ==" saltValue="eXdq7t+lQvw2AduO6A8gRQ==" spinCount="100000" sheet="1" objects="1" scenarios="1"/>
  <sortState xmlns:xlrd2="http://schemas.microsoft.com/office/spreadsheetml/2017/richdata2" ref="A13:AT27">
    <sortCondition ref="C13:C27"/>
  </sortState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Hlavová Zora</cp:lastModifiedBy>
  <dcterms:created xsi:type="dcterms:W3CDTF">2013-10-10T11:46:21Z</dcterms:created>
  <dcterms:modified xsi:type="dcterms:W3CDTF">2022-04-08T15:11:13Z</dcterms:modified>
</cp:coreProperties>
</file>