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2/"/>
    </mc:Choice>
  </mc:AlternateContent>
  <xr:revisionPtr revIDLastSave="436" documentId="8_{4276303A-4625-4B69-8B82-8D8AE8E94AAC}" xr6:coauthVersionLast="47" xr6:coauthVersionMax="47" xr10:uidLastSave="{B8C3469C-BEF6-4FE1-921E-806984BF7A20}"/>
  <workbookProtection workbookAlgorithmName="SHA-512" workbookHashValue="D3jV9cMonDFkcRwxZQOP/5g81pTvGrm4Taf/scrHODSX4Rx5pzZE5tAoDAQvRJSoDUEbde/XD2p7K/MGkz+9Zw==" workbookSaltValue="W79lEUkjHng0o6LYsY7aW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7" i="1"/>
  <c r="Q7" i="1"/>
  <c r="R7" i="1"/>
  <c r="O8" i="1"/>
  <c r="Q8" i="1"/>
  <c r="R8" i="1"/>
  <c r="Q9" i="1"/>
  <c r="R9" i="1"/>
  <c r="C7" i="1"/>
  <c r="H7" i="1"/>
  <c r="I7" i="1"/>
  <c r="J7" i="1"/>
  <c r="K7" i="1"/>
  <c r="L7" i="1"/>
  <c r="M7" i="1"/>
  <c r="N7" i="1"/>
  <c r="C8" i="1"/>
  <c r="H8" i="1"/>
  <c r="I8" i="1"/>
  <c r="J8" i="1"/>
  <c r="K8" i="1"/>
  <c r="L8" i="1"/>
  <c r="M8" i="1"/>
  <c r="N8" i="1"/>
  <c r="C9" i="1"/>
  <c r="H9" i="1"/>
  <c r="I9" i="1"/>
  <c r="J9" i="1"/>
  <c r="K9" i="1"/>
  <c r="L9" i="1"/>
  <c r="M9" i="1"/>
  <c r="N9" i="1"/>
</calcChain>
</file>

<file path=xl/sharedStrings.xml><?xml version="1.0" encoding="utf-8"?>
<sst xmlns="http://schemas.openxmlformats.org/spreadsheetml/2006/main" count="115" uniqueCount="83">
  <si>
    <t>Minimum</t>
  </si>
  <si>
    <t>Maximum</t>
  </si>
  <si>
    <t>Medián</t>
  </si>
  <si>
    <t>Číslo PoKZ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</si>
  <si>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</si>
  <si>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</si>
  <si>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</si>
  <si>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</si>
  <si>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</si>
  <si>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</si>
  <si>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</si>
  <si>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</si>
  <si>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</si>
  <si>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</si>
  <si>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</si>
  <si>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</si>
  <si>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</si>
  <si>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</si>
  <si>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</si>
  <si>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</si>
  <si>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</si>
  <si>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</si>
  <si>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</si>
  <si>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</si>
  <si>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</si>
  <si>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</si>
  <si>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</si>
  <si>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</si>
  <si>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</si>
  <si>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</si>
  <si>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</si>
  <si>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</si>
  <si>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</si>
  <si>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</si>
  <si>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</si>
  <si>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</si>
  <si>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</si>
  <si>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</si>
  <si>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</si>
  <si>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</si>
  <si>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</si>
  <si>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</si>
  <si>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</si>
  <si>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</si>
  <si>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</si>
  <si>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</si>
  <si>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</si>
  <si>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</si>
  <si>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</si>
  <si>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</si>
  <si>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</si>
  <si>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</si>
  <si>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</si>
  <si>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</si>
  <si>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</si>
  <si>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</si>
  <si>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</si>
  <si>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</si>
  <si>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</si>
  <si>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</si>
  <si>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</si>
  <si>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</si>
  <si>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</si>
  <si>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</si>
  <si>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</si>
  <si>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</si>
  <si>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</si>
  <si>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</si>
  <si>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</si>
  <si>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</si>
  <si>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</si>
  <si>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</si>
  <si>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Minerální krmivo pro prasata</t>
  </si>
  <si>
    <t>Kompletní krmná směs pro předvýkrm prasat (A 1)</t>
  </si>
  <si>
    <t>Zpracovala: Ing. Zora Hlavová/únor 2022</t>
  </si>
  <si>
    <t>Zpracovala: Ing. Zora Hlavová /únor 2022</t>
  </si>
  <si>
    <t>Kompletní krmná směs pro užitkové nosnice</t>
  </si>
  <si>
    <t>&lt;0,009000</t>
  </si>
  <si>
    <t>&lt;0,01500</t>
  </si>
  <si>
    <t>&lt;0,1000</t>
  </si>
  <si>
    <t>&lt;0,02000</t>
  </si>
  <si>
    <t>&lt;0,05000</t>
  </si>
  <si>
    <t>Premix pro prasata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</si>
</sst>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5" formatCode="0.0%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73" fontId="0" fillId="2" borderId="0" xfId="0" applyNumberFormat="1" applyFill="1" applyAlignment="1">
      <alignment horizontal="center"/>
    </xf>
    <xf numFmtId="49" fontId="1" fillId="3" borderId="18" xfId="0" applyNumberFormat="1" applyFont="1" applyFill="1" applyBorder="1" applyAlignment="1">
      <alignment vertical="center"/>
    </xf>
    <xf numFmtId="170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3" borderId="14" xfId="0" applyFont="1" applyFill="1" applyBorder="1"/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showGridLines="0" tabSelected="1" zoomScale="80" zoomScaleNormal="80" workbookViewId="0">
      <selection activeCell="A23" sqref="A23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80" t="s">
        <v>74</v>
      </c>
      <c r="J1" s="70"/>
      <c r="K1" s="71"/>
      <c r="L1" s="71"/>
      <c r="M1" s="71"/>
      <c r="N1" s="71"/>
      <c r="O1" s="71"/>
      <c r="P1" s="71"/>
      <c r="Q1" s="70"/>
    </row>
    <row r="2" spans="1:29" s="9" customFormat="1">
      <c r="A2" s="7" t="s">
        <v>28</v>
      </c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5.75" thickBot="1"/>
    <row r="4" spans="1:29" s="3" customFormat="1" ht="60" customHeight="1">
      <c r="A4" s="28" t="s">
        <v>5</v>
      </c>
      <c r="B4" s="29" t="s">
        <v>3</v>
      </c>
      <c r="C4" s="30" t="s">
        <v>54</v>
      </c>
      <c r="D4" s="31" t="s">
        <v>55</v>
      </c>
      <c r="E4" s="30" t="s">
        <v>66</v>
      </c>
      <c r="F4" s="30" t="s">
        <v>56</v>
      </c>
      <c r="G4" s="30" t="s">
        <v>57</v>
      </c>
      <c r="H4" s="30" t="s">
        <v>58</v>
      </c>
      <c r="I4" s="30" t="s">
        <v>59</v>
      </c>
      <c r="J4" s="30" t="s">
        <v>60</v>
      </c>
      <c r="K4" s="30" t="s">
        <v>36</v>
      </c>
      <c r="L4" s="30" t="s">
        <v>37</v>
      </c>
      <c r="M4" s="30" t="s">
        <v>39</v>
      </c>
      <c r="N4" s="30" t="s">
        <v>67</v>
      </c>
      <c r="O4" s="30" t="s">
        <v>40</v>
      </c>
      <c r="P4" s="30" t="s">
        <v>65</v>
      </c>
      <c r="Q4" s="30" t="s">
        <v>49</v>
      </c>
      <c r="R4" s="30" t="s">
        <v>64</v>
      </c>
      <c r="S4" s="30" t="s">
        <v>68</v>
      </c>
      <c r="T4" s="30" t="s">
        <v>50</v>
      </c>
      <c r="U4" s="30" t="s">
        <v>51</v>
      </c>
      <c r="V4" s="30" t="s">
        <v>52</v>
      </c>
      <c r="W4" s="30" t="s">
        <v>53</v>
      </c>
    </row>
    <row r="5" spans="1:29" s="2" customFormat="1">
      <c r="A5" s="81" t="s">
        <v>72</v>
      </c>
      <c r="B5" s="82">
        <v>22000021</v>
      </c>
      <c r="C5" s="25">
        <v>99.28</v>
      </c>
      <c r="D5" s="24"/>
      <c r="E5" s="83"/>
      <c r="F5" s="83"/>
      <c r="G5" s="24"/>
      <c r="H5" s="26">
        <v>22.21</v>
      </c>
      <c r="I5" s="26">
        <v>3.4279999999999999</v>
      </c>
      <c r="J5" s="41">
        <v>5.327</v>
      </c>
      <c r="K5" s="24">
        <v>667.5</v>
      </c>
      <c r="L5" s="24">
        <v>3787</v>
      </c>
      <c r="M5" s="27">
        <v>2397</v>
      </c>
      <c r="N5" s="24">
        <v>5355</v>
      </c>
      <c r="O5" s="26">
        <v>12.22</v>
      </c>
      <c r="P5" s="27"/>
      <c r="Q5" s="27">
        <v>331200</v>
      </c>
      <c r="R5" s="84">
        <v>2289</v>
      </c>
      <c r="S5" s="27">
        <v>64830</v>
      </c>
      <c r="T5" s="41">
        <v>0.78090000000000004</v>
      </c>
      <c r="U5" s="44">
        <v>6.8349999999999994E-2</v>
      </c>
      <c r="V5" s="42">
        <v>5.1619999999999999E-3</v>
      </c>
      <c r="W5" s="26">
        <v>2.5990000000000002</v>
      </c>
      <c r="X5" s="13"/>
      <c r="Y5" s="13"/>
      <c r="Z5" s="13"/>
      <c r="AA5" s="13"/>
      <c r="AB5" s="13"/>
      <c r="AC5" s="13"/>
    </row>
    <row r="6" spans="1:29" s="2" customFormat="1">
      <c r="A6" s="81" t="s">
        <v>73</v>
      </c>
      <c r="B6" s="82">
        <v>22000038</v>
      </c>
      <c r="C6" s="25">
        <v>87.19</v>
      </c>
      <c r="D6" s="25">
        <v>15.74</v>
      </c>
      <c r="E6" s="26">
        <v>3.468</v>
      </c>
      <c r="F6" s="26">
        <v>4.7409999999999997</v>
      </c>
      <c r="G6" s="26">
        <v>3.11</v>
      </c>
      <c r="H6" s="26">
        <v>0.81789999999999996</v>
      </c>
      <c r="I6" s="26">
        <v>0.52400000000000002</v>
      </c>
      <c r="J6" s="41">
        <v>0.2041</v>
      </c>
      <c r="K6" s="24">
        <v>12.68</v>
      </c>
      <c r="L6" s="24">
        <v>124.1</v>
      </c>
      <c r="M6" s="27">
        <v>60.93</v>
      </c>
      <c r="N6" s="24">
        <v>214.2</v>
      </c>
      <c r="O6" s="26">
        <v>0.32050000000000001</v>
      </c>
      <c r="P6" s="24">
        <v>11</v>
      </c>
      <c r="Q6" s="27">
        <v>7085</v>
      </c>
      <c r="R6" s="84">
        <v>44.87</v>
      </c>
      <c r="S6" s="24"/>
      <c r="T6" s="42"/>
      <c r="U6" s="42"/>
      <c r="V6" s="42"/>
      <c r="W6" s="42"/>
      <c r="X6" s="13"/>
      <c r="Y6" s="13"/>
      <c r="Z6" s="13"/>
    </row>
    <row r="7" spans="1:29" s="1" customFormat="1">
      <c r="A7" s="32" t="s">
        <v>0</v>
      </c>
      <c r="B7" s="33"/>
      <c r="C7" s="34">
        <f>MIN(C5:C6)</f>
        <v>87.19</v>
      </c>
      <c r="D7" s="34"/>
      <c r="E7" s="34"/>
      <c r="F7" s="34"/>
      <c r="G7" s="34"/>
      <c r="H7" s="106">
        <f>MIN(H5:H6)</f>
        <v>0.81789999999999996</v>
      </c>
      <c r="I7" s="106">
        <f>MIN(I5:I6)</f>
        <v>0.52400000000000002</v>
      </c>
      <c r="J7" s="109">
        <f>MIN(J5:J6)</f>
        <v>0.2041</v>
      </c>
      <c r="K7" s="100">
        <f>MIN(K5:K6)</f>
        <v>12.68</v>
      </c>
      <c r="L7" s="100">
        <f>MIN(L5:L6)</f>
        <v>124.1</v>
      </c>
      <c r="M7" s="103">
        <f>MIN(M5:M6)</f>
        <v>60.93</v>
      </c>
      <c r="N7" s="100">
        <f>MIN(N5:N6)</f>
        <v>214.2</v>
      </c>
      <c r="O7" s="106">
        <f>MIN(O5:O6)</f>
        <v>0.32050000000000001</v>
      </c>
      <c r="P7" s="34"/>
      <c r="Q7" s="103">
        <f>MIN(Q5:Q6)</f>
        <v>7085</v>
      </c>
      <c r="R7" s="74">
        <f>MIN(R5:R6)</f>
        <v>44.87</v>
      </c>
      <c r="S7" s="34"/>
      <c r="T7" s="34"/>
      <c r="U7" s="34"/>
      <c r="V7" s="34"/>
      <c r="W7" s="34"/>
    </row>
    <row r="8" spans="1:29" s="1" customFormat="1">
      <c r="A8" s="35" t="s">
        <v>1</v>
      </c>
      <c r="B8" s="36"/>
      <c r="C8" s="37">
        <f>MAX(C5:C6)</f>
        <v>99.28</v>
      </c>
      <c r="D8" s="37"/>
      <c r="E8" s="37"/>
      <c r="F8" s="37"/>
      <c r="G8" s="37"/>
      <c r="H8" s="107">
        <f>MAX(H5:H6)</f>
        <v>22.21</v>
      </c>
      <c r="I8" s="107">
        <f>MAX(I5:I6)</f>
        <v>3.4279999999999999</v>
      </c>
      <c r="J8" s="110">
        <f>MAX(J5:J6)</f>
        <v>5.327</v>
      </c>
      <c r="K8" s="101">
        <f>MAX(K5:K6)</f>
        <v>667.5</v>
      </c>
      <c r="L8" s="101">
        <f>MAX(L5:L6)</f>
        <v>3787</v>
      </c>
      <c r="M8" s="104">
        <f>MAX(M5:M6)</f>
        <v>2397</v>
      </c>
      <c r="N8" s="101">
        <f>MAX(N5:N6)</f>
        <v>5355</v>
      </c>
      <c r="O8" s="107">
        <f>MAX(O5:O6)</f>
        <v>12.22</v>
      </c>
      <c r="P8" s="37"/>
      <c r="Q8" s="104">
        <f>MAX(Q5:Q6)</f>
        <v>331200</v>
      </c>
      <c r="R8" s="72">
        <f>MAX(R5:R6)</f>
        <v>2289</v>
      </c>
      <c r="S8" s="37"/>
      <c r="T8" s="37"/>
      <c r="U8" s="37"/>
      <c r="V8" s="37"/>
      <c r="W8" s="37"/>
    </row>
    <row r="9" spans="1:29" s="1" customFormat="1" ht="15.75" thickBot="1">
      <c r="A9" s="38" t="s">
        <v>2</v>
      </c>
      <c r="B9" s="39"/>
      <c r="C9" s="40">
        <f>MEDIAN(C5:C6)</f>
        <v>93.234999999999999</v>
      </c>
      <c r="D9" s="40"/>
      <c r="E9" s="40"/>
      <c r="F9" s="40"/>
      <c r="G9" s="40"/>
      <c r="H9" s="108">
        <f>MEDIAN(H5:H6)</f>
        <v>11.513949999999999</v>
      </c>
      <c r="I9" s="108">
        <f>MEDIAN(I5:I6)</f>
        <v>1.976</v>
      </c>
      <c r="J9" s="111">
        <f>MEDIAN(J5:J6)</f>
        <v>2.7655499999999997</v>
      </c>
      <c r="K9" s="102">
        <f>MEDIAN(K5:K6)</f>
        <v>340.09000000000003</v>
      </c>
      <c r="L9" s="102">
        <f>MEDIAN(L5:L6)</f>
        <v>1955.55</v>
      </c>
      <c r="M9" s="105">
        <f>MEDIAN(M5:M6)</f>
        <v>1228.9650000000001</v>
      </c>
      <c r="N9" s="102">
        <f>MEDIAN(N5:N6)</f>
        <v>2784.6</v>
      </c>
      <c r="O9" s="108">
        <f>MEDIAN(O5:O6)</f>
        <v>6.2702499999999999</v>
      </c>
      <c r="P9" s="40"/>
      <c r="Q9" s="105">
        <f>MEDIAN(Q5:Q6)</f>
        <v>169142.5</v>
      </c>
      <c r="R9" s="73">
        <f>MEDIAN(R5:R6)</f>
        <v>1166.9349999999999</v>
      </c>
      <c r="S9" s="40"/>
      <c r="T9" s="40"/>
      <c r="U9" s="40"/>
      <c r="V9" s="40"/>
      <c r="W9" s="40"/>
    </row>
    <row r="10" spans="1:29">
      <c r="C10" s="10"/>
      <c r="D10" s="10"/>
      <c r="E10" s="10"/>
      <c r="F10" s="10"/>
      <c r="G10" s="10"/>
      <c r="H10" s="18"/>
      <c r="I10" s="18"/>
      <c r="J10" s="18"/>
      <c r="AC10"/>
    </row>
    <row r="11" spans="1:29" ht="15.75" thickBot="1">
      <c r="C11" s="10"/>
      <c r="D11" s="10"/>
      <c r="E11" s="10"/>
      <c r="F11" s="10"/>
      <c r="G11" s="10"/>
      <c r="H11" s="18"/>
      <c r="I11" s="18"/>
      <c r="J11" s="18"/>
      <c r="M11" s="10"/>
      <c r="N11" s="10"/>
      <c r="O11" s="10"/>
    </row>
    <row r="12" spans="1:29" ht="60" customHeight="1">
      <c r="A12" s="43" t="s">
        <v>6</v>
      </c>
      <c r="B12" s="29" t="s">
        <v>3</v>
      </c>
      <c r="C12" s="30" t="s">
        <v>38</v>
      </c>
      <c r="D12" s="30" t="s">
        <v>36</v>
      </c>
      <c r="E12" s="30" t="s">
        <v>37</v>
      </c>
      <c r="F12" s="30" t="s">
        <v>39</v>
      </c>
      <c r="G12" s="30" t="s">
        <v>67</v>
      </c>
      <c r="H12" s="30" t="s">
        <v>40</v>
      </c>
      <c r="I12" s="30" t="s">
        <v>49</v>
      </c>
      <c r="J12" s="30" t="s">
        <v>64</v>
      </c>
      <c r="K12" s="30" t="s">
        <v>71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>
      <c r="A13" s="112" t="s">
        <v>82</v>
      </c>
      <c r="B13" s="22">
        <v>22000038</v>
      </c>
      <c r="C13" s="23">
        <v>96.97</v>
      </c>
      <c r="D13" s="22">
        <v>3452</v>
      </c>
      <c r="E13" s="22">
        <v>29450</v>
      </c>
      <c r="F13" s="22">
        <v>9898</v>
      </c>
      <c r="G13" s="27">
        <v>29440</v>
      </c>
      <c r="H13" s="113">
        <v>83.3</v>
      </c>
      <c r="I13" s="27">
        <v>1686000</v>
      </c>
      <c r="J13" s="27">
        <v>7835</v>
      </c>
      <c r="K13" s="27">
        <v>8619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>
      <c r="C14" s="10"/>
      <c r="D14" s="10"/>
      <c r="E14" s="10"/>
      <c r="F14" s="10"/>
      <c r="G14" s="18"/>
      <c r="H14" s="18"/>
      <c r="I14" s="18"/>
      <c r="L14" s="10"/>
      <c r="M14" s="10"/>
      <c r="U14"/>
      <c r="V14"/>
      <c r="W14"/>
      <c r="X14"/>
      <c r="Y14"/>
      <c r="Z14"/>
      <c r="AA14"/>
      <c r="AB14"/>
      <c r="AC14"/>
    </row>
    <row r="16" spans="1:29">
      <c r="A16" s="11" t="s">
        <v>32</v>
      </c>
    </row>
    <row r="17" spans="1:1">
      <c r="A17" t="s">
        <v>33</v>
      </c>
    </row>
  </sheetData>
  <sheetProtection algorithmName="SHA-512" hashValue="XMw/mfcwR/+aCQhLS0TE0tP+mSyeh6wR1DbNexleY/9kcpyqzLims76bRs86G1zRreOCYxpITsb3zLP28jqt5w==" saltValue="iM/Lvna+vrG0q37B+2DuL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2"/>
  <sheetViews>
    <sheetView showGridLines="0" zoomScale="80" zoomScaleNormal="80" workbookViewId="0">
      <selection activeCell="A15" sqref="A1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80" t="s">
        <v>75</v>
      </c>
    </row>
    <row r="2" spans="1:64">
      <c r="A2" s="7" t="s">
        <v>29</v>
      </c>
      <c r="BL2"/>
    </row>
    <row r="3" spans="1:64">
      <c r="BL3"/>
    </row>
    <row r="4" spans="1:64" ht="15.75" thickBot="1"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60" customHeight="1">
      <c r="A5" s="28" t="s">
        <v>4</v>
      </c>
      <c r="B5" s="29" t="s">
        <v>3</v>
      </c>
      <c r="C5" s="30" t="s">
        <v>38</v>
      </c>
      <c r="D5" s="30" t="s">
        <v>69</v>
      </c>
      <c r="E5" s="30" t="s">
        <v>70</v>
      </c>
      <c r="F5" s="30" t="s">
        <v>41</v>
      </c>
      <c r="G5" s="30" t="s">
        <v>42</v>
      </c>
      <c r="H5" s="30" t="s">
        <v>43</v>
      </c>
      <c r="I5" s="30" t="s">
        <v>44</v>
      </c>
      <c r="J5" s="30" t="s">
        <v>45</v>
      </c>
      <c r="K5" s="30" t="s">
        <v>46</v>
      </c>
      <c r="L5" s="30" t="s">
        <v>47</v>
      </c>
      <c r="M5" s="30" t="s">
        <v>48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9" t="s">
        <v>76</v>
      </c>
      <c r="B6" s="22">
        <v>22000032</v>
      </c>
      <c r="C6" s="23">
        <v>88.96</v>
      </c>
      <c r="D6" s="20" t="s">
        <v>77</v>
      </c>
      <c r="E6" s="45" t="s">
        <v>78</v>
      </c>
      <c r="F6" s="20" t="s">
        <v>79</v>
      </c>
      <c r="G6" s="21" t="s">
        <v>80</v>
      </c>
      <c r="H6" s="41">
        <v>0.1971</v>
      </c>
      <c r="I6" s="21" t="s">
        <v>81</v>
      </c>
      <c r="J6" s="21" t="s">
        <v>79</v>
      </c>
      <c r="K6" s="21" t="s">
        <v>79</v>
      </c>
      <c r="L6" s="21" t="s">
        <v>81</v>
      </c>
      <c r="M6" s="21" t="s">
        <v>80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"/>
      <c r="B7" s="14"/>
      <c r="C7" s="12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11" t="s">
        <v>32</v>
      </c>
    </row>
    <row r="10" spans="1:64">
      <c r="A10" t="s">
        <v>33</v>
      </c>
    </row>
    <row r="14" spans="1:64">
      <c r="A14" s="11"/>
    </row>
    <row r="22" spans="1:1">
      <c r="A22" s="11"/>
    </row>
  </sheetData>
  <sheetProtection algorithmName="SHA-512" hashValue="FrzPTW/AnpVarRiH4weWAHofNeGrdV/4qzaIgNHO9VF79BWp/dKvJdWO5OBAXw0kJjrjg48+gkJe6ItpUhkKwQ==" saltValue="8cRqpymBdTnYFrwakaRkK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8" sqref="E8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80" t="s">
        <v>74</v>
      </c>
    </row>
    <row r="2" spans="2:6">
      <c r="B2" s="7" t="s">
        <v>31</v>
      </c>
    </row>
    <row r="3" spans="2:6" ht="15.75" thickBot="1"/>
    <row r="4" spans="2:6" ht="45" customHeight="1" thickBot="1">
      <c r="B4" s="46"/>
      <c r="C4" s="47" t="s">
        <v>7</v>
      </c>
      <c r="D4" s="48" t="s">
        <v>8</v>
      </c>
      <c r="E4" s="48" t="s">
        <v>9</v>
      </c>
      <c r="F4" s="49" t="s">
        <v>10</v>
      </c>
    </row>
    <row r="5" spans="2:6" ht="24.95" customHeight="1" thickTop="1">
      <c r="B5" s="50"/>
      <c r="C5" s="51" t="s">
        <v>11</v>
      </c>
      <c r="D5" s="52">
        <v>0</v>
      </c>
      <c r="E5" s="52"/>
      <c r="F5" s="75"/>
    </row>
    <row r="6" spans="2:6" ht="24.95" customHeight="1">
      <c r="B6" s="53"/>
      <c r="C6" s="54" t="s">
        <v>12</v>
      </c>
      <c r="D6" s="55">
        <v>0</v>
      </c>
      <c r="E6" s="55"/>
      <c r="F6" s="60"/>
    </row>
    <row r="7" spans="2:6" ht="24.95" customHeight="1">
      <c r="B7" s="53"/>
      <c r="C7" s="54" t="s">
        <v>13</v>
      </c>
      <c r="D7" s="55">
        <v>0</v>
      </c>
      <c r="E7" s="55"/>
      <c r="F7" s="60"/>
    </row>
    <row r="8" spans="2:6" ht="24.95" customHeight="1">
      <c r="B8" s="53"/>
      <c r="C8" s="56" t="s">
        <v>14</v>
      </c>
      <c r="D8" s="57">
        <v>0</v>
      </c>
      <c r="E8" s="57"/>
      <c r="F8" s="76"/>
    </row>
    <row r="9" spans="2:6" ht="24.95" customHeight="1">
      <c r="B9" s="53"/>
      <c r="C9" s="54" t="s">
        <v>15</v>
      </c>
      <c r="D9" s="55">
        <v>0</v>
      </c>
      <c r="E9" s="55"/>
      <c r="F9" s="60"/>
    </row>
    <row r="10" spans="2:6" ht="24.95" customHeight="1">
      <c r="B10" s="53"/>
      <c r="C10" s="58" t="s">
        <v>16</v>
      </c>
      <c r="D10" s="59">
        <v>0</v>
      </c>
      <c r="E10" s="59"/>
      <c r="F10" s="77"/>
    </row>
    <row r="11" spans="2:6" ht="24.95" customHeight="1">
      <c r="B11" s="53"/>
      <c r="C11" s="54" t="s">
        <v>17</v>
      </c>
      <c r="D11" s="55">
        <v>0</v>
      </c>
      <c r="E11" s="55"/>
      <c r="F11" s="60"/>
    </row>
    <row r="12" spans="2:6" ht="24.95" customHeight="1">
      <c r="B12" s="53"/>
      <c r="C12" s="58" t="s">
        <v>18</v>
      </c>
      <c r="D12" s="59">
        <v>0</v>
      </c>
      <c r="E12" s="59"/>
      <c r="F12" s="77"/>
    </row>
    <row r="13" spans="2:6" ht="24.95" customHeight="1">
      <c r="B13" s="53"/>
      <c r="C13" s="54" t="s">
        <v>19</v>
      </c>
      <c r="D13" s="55">
        <v>0</v>
      </c>
      <c r="E13" s="55"/>
      <c r="F13" s="60"/>
    </row>
    <row r="14" spans="2:6" ht="24.95" customHeight="1">
      <c r="B14" s="53"/>
      <c r="C14" s="58" t="s">
        <v>20</v>
      </c>
      <c r="D14" s="59">
        <v>0</v>
      </c>
      <c r="E14" s="59"/>
      <c r="F14" s="77"/>
    </row>
    <row r="15" spans="2:6" ht="24.95" customHeight="1">
      <c r="B15" s="53"/>
      <c r="C15" s="54" t="s">
        <v>21</v>
      </c>
      <c r="D15" s="55">
        <v>0</v>
      </c>
      <c r="E15" s="55"/>
      <c r="F15" s="60"/>
    </row>
    <row r="16" spans="2:6" ht="24.95" customHeight="1">
      <c r="B16" s="53"/>
      <c r="C16" s="61" t="s">
        <v>22</v>
      </c>
      <c r="D16" s="62">
        <v>0</v>
      </c>
      <c r="E16" s="62"/>
      <c r="F16" s="78"/>
    </row>
    <row r="17" spans="2:6" ht="24.95" customHeight="1" thickBot="1">
      <c r="B17" s="63"/>
      <c r="C17" s="64" t="s">
        <v>23</v>
      </c>
      <c r="D17" s="65">
        <v>0</v>
      </c>
      <c r="E17" s="65"/>
      <c r="F17" s="79"/>
    </row>
  </sheetData>
  <sheetProtection algorithmName="SHA-512" hashValue="jxbRkbbq8qFUQ1Ow0ZDtzNM6ypV6GC5LtQ7wknwjPVeCsCcKgnxoX3bLpAEakZ9ToTzW2CIaEuJdLCEXZgzydw==" saltValue="Gb/bNT4qWwOBvofACXMSc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3" sqref="F13:G13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80" t="s">
        <v>74</v>
      </c>
    </row>
    <row r="2" spans="2:9">
      <c r="B2" s="98" t="s">
        <v>34</v>
      </c>
      <c r="C2" s="98"/>
      <c r="D2" s="98"/>
      <c r="E2" s="98"/>
      <c r="F2" s="98"/>
      <c r="G2" s="98"/>
      <c r="H2" s="98"/>
      <c r="I2" s="98"/>
    </row>
    <row r="3" spans="2:9" ht="15.75" thickBot="1">
      <c r="B3" s="4"/>
      <c r="C3" s="4"/>
      <c r="D3" s="5"/>
      <c r="E3" s="5"/>
      <c r="F3" s="5"/>
    </row>
    <row r="4" spans="2:9" ht="45" customHeight="1" thickBot="1">
      <c r="B4" s="68"/>
      <c r="C4" s="47" t="s">
        <v>24</v>
      </c>
      <c r="D4" s="89" t="s">
        <v>8</v>
      </c>
      <c r="E4" s="89"/>
      <c r="F4" s="89" t="s">
        <v>9</v>
      </c>
      <c r="G4" s="89"/>
      <c r="H4" s="89" t="s">
        <v>10</v>
      </c>
      <c r="I4" s="90"/>
    </row>
    <row r="5" spans="2:9" ht="24.95" customHeight="1" thickTop="1">
      <c r="B5" s="66"/>
      <c r="C5" s="58" t="s">
        <v>25</v>
      </c>
      <c r="D5" s="99">
        <v>0</v>
      </c>
      <c r="E5" s="99"/>
      <c r="F5" s="99"/>
      <c r="G5" s="99"/>
      <c r="H5" s="91"/>
      <c r="I5" s="92"/>
    </row>
    <row r="6" spans="2:9" ht="24.95" customHeight="1">
      <c r="B6" s="66"/>
      <c r="C6" s="58" t="s">
        <v>26</v>
      </c>
      <c r="D6" s="99">
        <v>0</v>
      </c>
      <c r="E6" s="99"/>
      <c r="F6" s="99"/>
      <c r="G6" s="99"/>
      <c r="H6" s="93"/>
      <c r="I6" s="94"/>
    </row>
    <row r="7" spans="2:9" ht="24.95" customHeight="1" thickBot="1">
      <c r="B7" s="67"/>
      <c r="C7" s="64" t="s">
        <v>27</v>
      </c>
      <c r="D7" s="97">
        <v>0</v>
      </c>
      <c r="E7" s="97"/>
      <c r="F7" s="97"/>
      <c r="G7" s="97"/>
      <c r="H7" s="95"/>
      <c r="I7" s="96"/>
    </row>
    <row r="10" spans="2:9">
      <c r="B10" s="98" t="s">
        <v>35</v>
      </c>
      <c r="C10" s="98"/>
      <c r="D10" s="98"/>
      <c r="E10" s="98"/>
      <c r="F10" s="98"/>
      <c r="G10" s="98"/>
      <c r="H10" s="98"/>
      <c r="I10" s="98"/>
    </row>
    <row r="11" spans="2:9" ht="15.75" thickBot="1">
      <c r="B11" s="4"/>
      <c r="C11" s="4"/>
      <c r="D11" s="5"/>
      <c r="E11" s="5"/>
      <c r="F11" s="5"/>
    </row>
    <row r="12" spans="2:9" ht="45" customHeight="1" thickBot="1">
      <c r="B12" s="69"/>
      <c r="C12" s="47" t="s">
        <v>24</v>
      </c>
      <c r="D12" s="89" t="s">
        <v>8</v>
      </c>
      <c r="E12" s="89"/>
      <c r="F12" s="89" t="s">
        <v>9</v>
      </c>
      <c r="G12" s="89"/>
      <c r="H12" s="89" t="s">
        <v>10</v>
      </c>
      <c r="I12" s="90"/>
    </row>
    <row r="13" spans="2:9" ht="24.95" customHeight="1" thickTop="1">
      <c r="B13" s="66"/>
      <c r="C13" s="58" t="s">
        <v>30</v>
      </c>
      <c r="D13" s="99">
        <v>0</v>
      </c>
      <c r="E13" s="99"/>
      <c r="F13" s="99"/>
      <c r="G13" s="99"/>
      <c r="H13" s="85"/>
      <c r="I13" s="86"/>
    </row>
    <row r="14" spans="2:9" ht="24.95" customHeight="1" thickBot="1">
      <c r="B14" s="67"/>
      <c r="C14" s="64" t="s">
        <v>27</v>
      </c>
      <c r="D14" s="97">
        <v>0</v>
      </c>
      <c r="E14" s="97"/>
      <c r="F14" s="97"/>
      <c r="G14" s="97"/>
      <c r="H14" s="87"/>
      <c r="I14" s="88"/>
    </row>
  </sheetData>
  <sheetProtection algorithmName="SHA-512" hashValue="MTAWW1e2KWdJu+yb5GhJyfvxTLCZEkRtB/qnl+jrXr0Lg3ex1mG+PGjc8WUtG37tnNFxHwqEkqy389IfzMoZ1A==" saltValue="1b867WlYRMfwQuCmjqx1+g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9"/>
  <sheetViews>
    <sheetView showGridLines="0" zoomScale="80" zoomScaleNormal="80" workbookViewId="0">
      <selection activeCell="C14" sqref="C14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2:26" ht="120.75" customHeight="1">
      <c r="D1" s="2"/>
      <c r="E1" s="2"/>
      <c r="F1" s="80" t="s">
        <v>74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15.75">
      <c r="B2" s="15" t="s">
        <v>61</v>
      </c>
      <c r="C2" s="4"/>
      <c r="D2" s="5"/>
      <c r="E2" s="5"/>
      <c r="F2" s="5"/>
      <c r="G2" s="17"/>
      <c r="H2" s="1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26" ht="15.75" thickBot="1">
      <c r="B3" s="4"/>
      <c r="C3" s="4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26" ht="45" customHeight="1" thickBot="1">
      <c r="B4" s="68"/>
      <c r="C4" s="47" t="s">
        <v>24</v>
      </c>
      <c r="D4" s="89" t="s">
        <v>8</v>
      </c>
      <c r="E4" s="89"/>
      <c r="F4" s="89" t="s">
        <v>9</v>
      </c>
      <c r="G4" s="89"/>
      <c r="H4" s="89" t="s">
        <v>10</v>
      </c>
      <c r="I4" s="9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26" ht="24.95" customHeight="1" thickTop="1">
      <c r="B5" s="66"/>
      <c r="C5" s="58" t="s">
        <v>62</v>
      </c>
      <c r="D5" s="99">
        <v>0</v>
      </c>
      <c r="E5" s="99"/>
      <c r="F5" s="99"/>
      <c r="G5" s="99"/>
      <c r="H5" s="91"/>
      <c r="I5" s="9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6" ht="24.95" customHeight="1">
      <c r="B6" s="66"/>
      <c r="C6" s="58" t="s">
        <v>63</v>
      </c>
      <c r="D6" s="99">
        <v>0</v>
      </c>
      <c r="E6" s="99"/>
      <c r="F6" s="99"/>
      <c r="G6" s="99"/>
      <c r="H6" s="93"/>
      <c r="I6" s="9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6" ht="24.95" customHeight="1" thickBot="1">
      <c r="B7" s="67"/>
      <c r="C7" s="64" t="s">
        <v>27</v>
      </c>
      <c r="D7" s="97">
        <v>0</v>
      </c>
      <c r="E7" s="97"/>
      <c r="F7" s="97"/>
      <c r="G7" s="97"/>
      <c r="H7" s="95"/>
      <c r="I7" s="9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6">
      <c r="B8" s="4"/>
      <c r="C8" s="4"/>
      <c r="D8" s="5"/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6">
      <c r="B9" s="4"/>
      <c r="C9" s="4"/>
      <c r="D9" s="5"/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</sheetData>
  <sheetProtection algorithmName="SHA-512" hashValue="S7fsEOoisyPDZEZsDaZoQECeaNTcQ9BGfToRWmiDBGo/AwVAZgim5pJN6BMpZWnb/QJU6EnOUORFZIO3iEA0NA==" saltValue="QtVUXNMpSPUQkg4HH8jJiw==" spinCount="100000" sheet="1" objects="1" scenarios="1"/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2022-03-07T14:30:43Z</dcterms:modified>
</cp:coreProperties>
</file>