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1/"/>
    </mc:Choice>
  </mc:AlternateContent>
  <xr:revisionPtr revIDLastSave="0" documentId="8_{7AD76217-54DE-4ED7-9CBC-A26B0EB79B7A}" xr6:coauthVersionLast="46" xr6:coauthVersionMax="46" xr10:uidLastSave="{00000000-0000-0000-0000-000000000000}"/>
  <bookViews>
    <workbookView xWindow="-120" yWindow="-120" windowWidth="24240" windowHeight="13140" activeTab="4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66" i="2" l="1"/>
  <c r="BK66" i="2"/>
  <c r="BL66" i="2"/>
  <c r="BM66" i="2"/>
  <c r="BN66" i="2"/>
  <c r="BJ67" i="2"/>
  <c r="BK67" i="2"/>
  <c r="BL67" i="2"/>
  <c r="BM67" i="2"/>
  <c r="BN67" i="2"/>
  <c r="BJ68" i="2"/>
  <c r="BK68" i="2"/>
  <c r="BL68" i="2"/>
  <c r="BM68" i="2"/>
  <c r="BN68" i="2"/>
  <c r="D129" i="2"/>
  <c r="F129" i="2"/>
  <c r="G129" i="2"/>
  <c r="H129" i="2"/>
  <c r="J129" i="2"/>
  <c r="K129" i="2"/>
  <c r="AM129" i="2"/>
  <c r="AN129" i="2"/>
  <c r="AO129" i="2"/>
  <c r="AP129" i="2"/>
  <c r="AQ129" i="2"/>
  <c r="AR129" i="2"/>
  <c r="AW129" i="2"/>
  <c r="AX129" i="2"/>
  <c r="BA129" i="2"/>
  <c r="BB129" i="2"/>
  <c r="BD129" i="2"/>
  <c r="BF129" i="2"/>
  <c r="BH129" i="2"/>
  <c r="BI129" i="2"/>
  <c r="BJ129" i="2"/>
  <c r="BP129" i="2"/>
  <c r="BV129" i="2"/>
  <c r="CC129" i="2"/>
  <c r="CF129" i="2"/>
  <c r="CH129" i="2"/>
  <c r="CI129" i="2"/>
  <c r="CK129" i="2"/>
  <c r="CR129" i="2"/>
  <c r="CW129" i="2"/>
  <c r="DW129" i="2"/>
  <c r="DZ129" i="2"/>
  <c r="EA129" i="2"/>
  <c r="EF129" i="2"/>
  <c r="EH129" i="2"/>
  <c r="EI129" i="2"/>
  <c r="EJ129" i="2"/>
  <c r="D130" i="2"/>
  <c r="F130" i="2"/>
  <c r="G130" i="2"/>
  <c r="H130" i="2"/>
  <c r="J130" i="2"/>
  <c r="K130" i="2"/>
  <c r="AM130" i="2"/>
  <c r="AN130" i="2"/>
  <c r="AO130" i="2"/>
  <c r="AP130" i="2"/>
  <c r="AQ130" i="2"/>
  <c r="AR130" i="2"/>
  <c r="AW130" i="2"/>
  <c r="AX130" i="2"/>
  <c r="BA130" i="2"/>
  <c r="BB130" i="2"/>
  <c r="BD130" i="2"/>
  <c r="BF130" i="2"/>
  <c r="BH130" i="2"/>
  <c r="BI130" i="2"/>
  <c r="BJ130" i="2"/>
  <c r="BP130" i="2"/>
  <c r="BV130" i="2"/>
  <c r="CC130" i="2"/>
  <c r="CF130" i="2"/>
  <c r="CH130" i="2"/>
  <c r="CI130" i="2"/>
  <c r="CK130" i="2"/>
  <c r="CR130" i="2"/>
  <c r="CW130" i="2"/>
  <c r="DW130" i="2"/>
  <c r="DZ130" i="2"/>
  <c r="EA130" i="2"/>
  <c r="EF130" i="2"/>
  <c r="EH130" i="2"/>
  <c r="EI130" i="2"/>
  <c r="EJ130" i="2"/>
  <c r="D131" i="2"/>
  <c r="F131" i="2"/>
  <c r="G131" i="2"/>
  <c r="H131" i="2"/>
  <c r="J131" i="2"/>
  <c r="K131" i="2"/>
  <c r="AM131" i="2"/>
  <c r="AN131" i="2"/>
  <c r="AO131" i="2"/>
  <c r="AP131" i="2"/>
  <c r="AQ131" i="2"/>
  <c r="AR131" i="2"/>
  <c r="AW131" i="2"/>
  <c r="AX131" i="2"/>
  <c r="BA131" i="2"/>
  <c r="BB131" i="2"/>
  <c r="BD131" i="2"/>
  <c r="BF131" i="2"/>
  <c r="BH131" i="2"/>
  <c r="BI131" i="2"/>
  <c r="BJ131" i="2"/>
  <c r="BP131" i="2"/>
  <c r="BV131" i="2"/>
  <c r="CC131" i="2"/>
  <c r="CF131" i="2"/>
  <c r="CH131" i="2"/>
  <c r="CI131" i="2"/>
  <c r="CK131" i="2"/>
  <c r="CR131" i="2"/>
  <c r="CW131" i="2"/>
  <c r="DW131" i="2"/>
  <c r="DZ131" i="2"/>
  <c r="EA131" i="2"/>
  <c r="EF131" i="2"/>
  <c r="EH131" i="2"/>
  <c r="EI131" i="2"/>
  <c r="EJ131" i="2"/>
  <c r="C130" i="2"/>
  <c r="C129" i="2"/>
  <c r="N76" i="1" l="1"/>
  <c r="O76" i="1"/>
  <c r="P76" i="1"/>
  <c r="N77" i="1"/>
  <c r="O77" i="1"/>
  <c r="P77" i="1"/>
  <c r="N78" i="1"/>
  <c r="O78" i="1"/>
  <c r="P78" i="1"/>
  <c r="D55" i="1" l="1"/>
  <c r="E55" i="1"/>
  <c r="F55" i="1"/>
  <c r="G55" i="1"/>
  <c r="J55" i="1"/>
  <c r="K55" i="1"/>
  <c r="L55" i="1"/>
  <c r="N55" i="1"/>
  <c r="O55" i="1"/>
  <c r="P55" i="1"/>
  <c r="D56" i="1"/>
  <c r="E56" i="1"/>
  <c r="F56" i="1"/>
  <c r="G56" i="1"/>
  <c r="J56" i="1"/>
  <c r="K56" i="1"/>
  <c r="L56" i="1"/>
  <c r="N56" i="1"/>
  <c r="O56" i="1"/>
  <c r="P56" i="1"/>
  <c r="D57" i="1"/>
  <c r="E57" i="1"/>
  <c r="F57" i="1"/>
  <c r="G57" i="1"/>
  <c r="J57" i="1"/>
  <c r="K57" i="1"/>
  <c r="L57" i="1"/>
  <c r="N57" i="1"/>
  <c r="O57" i="1"/>
  <c r="P57" i="1"/>
  <c r="C57" i="1"/>
  <c r="C56" i="1"/>
  <c r="C5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C47" i="1"/>
  <c r="C46" i="1"/>
  <c r="C45" i="1"/>
  <c r="C44" i="2"/>
  <c r="C43" i="2"/>
  <c r="C42" i="2"/>
  <c r="Q27" i="1"/>
  <c r="R27" i="1"/>
  <c r="S27" i="1"/>
  <c r="T27" i="1"/>
  <c r="U27" i="1"/>
  <c r="V27" i="1"/>
  <c r="Q28" i="1"/>
  <c r="R28" i="1"/>
  <c r="S28" i="1"/>
  <c r="T28" i="1"/>
  <c r="U28" i="1"/>
  <c r="V28" i="1"/>
  <c r="Q29" i="1"/>
  <c r="R29" i="1"/>
  <c r="S29" i="1"/>
  <c r="T29" i="1"/>
  <c r="U29" i="1"/>
  <c r="V29" i="1"/>
  <c r="AM27" i="2" l="1"/>
  <c r="AL27" i="2"/>
  <c r="AM26" i="2"/>
  <c r="AL26" i="2"/>
  <c r="AM25" i="2"/>
  <c r="AL25" i="2"/>
  <c r="C25" i="2"/>
  <c r="D25" i="2"/>
  <c r="E25" i="2"/>
  <c r="F25" i="2"/>
  <c r="G25" i="2"/>
  <c r="H25" i="2"/>
  <c r="I25" i="2"/>
  <c r="J25" i="2"/>
  <c r="K25" i="2"/>
  <c r="N25" i="2"/>
  <c r="AC25" i="2"/>
  <c r="C26" i="2"/>
  <c r="D26" i="2"/>
  <c r="E26" i="2"/>
  <c r="F26" i="2"/>
  <c r="G26" i="2"/>
  <c r="H26" i="2"/>
  <c r="I26" i="2"/>
  <c r="J26" i="2"/>
  <c r="K26" i="2"/>
  <c r="N26" i="2"/>
  <c r="AC26" i="2"/>
  <c r="C27" i="2"/>
  <c r="D27" i="2"/>
  <c r="E27" i="2"/>
  <c r="F27" i="2"/>
  <c r="G27" i="2"/>
  <c r="H27" i="2"/>
  <c r="I27" i="2"/>
  <c r="J27" i="2"/>
  <c r="K27" i="2"/>
  <c r="N27" i="2"/>
  <c r="AC27" i="2"/>
  <c r="S16" i="1"/>
  <c r="T16" i="1"/>
  <c r="U16" i="1"/>
  <c r="V16" i="1"/>
  <c r="W16" i="1"/>
  <c r="S17" i="1"/>
  <c r="T17" i="1"/>
  <c r="U17" i="1"/>
  <c r="V17" i="1"/>
  <c r="W17" i="1"/>
  <c r="S18" i="1"/>
  <c r="T18" i="1"/>
  <c r="U18" i="1"/>
  <c r="V18" i="1"/>
  <c r="W18" i="1"/>
  <c r="L76" i="1" l="1"/>
  <c r="M76" i="1"/>
  <c r="L77" i="1"/>
  <c r="M77" i="1"/>
  <c r="L78" i="1"/>
  <c r="M78" i="1"/>
  <c r="F76" i="1"/>
  <c r="F77" i="1"/>
  <c r="F78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J27" i="1"/>
  <c r="K27" i="1"/>
  <c r="L27" i="1"/>
  <c r="M27" i="1"/>
  <c r="N27" i="1"/>
  <c r="O27" i="1"/>
  <c r="P27" i="1"/>
  <c r="J28" i="1"/>
  <c r="K28" i="1"/>
  <c r="L28" i="1"/>
  <c r="M28" i="1"/>
  <c r="N28" i="1"/>
  <c r="O28" i="1"/>
  <c r="P28" i="1"/>
  <c r="J29" i="1"/>
  <c r="K29" i="1"/>
  <c r="L29" i="1"/>
  <c r="M29" i="1"/>
  <c r="N29" i="1"/>
  <c r="O29" i="1"/>
  <c r="P29" i="1"/>
  <c r="J16" i="1"/>
  <c r="K16" i="1"/>
  <c r="L16" i="1"/>
  <c r="M16" i="1"/>
  <c r="N16" i="1"/>
  <c r="O16" i="1"/>
  <c r="P16" i="1"/>
  <c r="R16" i="1"/>
  <c r="J17" i="1"/>
  <c r="K17" i="1"/>
  <c r="L17" i="1"/>
  <c r="M17" i="1"/>
  <c r="N17" i="1"/>
  <c r="O17" i="1"/>
  <c r="P17" i="1"/>
  <c r="R17" i="1"/>
  <c r="J18" i="1"/>
  <c r="K18" i="1"/>
  <c r="L18" i="1"/>
  <c r="M18" i="1"/>
  <c r="N18" i="1"/>
  <c r="O18" i="1"/>
  <c r="P18" i="1"/>
  <c r="R18" i="1"/>
  <c r="C131" i="2"/>
  <c r="C66" i="2"/>
  <c r="C67" i="2"/>
  <c r="C68" i="2"/>
  <c r="K76" i="1" l="1"/>
  <c r="K77" i="1"/>
  <c r="K78" i="1"/>
  <c r="C76" i="1" l="1"/>
  <c r="D76" i="1"/>
  <c r="C77" i="1"/>
  <c r="D77" i="1"/>
  <c r="C78" i="1"/>
  <c r="D78" i="1"/>
  <c r="G76" i="1" l="1"/>
  <c r="H76" i="1"/>
  <c r="I76" i="1"/>
  <c r="G77" i="1"/>
  <c r="H77" i="1"/>
  <c r="I77" i="1"/>
  <c r="G78" i="1"/>
  <c r="H78" i="1"/>
  <c r="I78" i="1"/>
  <c r="I27" i="1"/>
  <c r="I28" i="1"/>
  <c r="I29" i="1"/>
  <c r="I16" i="1"/>
  <c r="I17" i="1"/>
  <c r="I18" i="1"/>
  <c r="E16" i="1"/>
  <c r="E17" i="1"/>
  <c r="E18" i="1"/>
  <c r="C27" i="1" l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C16" i="1"/>
  <c r="D16" i="1"/>
  <c r="F16" i="1"/>
  <c r="G16" i="1"/>
  <c r="C17" i="1"/>
  <c r="D17" i="1"/>
  <c r="F17" i="1"/>
  <c r="G17" i="1"/>
  <c r="C18" i="1"/>
  <c r="D18" i="1"/>
  <c r="F18" i="1"/>
  <c r="G18" i="1"/>
</calcChain>
</file>

<file path=xl/sharedStrings.xml><?xml version="1.0" encoding="utf-8"?>
<sst xmlns="http://schemas.openxmlformats.org/spreadsheetml/2006/main" count="1435" uniqueCount="398">
  <si>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</si>
  <si>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</si>
  <si>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</si>
  <si>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</si>
  <si>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</si>
  <si>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</si>
  <si>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</si>
  <si>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</si>
  <si>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</si>
  <si>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</si>
  <si>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</si>
  <si>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</si>
  <si>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</si>
  <si>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</si>
  <si>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</si>
  <si>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</si>
  <si>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</si>
  <si>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</si>
  <si>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</si>
  <si>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</si>
  <si>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</si>
  <si>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</si>
  <si>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</si>
  <si>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</si>
  <si>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</si>
  <si>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</si>
  <si>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</si>
  <si>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</si>
  <si>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</si>
  <si>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</si>
  <si>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</si>
  <si>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</si>
  <si>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</si>
  <si>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</si>
  <si>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</si>
  <si>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</si>
  <si>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</si>
  <si>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</si>
  <si>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</si>
  <si>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</si>
  <si>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</si>
  <si>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</si>
  <si>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</si>
  <si>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</si>
  <si>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</si>
  <si>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</si>
  <si>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</si>
  <si>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</si>
  <si>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</si>
  <si>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</si>
  <si>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</si>
  <si>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</si>
  <si>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</si>
  <si>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</si>
  <si>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</si>
  <si>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</si>
  <si>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</si>
  <si>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</si>
  <si>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</si>
  <si>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</si>
  <si>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</si>
  <si>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</si>
  <si>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</si>
  <si>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</si>
  <si>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</si>
  <si>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</si>
  <si>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</si>
  <si>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</si>
  <si>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</si>
  <si>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</si>
  <si>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</si>
  <si>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</si>
  <si>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</si>
  <si>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</si>
  <si>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</si>
  <si>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</si>
  <si>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</si>
  <si>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</si>
  <si>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</si>
  <si>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</si>
  <si>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</si>
  <si>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</si>
  <si>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</si>
  <si>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</si>
  <si>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</si>
  <si>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</si>
  <si>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</si>
  <si>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</si>
  <si>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</si>
  <si>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</si>
  <si>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</si>
  <si>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</si>
  <si>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</si>
  <si>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</si>
  <si>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</si>
  <si>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</si>
  <si>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</si>
  <si>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</si>
  <si>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</si>
  <si>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</si>
  <si>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</si>
  <si>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</si>
  <si>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</si>
  <si>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</si>
  <si>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</si>
  <si>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</si>
  <si>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</si>
  <si>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</si>
  <si>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</si>
  <si>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</si>
  <si>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</si>
  <si>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</si>
  <si>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</si>
  <si>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</si>
  <si>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</si>
  <si>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</si>
  <si>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</si>
  <si>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</si>
  <si>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</si>
  <si>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</si>
  <si>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</si>
  <si>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</si>
  <si>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</si>
  <si>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</si>
  <si>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</si>
  <si>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</si>
  <si>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</si>
  <si>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</si>
  <si>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</si>
  <si>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</si>
  <si>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</si>
  <si>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</si>
  <si>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</si>
  <si>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</si>
  <si>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</si>
  <si>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</si>
  <si>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</si>
  <si>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</si>
  <si>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</si>
  <si>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</si>
  <si>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</si>
  <si>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</si>
  <si>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</si>
  <si>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</si>
  <si>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</si>
  <si>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</si>
  <si>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</si>
  <si>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</si>
  <si>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</si>
  <si>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</si>
  <si>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</si>
  <si>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</si>
  <si>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</si>
  <si>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</si>
  <si>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</si>
  <si>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</si>
  <si>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</si>
  <si>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</si>
  <si>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</si>
  <si>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</si>
  <si>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</si>
  <si>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</si>
  <si>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</si>
  <si>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</si>
  <si>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</si>
  <si>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</si>
  <si>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</si>
  <si>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</si>
  <si>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</si>
  <si>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</si>
  <si>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</si>
  <si>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</si>
  <si>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</si>
  <si>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</si>
  <si>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</si>
  <si>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</si>
  <si>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</si>
  <si>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</si>
  <si>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</si>
  <si>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</si>
  <si>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</si>
  <si>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</si>
  <si>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</si>
  <si>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</si>
  <si>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</si>
  <si>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</si>
  <si>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</si>
  <si>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</si>
  <si>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</si>
  <si>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</si>
  <si>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</si>
  <si>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</si>
  <si>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</si>
  <si>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r>
      <t xml:space="preserve">Selen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</si>
  <si>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</si>
  <si>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</si>
  <si>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</si>
  <si>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</si>
  <si>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</si>
  <si>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</si>
  <si>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</si>
  <si>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</si>
  <si>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</si>
  <si>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Materál</t>
  </si>
  <si>
    <r>
      <t xml:space="preserve">Theobromin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</si>
  <si>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Fluoridy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</si>
  <si>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</si>
  <si>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</si>
  <si>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Zpracovala: Ing. Zora Hlavová/červenec 2021</t>
  </si>
  <si>
    <t>Kompletní krmná směs pro předvýkrm prasat (A 1)</t>
  </si>
  <si>
    <t>Kompletní krmná směs pro selata (ČOS)</t>
  </si>
  <si>
    <t>Kompletní krmná směs pro výkrm prasat - dokrm (A 3)</t>
  </si>
  <si>
    <t>Kompletní krmná směs pro výkrm prasat (A 2)</t>
  </si>
  <si>
    <t>Kompletní krmná směs pro odchov prasat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</si>
  <si>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</si>
  <si>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Jod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</si>
  <si>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Zakázané materiály</t>
  </si>
  <si>
    <t>&lt;0,10</t>
  </si>
  <si>
    <t>&lt;20,00</t>
  </si>
  <si>
    <t>Doplňková krmná směs pro selata</t>
  </si>
  <si>
    <t>&lt;0,600</t>
  </si>
  <si>
    <t>&lt;0,009000</t>
  </si>
  <si>
    <t>&lt;0,01500</t>
  </si>
  <si>
    <t>&lt;0,1000</t>
  </si>
  <si>
    <t>&lt;0,02000</t>
  </si>
  <si>
    <t>&lt;0,05000</t>
  </si>
  <si>
    <t>&lt;0,05</t>
  </si>
  <si>
    <t>&lt;200,0</t>
  </si>
  <si>
    <t>nezjištěny</t>
  </si>
  <si>
    <t>&lt;0,2000</t>
  </si>
  <si>
    <t>&lt;0,5000</t>
  </si>
  <si>
    <t>&lt;3</t>
  </si>
  <si>
    <t>Kompletní krmná směs pro chov prasat</t>
  </si>
  <si>
    <r>
      <t xml:space="preserve">Kyselina benzoová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</si>
  <si>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Theobromin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</si>
  <si>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</si>
  <si>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</si>
  <si>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</si>
  <si>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</si>
  <si>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 xml:space="preserve">Amoxicilin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</si>
  <si>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Chlortetracyklin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</si>
  <si>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Tiamulin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</si>
  <si>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plemenné nosnice</t>
  </si>
  <si>
    <t>Kompletní krmná směs pro výkrm kuřat nad 14 dnů stáří</t>
  </si>
  <si>
    <t>Kompletní krmná směs pro užitkové nosnice</t>
  </si>
  <si>
    <t>Kompletní krmná směs pro odchov kuřat a kuřic do 12 týdnů stáří</t>
  </si>
  <si>
    <t>Kompletní krmná směs pro krůty do 12 týdnů</t>
  </si>
  <si>
    <r>
      <t xml:space="preserve">Lasalocid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</si>
  <si>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výkrm kuřat v období ochranné lhůty - dokrm</t>
  </si>
  <si>
    <t>&lt;0,186</t>
  </si>
  <si>
    <t>Kompletní krmná směs pro odchov kuřat a kuřic od 12 týdnů stáří</t>
  </si>
  <si>
    <t>Minerální krmivo pro skot</t>
  </si>
  <si>
    <t>Doplňková krmná směs pro výkrm skotu</t>
  </si>
  <si>
    <t>Doplňková krmná směs pro dojnice</t>
  </si>
  <si>
    <t>Doplňková krmná směs pro chov skotu</t>
  </si>
  <si>
    <t>Doplňková krmná směs pro telata</t>
  </si>
  <si>
    <r>
      <t xml:space="preserve">Hořčík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</si>
  <si>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</si>
  <si>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 xml:space="preserve">        Zpracovala: Ing. Zora Hlavová/červenec 2021</t>
  </si>
  <si>
    <t>Krmné suroviny mimo rybí moučku</t>
  </si>
  <si>
    <t>Rybí moučka</t>
  </si>
  <si>
    <t>Krmné suroviny</t>
  </si>
  <si>
    <t>Komp. z ryb</t>
  </si>
  <si>
    <t>VG - bavlna</t>
  </si>
  <si>
    <t>VG - brambory</t>
  </si>
  <si>
    <t>S-A2704-12</t>
  </si>
  <si>
    <t>S-A5547-127</t>
  </si>
  <si>
    <t>S-BPS-CV127-9</t>
  </si>
  <si>
    <t>S-DAS44406-06</t>
  </si>
  <si>
    <t>S-DAS68416-4</t>
  </si>
  <si>
    <t>S-DP 305423</t>
  </si>
  <si>
    <t>S-DP 356043</t>
  </si>
  <si>
    <t>S-MON40-3-2</t>
  </si>
  <si>
    <t>S-MON87701</t>
  </si>
  <si>
    <t>S-MON87705</t>
  </si>
  <si>
    <t>S-MON87708</t>
  </si>
  <si>
    <t>S-MON87751</t>
  </si>
  <si>
    <t>S-MON87769</t>
  </si>
  <si>
    <t>S-MON89788</t>
  </si>
  <si>
    <t>nenalezeny</t>
  </si>
  <si>
    <t>nedetekován</t>
  </si>
  <si>
    <t>detekován</t>
  </si>
  <si>
    <t>nestanoveno4)</t>
  </si>
  <si>
    <t>&lt;0,090</t>
  </si>
  <si>
    <t>Kompletní krmná dávka pro dojnice</t>
  </si>
  <si>
    <t>Kompletní krmná dávka pro odchov skotu</t>
  </si>
  <si>
    <t>Kompletní krmná směs pro výkrm králíků</t>
  </si>
  <si>
    <t>Doplňková krmná směs pro koně</t>
  </si>
  <si>
    <r>
      <t xml:space="preserve">Škrob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</si>
  <si>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Kompletní krmná směs pro psy</t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</si>
  <si>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</si>
  <si>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</si>
  <si>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</si>
  <si>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</si>
  <si>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</si>
  <si>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</si>
  <si>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</si>
  <si>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</si>
  <si>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</si>
  <si>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</si>
  <si>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</si>
  <si>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</si>
  <si>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</si>
  <si>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</si>
  <si>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</si>
  <si>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t>K VCO-01981-5</t>
  </si>
  <si>
    <t xml:space="preserve">VG - řepka </t>
  </si>
  <si>
    <t>Ř DP073496</t>
  </si>
  <si>
    <t>Doplňková krmná směs jiná (směs krmných surovin)</t>
  </si>
  <si>
    <t>Kompletní krmná směs pro kočky</t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</si>
  <si>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</si>
  <si>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Taurin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</si>
  <si>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Premix pro prasata</t>
  </si>
  <si>
    <t>Premix pro skot</t>
  </si>
  <si>
    <t>Premix pro drůbež</t>
  </si>
  <si>
    <t>Premix pro králíky</t>
  </si>
  <si>
    <t>KLINOPTILOLIT SEDIMENTÁRNÍHO PŮVODU</t>
  </si>
  <si>
    <t>&lt;0,6</t>
  </si>
  <si>
    <t>Škůdci</t>
  </si>
  <si>
    <t>Botanická čistota</t>
  </si>
  <si>
    <t>Nečistoty</t>
  </si>
  <si>
    <t>Jiné druhy kult.plod</t>
  </si>
  <si>
    <t>Námel</t>
  </si>
  <si>
    <t>S-FG72</t>
  </si>
  <si>
    <t>Tráva, byliny, luskoviny (zelená píce) - čerstvé, senáž, siláž nebo sušené seno</t>
  </si>
  <si>
    <t>Kukuřičná siláž</t>
  </si>
  <si>
    <t>Tráva přirozeně sušená (seno)</t>
  </si>
  <si>
    <t>&lt;0,50</t>
  </si>
  <si>
    <t>&lt;2,00</t>
  </si>
  <si>
    <t>&lt;6,00</t>
  </si>
  <si>
    <t>&lt;1,00</t>
  </si>
  <si>
    <t>&lt;3,00</t>
  </si>
  <si>
    <t>Výrobky a vedlejší výrobky z průmyslové výroby ochucených snacků</t>
  </si>
  <si>
    <t>Čisté destilované mastné kyseliny ze štěpení</t>
  </si>
  <si>
    <t>&lt;12,0</t>
  </si>
  <si>
    <t>&lt;13,0</t>
  </si>
  <si>
    <t>Sójový extrahovaný šrot (moučka)</t>
  </si>
  <si>
    <t>Rostlinné uhlí (dřevěné uhlí)</t>
  </si>
  <si>
    <t>Uhličitan vápenatý (vápenec)</t>
  </si>
  <si>
    <t>&gt;99,94</t>
  </si>
  <si>
    <t>&lt;2,500</t>
  </si>
  <si>
    <t>&lt;2,000</t>
  </si>
  <si>
    <t>&lt;10,00</t>
  </si>
  <si>
    <t>&lt;5,000</t>
  </si>
  <si>
    <t>&lt;5,00</t>
  </si>
  <si>
    <t>&lt;160,0</t>
  </si>
  <si>
    <t>Hydrogenuhličitan sodný (bikarbonát sodný)</t>
  </si>
  <si>
    <t>&lt;0,001000</t>
  </si>
  <si>
    <t>Ječmen</t>
  </si>
  <si>
    <t>bez škůdců</t>
  </si>
  <si>
    <t>&lt;1,000</t>
  </si>
  <si>
    <t>Glycerin surový (glycerol surový)</t>
  </si>
  <si>
    <t>&lt;0,3000</t>
  </si>
  <si>
    <t>Triticale</t>
  </si>
  <si>
    <t>&lt;80,00</t>
  </si>
  <si>
    <t xml:space="preserve">Řepkové expelery </t>
  </si>
  <si>
    <t>Lithothamnium (lithothamn)</t>
  </si>
  <si>
    <t>Rýže zlomková</t>
  </si>
  <si>
    <t>&lt;0,01000</t>
  </si>
  <si>
    <t>Kukuřice</t>
  </si>
  <si>
    <t>Oves</t>
  </si>
  <si>
    <t>&lt;50,00</t>
  </si>
  <si>
    <t>Žito</t>
  </si>
  <si>
    <t>Dihydrogenfosforečnan vápenatý (monokalcium-fosfát) (tetrahydrogendiorthofosforečnan vápenatý)</t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</si>
  <si>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</si>
  <si>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</si>
  <si>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</si>
  <si>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</si>
  <si>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</si>
  <si>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S-DAS81419-2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</si>
  <si>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</si>
  <si>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Kakaové slupky</t>
  </si>
  <si>
    <t>Kukuřice šrot</t>
  </si>
  <si>
    <t>Žito - šrot</t>
  </si>
  <si>
    <t>K DAS1507</t>
  </si>
  <si>
    <t xml:space="preserve">K DAS59122 </t>
  </si>
  <si>
    <t>K DP-004114-3</t>
  </si>
  <si>
    <t>K MON810</t>
  </si>
  <si>
    <t>K MON87411</t>
  </si>
  <si>
    <t>K MON87427</t>
  </si>
  <si>
    <t>S BPS-CV127-9</t>
  </si>
  <si>
    <t>S DP 305423</t>
  </si>
  <si>
    <t>S DP 356043</t>
  </si>
  <si>
    <t>S MON40-3-2</t>
  </si>
  <si>
    <t>S MON87701</t>
  </si>
  <si>
    <t>S MON87708</t>
  </si>
  <si>
    <t>S MON87751</t>
  </si>
  <si>
    <t>S MON87769</t>
  </si>
  <si>
    <t>K T25</t>
  </si>
  <si>
    <t>Ř GT73</t>
  </si>
  <si>
    <t>Ř T45</t>
  </si>
  <si>
    <t>S A2704-12</t>
  </si>
  <si>
    <t>S A5547-127</t>
  </si>
  <si>
    <t>S DAS44406-06</t>
  </si>
  <si>
    <t>S DAS68416-4</t>
  </si>
  <si>
    <t>S DAS81419-2</t>
  </si>
  <si>
    <t>S MON87705</t>
  </si>
  <si>
    <t>S MON89788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</si>
</sst>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69" fontId="0" fillId="2" borderId="12" xfId="0" applyNumberFormat="1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77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1" fillId="4" borderId="7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left"/>
    </xf>
    <xf numFmtId="49" fontId="1" fillId="4" borderId="1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165" fontId="0" fillId="2" borderId="0" xfId="0" applyNumberFormat="1" applyFont="1" applyFill="1" applyBorder="1" applyAlignment="1">
      <alignment horizontal="left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0" borderId="0" xfId="0" applyFill="1"/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49" fontId="1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8" fontId="0" fillId="0" borderId="0" xfId="0" applyNumberFormat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left"/>
    </xf>
    <xf numFmtId="165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66" fontId="0" fillId="0" borderId="0" xfId="0" applyNumberFormat="1"/>
    <xf numFmtId="2" fontId="0" fillId="2" borderId="0" xfId="0" applyNumberFormat="1" applyFill="1" applyBorder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left" vertical="center"/>
    </xf>
    <xf numFmtId="172" fontId="0" fillId="2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4" fontId="0" fillId="2" borderId="0" xfId="0" applyNumberFormat="1" applyFont="1" applyFill="1" applyBorder="1" applyAlignment="1">
      <alignment horizontal="center" vertical="center" wrapText="1"/>
    </xf>
    <xf numFmtId="171" fontId="0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 vertical="center" wrapText="1"/>
    </xf>
    <xf numFmtId="177" fontId="0" fillId="2" borderId="0" xfId="0" applyNumberFormat="1" applyFont="1" applyFill="1" applyBorder="1" applyAlignment="1">
      <alignment horizontal="center" vertical="center" wrapText="1"/>
    </xf>
    <xf numFmtId="177" fontId="1" fillId="4" borderId="7" xfId="0" applyNumberFormat="1" applyFont="1" applyFill="1" applyBorder="1" applyAlignment="1">
      <alignment horizontal="center"/>
    </xf>
    <xf numFmtId="177" fontId="1" fillId="4" borderId="0" xfId="0" applyNumberFormat="1" applyFont="1" applyFill="1" applyBorder="1" applyAlignment="1">
      <alignment horizontal="center"/>
    </xf>
    <xf numFmtId="177" fontId="1" fillId="4" borderId="12" xfId="0" applyNumberFormat="1" applyFon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left" vertical="center"/>
    </xf>
    <xf numFmtId="171" fontId="0" fillId="6" borderId="0" xfId="0" applyNumberFormat="1" applyFont="1" applyFill="1" applyBorder="1" applyAlignment="1">
      <alignment horizontal="center" vertical="center" wrapText="1"/>
    </xf>
    <xf numFmtId="168" fontId="0" fillId="6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ont="1" applyFill="1" applyAlignment="1">
      <alignment horizontal="center"/>
    </xf>
    <xf numFmtId="169" fontId="0" fillId="2" borderId="0" xfId="0" applyNumberFormat="1" applyFont="1" applyFill="1" applyBorder="1" applyAlignment="1">
      <alignment horizontal="center" vertical="center" wrapText="1"/>
    </xf>
    <xf numFmtId="167" fontId="0" fillId="2" borderId="0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horizontal="left"/>
    </xf>
    <xf numFmtId="166" fontId="0" fillId="2" borderId="0" xfId="0" applyNumberFormat="1" applyFont="1" applyFill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9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0" fillId="0" borderId="0" xfId="0" applyFont="1"/>
    <xf numFmtId="49" fontId="0" fillId="2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center"/>
    </xf>
    <xf numFmtId="0" fontId="0" fillId="5" borderId="0" xfId="0" applyFont="1" applyFill="1"/>
    <xf numFmtId="166" fontId="0" fillId="2" borderId="0" xfId="0" applyNumberFormat="1" applyFont="1" applyFill="1" applyAlignment="1">
      <alignment horizontal="center" vertical="center"/>
    </xf>
    <xf numFmtId="166" fontId="0" fillId="6" borderId="0" xfId="0" applyNumberFormat="1" applyFont="1" applyFill="1" applyBorder="1" applyAlignment="1">
      <alignment horizontal="center" vertical="center" wrapText="1"/>
    </xf>
    <xf numFmtId="165" fontId="0" fillId="6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0" fillId="5" borderId="0" xfId="0" applyNumberFormat="1" applyFill="1" applyBorder="1" applyAlignment="1">
      <alignment horizontal="left"/>
    </xf>
    <xf numFmtId="170" fontId="0" fillId="2" borderId="0" xfId="0" applyNumberForma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2" fontId="0" fillId="0" borderId="0" xfId="0" applyNumberFormat="1"/>
    <xf numFmtId="171" fontId="0" fillId="4" borderId="7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7" fontId="0" fillId="2" borderId="0" xfId="0" applyNumberFormat="1" applyFill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168" fontId="0" fillId="6" borderId="0" xfId="0" applyNumberFormat="1" applyFill="1" applyAlignment="1">
      <alignment horizontal="center" vertical="center"/>
    </xf>
    <xf numFmtId="168" fontId="0" fillId="6" borderId="0" xfId="0" applyNumberFormat="1" applyFill="1" applyBorder="1" applyAlignment="1">
      <alignment horizontal="center"/>
    </xf>
    <xf numFmtId="169" fontId="0" fillId="6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vertical="center"/>
    </xf>
    <xf numFmtId="49" fontId="1" fillId="5" borderId="0" xfId="0" applyNumberFormat="1" applyFont="1" applyFill="1" applyBorder="1"/>
    <xf numFmtId="2" fontId="1" fillId="5" borderId="0" xfId="0" applyNumberFormat="1" applyFont="1" applyFill="1" applyBorder="1" applyAlignment="1">
      <alignment horizontal="center"/>
    </xf>
    <xf numFmtId="172" fontId="1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69" fontId="1" fillId="5" borderId="0" xfId="0" applyNumberFormat="1" applyFont="1" applyFill="1" applyBorder="1" applyAlignment="1">
      <alignment horizontal="center"/>
    </xf>
    <xf numFmtId="171" fontId="1" fillId="5" borderId="0" xfId="0" applyNumberFormat="1" applyFont="1" applyFill="1" applyBorder="1" applyAlignment="1">
      <alignment horizontal="center"/>
    </xf>
    <xf numFmtId="164" fontId="0" fillId="2" borderId="19" xfId="1" applyFont="1" applyFill="1" applyBorder="1" applyAlignment="1">
      <alignment vertical="center"/>
    </xf>
    <xf numFmtId="164" fontId="0" fillId="2" borderId="20" xfId="1" applyFont="1" applyFill="1" applyBorder="1" applyAlignment="1">
      <alignment vertical="center"/>
    </xf>
    <xf numFmtId="168" fontId="0" fillId="2" borderId="12" xfId="0" applyNumberFormat="1" applyFill="1" applyBorder="1" applyAlignment="1">
      <alignment horizontal="center" vertical="center"/>
    </xf>
    <xf numFmtId="0" fontId="0" fillId="0" borderId="0" xfId="0" applyBorder="1"/>
    <xf numFmtId="2" fontId="0" fillId="2" borderId="0" xfId="0" applyNumberFormat="1" applyFill="1" applyBorder="1" applyAlignment="1">
      <alignment horizontal="center" vertical="center"/>
    </xf>
    <xf numFmtId="172" fontId="0" fillId="2" borderId="0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171" fontId="0" fillId="2" borderId="0" xfId="0" applyNumberForma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72" fontId="0" fillId="2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983458</xdr:colOff>
      <xdr:row>0</xdr:row>
      <xdr:rowOff>59531</xdr:rowOff>
    </xdr:from>
    <xdr:to>
      <xdr:col>1</xdr:col>
      <xdr:colOff>2257426</xdr:colOff>
      <xdr:row>0</xdr:row>
      <xdr:rowOff>1336016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458" y="59531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130970</xdr:rowOff>
    </xdr:from>
    <xdr:to>
      <xdr:col>1</xdr:col>
      <xdr:colOff>1672035</xdr:colOff>
      <xdr:row>0</xdr:row>
      <xdr:rowOff>1405144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9" y="130970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3</xdr:col>
      <xdr:colOff>1508776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5"/>
  <sheetViews>
    <sheetView showGridLines="0" zoomScale="80" zoomScaleNormal="80" workbookViewId="0">
      <selection activeCell="D4" sqref="D4"/>
    </sheetView>
  </sheetViews>
  <sheetFormatPr defaultRowHeight="15"/>
  <cols>
    <col min="1" max="1" width="16.7109375" customWidth="1"/>
    <col min="2" max="2" width="61.42578125" style="2" customWidth="1"/>
    <col min="3" max="29" width="15.7109375" style="2" customWidth="1"/>
    <col min="30" max="34" width="15.7109375" customWidth="1"/>
  </cols>
  <sheetData>
    <row r="1" spans="1:29" ht="120" customHeight="1">
      <c r="B1" s="155"/>
      <c r="C1" s="174" t="s">
        <v>208</v>
      </c>
      <c r="J1" s="128"/>
      <c r="K1" s="129"/>
      <c r="L1" s="129"/>
      <c r="M1" s="129"/>
      <c r="N1" s="129"/>
      <c r="O1" s="129"/>
      <c r="P1" s="129"/>
      <c r="Q1" s="128"/>
    </row>
    <row r="2" spans="1:29" s="11" customFormat="1">
      <c r="A2" s="9" t="s">
        <v>27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36" t="s">
        <v>3</v>
      </c>
      <c r="B4" s="37" t="s">
        <v>6</v>
      </c>
      <c r="C4" s="38" t="s">
        <v>52</v>
      </c>
      <c r="D4" s="39" t="s">
        <v>53</v>
      </c>
      <c r="E4" s="38" t="s">
        <v>76</v>
      </c>
      <c r="F4" s="38" t="s">
        <v>54</v>
      </c>
      <c r="G4" s="38" t="s">
        <v>55</v>
      </c>
      <c r="H4" s="38" t="s">
        <v>214</v>
      </c>
      <c r="I4" s="38" t="s">
        <v>56</v>
      </c>
      <c r="J4" s="38" t="s">
        <v>57</v>
      </c>
      <c r="K4" s="38" t="s">
        <v>58</v>
      </c>
      <c r="L4" s="38" t="s">
        <v>34</v>
      </c>
      <c r="M4" s="38" t="s">
        <v>35</v>
      </c>
      <c r="N4" s="38" t="s">
        <v>37</v>
      </c>
      <c r="O4" s="38" t="s">
        <v>109</v>
      </c>
      <c r="P4" s="38" t="s">
        <v>38</v>
      </c>
      <c r="Q4" s="38" t="s">
        <v>215</v>
      </c>
      <c r="R4" s="38" t="s">
        <v>73</v>
      </c>
      <c r="S4" s="38" t="s">
        <v>74</v>
      </c>
      <c r="T4" s="38" t="s">
        <v>132</v>
      </c>
      <c r="U4" s="38" t="s">
        <v>191</v>
      </c>
      <c r="V4" s="38" t="s">
        <v>47</v>
      </c>
      <c r="W4" s="38" t="s">
        <v>110</v>
      </c>
    </row>
    <row r="5" spans="1:29" s="2" customFormat="1">
      <c r="A5" s="157">
        <v>21001329</v>
      </c>
      <c r="B5" s="199" t="s">
        <v>213</v>
      </c>
      <c r="C5" s="32">
        <v>89.98</v>
      </c>
      <c r="D5" s="201">
        <v>17.63</v>
      </c>
      <c r="E5" s="34">
        <v>3.948</v>
      </c>
      <c r="F5" s="202">
        <v>5.9669999999999996</v>
      </c>
      <c r="G5" s="34">
        <v>3.77</v>
      </c>
      <c r="H5" s="31"/>
      <c r="I5" s="49">
        <v>0.9345</v>
      </c>
      <c r="J5" s="49">
        <v>0.52390000000000003</v>
      </c>
      <c r="K5" s="49">
        <v>0.2213</v>
      </c>
      <c r="L5" s="32">
        <v>19.739999999999998</v>
      </c>
      <c r="M5" s="31">
        <v>135.80000000000001</v>
      </c>
      <c r="N5" s="32">
        <v>81.55</v>
      </c>
      <c r="O5" s="31">
        <v>277.60000000000002</v>
      </c>
      <c r="P5" s="49">
        <v>0.315</v>
      </c>
      <c r="Q5" s="158"/>
      <c r="R5" s="34">
        <v>9.5609999999999999</v>
      </c>
      <c r="S5" s="34"/>
      <c r="T5" s="34"/>
      <c r="U5" s="34"/>
      <c r="V5" s="35">
        <v>8092</v>
      </c>
      <c r="W5" s="35">
        <v>1915</v>
      </c>
    </row>
    <row r="6" spans="1:29" s="2" customFormat="1">
      <c r="A6" s="157">
        <v>21001465</v>
      </c>
      <c r="B6" s="156" t="s">
        <v>209</v>
      </c>
      <c r="C6" s="32">
        <v>88.91</v>
      </c>
      <c r="D6" s="32">
        <v>17</v>
      </c>
      <c r="E6" s="34">
        <v>5.008</v>
      </c>
      <c r="F6" s="34">
        <v>4.1050000000000004</v>
      </c>
      <c r="G6" s="34">
        <v>4.141</v>
      </c>
      <c r="H6" s="31"/>
      <c r="I6" s="49">
        <v>0.57020000000000004</v>
      </c>
      <c r="J6" s="49">
        <v>0.44969999999999999</v>
      </c>
      <c r="K6" s="49">
        <v>0.17949999999999999</v>
      </c>
      <c r="L6" s="32">
        <v>18.350000000000001</v>
      </c>
      <c r="M6" s="31">
        <v>113.8</v>
      </c>
      <c r="N6" s="32">
        <v>89.59</v>
      </c>
      <c r="O6" s="31">
        <v>274.60000000000002</v>
      </c>
      <c r="P6" s="49">
        <v>0.53310000000000002</v>
      </c>
      <c r="Q6" s="158"/>
      <c r="R6" s="34">
        <v>9.3070000000000004</v>
      </c>
      <c r="S6" s="34">
        <v>2.359</v>
      </c>
      <c r="T6" s="34">
        <v>0.90900000000000003</v>
      </c>
      <c r="U6" s="34">
        <v>3.2679999999999998</v>
      </c>
      <c r="V6" s="35">
        <v>7356</v>
      </c>
      <c r="W6" s="35">
        <v>1711</v>
      </c>
    </row>
    <row r="7" spans="1:29" s="2" customFormat="1">
      <c r="A7" s="157">
        <v>21001619</v>
      </c>
      <c r="B7" s="156" t="s">
        <v>209</v>
      </c>
      <c r="C7" s="32">
        <v>88.77</v>
      </c>
      <c r="D7" s="32">
        <v>15.88</v>
      </c>
      <c r="E7" s="34">
        <v>2.4279999999999999</v>
      </c>
      <c r="F7" s="34">
        <v>4.3259999999999996</v>
      </c>
      <c r="G7" s="34">
        <v>3.3849999999999998</v>
      </c>
      <c r="H7" s="31"/>
      <c r="I7" s="49">
        <v>0.64100000000000001</v>
      </c>
      <c r="J7" s="49">
        <v>0.46939999999999998</v>
      </c>
      <c r="K7" s="49">
        <v>0.17380000000000001</v>
      </c>
      <c r="L7" s="32">
        <v>21.51</v>
      </c>
      <c r="M7" s="31">
        <v>106.5</v>
      </c>
      <c r="N7" s="32">
        <v>80.709999999999994</v>
      </c>
      <c r="O7" s="31">
        <v>305.39999999999998</v>
      </c>
      <c r="P7" s="158"/>
      <c r="Q7" s="158"/>
      <c r="R7" s="34">
        <v>9.9459999999999997</v>
      </c>
      <c r="S7" s="34"/>
      <c r="T7" s="34"/>
      <c r="U7" s="34"/>
      <c r="V7" s="35">
        <v>7007</v>
      </c>
      <c r="W7" s="35">
        <v>769</v>
      </c>
    </row>
    <row r="8" spans="1:29" s="2" customFormat="1">
      <c r="A8" s="157">
        <v>21001766</v>
      </c>
      <c r="B8" s="156" t="s">
        <v>209</v>
      </c>
      <c r="C8" s="32">
        <v>88.09</v>
      </c>
      <c r="D8" s="49"/>
      <c r="E8" s="49"/>
      <c r="F8" s="31"/>
      <c r="G8" s="31"/>
      <c r="H8" s="31"/>
      <c r="I8" s="31"/>
      <c r="J8" s="159"/>
      <c r="K8" s="159"/>
      <c r="L8" s="32">
        <v>19.649999999999999</v>
      </c>
      <c r="M8" s="31">
        <v>110.5</v>
      </c>
      <c r="N8" s="32">
        <v>75.61</v>
      </c>
      <c r="O8" s="31">
        <v>227.6</v>
      </c>
      <c r="P8" s="158"/>
      <c r="Q8" s="158"/>
      <c r="R8" s="34"/>
      <c r="S8" s="34"/>
      <c r="T8" s="34"/>
      <c r="U8" s="34"/>
      <c r="V8" s="35">
        <v>8374</v>
      </c>
      <c r="W8" s="35"/>
    </row>
    <row r="9" spans="1:29" s="2" customFormat="1">
      <c r="A9" s="157">
        <v>21001512</v>
      </c>
      <c r="B9" s="199" t="s">
        <v>210</v>
      </c>
      <c r="C9" s="32">
        <v>88.82</v>
      </c>
      <c r="D9" s="32">
        <v>17.68</v>
      </c>
      <c r="E9" s="34">
        <v>4.9089999999999998</v>
      </c>
      <c r="F9" s="34">
        <v>4.93</v>
      </c>
      <c r="G9" s="34">
        <v>3.0579999999999998</v>
      </c>
      <c r="H9" s="34">
        <v>3.5150000000000001</v>
      </c>
      <c r="I9" s="49">
        <v>0.71199999999999997</v>
      </c>
      <c r="J9" s="49">
        <v>0.68859999999999999</v>
      </c>
      <c r="K9" s="49">
        <v>0.217</v>
      </c>
      <c r="L9" s="32">
        <v>145.6</v>
      </c>
      <c r="M9" s="31">
        <v>166.2</v>
      </c>
      <c r="N9" s="32">
        <v>100.5</v>
      </c>
      <c r="O9" s="31">
        <v>266.7</v>
      </c>
      <c r="P9" s="158"/>
      <c r="Q9" s="158"/>
      <c r="R9" s="34">
        <v>12.13</v>
      </c>
      <c r="S9" s="34">
        <v>2.6640000000000001</v>
      </c>
      <c r="T9" s="34"/>
      <c r="U9" s="34"/>
      <c r="V9" s="200">
        <v>9187</v>
      </c>
      <c r="W9" s="35"/>
    </row>
    <row r="10" spans="1:29" s="2" customFormat="1">
      <c r="A10" s="157">
        <v>21001587</v>
      </c>
      <c r="B10" s="156" t="s">
        <v>210</v>
      </c>
      <c r="C10" s="32">
        <v>90.15</v>
      </c>
      <c r="D10" s="32">
        <v>20.25</v>
      </c>
      <c r="E10" s="34">
        <v>8.5079999999999991</v>
      </c>
      <c r="F10" s="34">
        <v>5.2619999999999996</v>
      </c>
      <c r="G10" s="34">
        <v>2.46</v>
      </c>
      <c r="H10" s="31"/>
      <c r="I10" s="49">
        <v>0.70789999999999997</v>
      </c>
      <c r="J10" s="49">
        <v>0.53149999999999997</v>
      </c>
      <c r="K10" s="49">
        <v>0.19980000000000001</v>
      </c>
      <c r="L10" s="32">
        <v>99.2</v>
      </c>
      <c r="M10" s="31">
        <v>2417</v>
      </c>
      <c r="N10" s="32">
        <v>77.25</v>
      </c>
      <c r="O10" s="31">
        <v>292.89999999999998</v>
      </c>
      <c r="P10" s="49">
        <v>0.65010000000000001</v>
      </c>
      <c r="Q10" s="158"/>
      <c r="R10" s="34">
        <v>13.1</v>
      </c>
      <c r="S10" s="34">
        <v>3.3319999999999999</v>
      </c>
      <c r="T10" s="34">
        <v>0.75739999999999996</v>
      </c>
      <c r="U10" s="34">
        <v>4.0890000000000004</v>
      </c>
      <c r="V10" s="35">
        <v>13900</v>
      </c>
      <c r="W10" s="35">
        <v>1965</v>
      </c>
    </row>
    <row r="11" spans="1:29" s="2" customFormat="1">
      <c r="A11" s="157">
        <v>21001692</v>
      </c>
      <c r="B11" s="156" t="s">
        <v>210</v>
      </c>
      <c r="C11" s="32">
        <v>89.48</v>
      </c>
      <c r="D11" s="32">
        <v>19.68</v>
      </c>
      <c r="E11" s="34">
        <v>5.6159999999999997</v>
      </c>
      <c r="F11" s="34">
        <v>5.1870000000000003</v>
      </c>
      <c r="G11" s="34">
        <v>2.5529999999999999</v>
      </c>
      <c r="H11" s="31"/>
      <c r="I11" s="49">
        <v>0.68100000000000005</v>
      </c>
      <c r="J11" s="49">
        <v>0.5716</v>
      </c>
      <c r="K11" s="49">
        <v>0.253</v>
      </c>
      <c r="L11" s="160"/>
      <c r="M11" s="31"/>
      <c r="N11" s="159"/>
      <c r="O11" s="158"/>
      <c r="P11" s="158"/>
      <c r="Q11" s="158"/>
      <c r="R11" s="34">
        <v>13.5</v>
      </c>
      <c r="S11" s="34"/>
      <c r="T11" s="34"/>
      <c r="U11" s="34"/>
      <c r="V11" s="35"/>
      <c r="W11" s="35"/>
    </row>
    <row r="12" spans="1:29" s="2" customFormat="1">
      <c r="A12" s="157">
        <v>21001461</v>
      </c>
      <c r="B12" s="199" t="s">
        <v>211</v>
      </c>
      <c r="C12" s="32">
        <v>87.96</v>
      </c>
      <c r="D12" s="201">
        <v>16.71</v>
      </c>
      <c r="E12" s="34">
        <v>4.032</v>
      </c>
      <c r="F12" s="34">
        <v>5.32</v>
      </c>
      <c r="G12" s="34">
        <v>5.41</v>
      </c>
      <c r="H12" s="31"/>
      <c r="I12" s="49">
        <v>0.87329999999999997</v>
      </c>
      <c r="J12" s="49">
        <v>0.58989999999999998</v>
      </c>
      <c r="K12" s="49">
        <v>0.248</v>
      </c>
      <c r="L12" s="32">
        <v>16.190000000000001</v>
      </c>
      <c r="M12" s="31">
        <v>120</v>
      </c>
      <c r="N12" s="32">
        <v>73.400000000000006</v>
      </c>
      <c r="O12" s="31">
        <v>189.8</v>
      </c>
      <c r="P12" s="49">
        <v>0.35970000000000002</v>
      </c>
      <c r="Q12" s="49">
        <v>0.56469999999999998</v>
      </c>
      <c r="R12" s="34">
        <v>9.2710000000000008</v>
      </c>
      <c r="S12" s="34"/>
      <c r="T12" s="34"/>
      <c r="U12" s="34"/>
      <c r="V12" s="35">
        <v>6696</v>
      </c>
      <c r="W12" s="35">
        <v>1045</v>
      </c>
    </row>
    <row r="13" spans="1:29" s="2" customFormat="1">
      <c r="A13" s="157">
        <v>21001669</v>
      </c>
      <c r="B13" s="156" t="s">
        <v>211</v>
      </c>
      <c r="C13" s="32">
        <v>88.41</v>
      </c>
      <c r="D13" s="49"/>
      <c r="E13" s="49"/>
      <c r="F13" s="34">
        <v>3.89</v>
      </c>
      <c r="G13" s="31"/>
      <c r="H13" s="31"/>
      <c r="I13" s="31"/>
      <c r="J13" s="159"/>
      <c r="K13" s="159"/>
      <c r="L13" s="32">
        <v>24.7</v>
      </c>
      <c r="M13" s="31">
        <v>120</v>
      </c>
      <c r="N13" s="32">
        <v>85.6</v>
      </c>
      <c r="O13" s="158"/>
      <c r="P13" s="158"/>
      <c r="Q13" s="158"/>
      <c r="R13" s="34"/>
      <c r="S13" s="34"/>
      <c r="T13" s="34"/>
      <c r="U13" s="34"/>
      <c r="V13" s="35">
        <v>7904</v>
      </c>
      <c r="W13" s="35"/>
    </row>
    <row r="14" spans="1:29" s="2" customFormat="1">
      <c r="A14" s="157">
        <v>21001552</v>
      </c>
      <c r="B14" s="156" t="s">
        <v>212</v>
      </c>
      <c r="C14" s="32">
        <v>88.14</v>
      </c>
      <c r="D14" s="32">
        <v>14.25</v>
      </c>
      <c r="E14" s="34">
        <v>2.4289999999999998</v>
      </c>
      <c r="F14" s="34">
        <v>3.86</v>
      </c>
      <c r="G14" s="34">
        <v>3.8140000000000001</v>
      </c>
      <c r="H14" s="31"/>
      <c r="I14" s="49">
        <v>0.55869999999999997</v>
      </c>
      <c r="J14" s="49">
        <v>0.39369999999999999</v>
      </c>
      <c r="K14" s="49">
        <v>0.2056</v>
      </c>
      <c r="L14" s="32">
        <v>12.46</v>
      </c>
      <c r="M14" s="31">
        <v>87.42</v>
      </c>
      <c r="N14" s="32">
        <v>62.44</v>
      </c>
      <c r="O14" s="31">
        <v>140.4</v>
      </c>
      <c r="P14" s="158"/>
      <c r="Q14" s="158"/>
      <c r="R14" s="34">
        <v>8.298</v>
      </c>
      <c r="S14" s="34">
        <v>2.2410000000000001</v>
      </c>
      <c r="T14" s="34"/>
      <c r="U14" s="34"/>
      <c r="V14" s="35">
        <v>5799</v>
      </c>
      <c r="W14" s="35">
        <v>1433</v>
      </c>
    </row>
    <row r="15" spans="1:29" s="2" customFormat="1">
      <c r="A15" s="157">
        <v>21001947</v>
      </c>
      <c r="B15" s="156" t="s">
        <v>212</v>
      </c>
      <c r="C15" s="32">
        <v>87.35</v>
      </c>
      <c r="D15" s="32">
        <v>15.23</v>
      </c>
      <c r="E15" s="34">
        <v>2.6419999999999999</v>
      </c>
      <c r="F15" s="34">
        <v>4.7839999999999998</v>
      </c>
      <c r="G15" s="34">
        <v>4.2160000000000002</v>
      </c>
      <c r="H15" s="31"/>
      <c r="I15" s="31"/>
      <c r="J15" s="159"/>
      <c r="K15" s="159"/>
      <c r="L15" s="160"/>
      <c r="M15" s="31"/>
      <c r="N15" s="159"/>
      <c r="O15" s="158"/>
      <c r="P15" s="158"/>
      <c r="Q15" s="158"/>
      <c r="R15" s="34">
        <v>9.1630000000000003</v>
      </c>
      <c r="S15" s="34"/>
      <c r="T15" s="34"/>
      <c r="U15" s="34"/>
      <c r="V15" s="35"/>
      <c r="W15" s="35"/>
    </row>
    <row r="16" spans="1:29" s="1" customFormat="1">
      <c r="A16" s="40" t="s">
        <v>0</v>
      </c>
      <c r="B16" s="41"/>
      <c r="C16" s="140">
        <f>MIN(C5:C15)</f>
        <v>87.35</v>
      </c>
      <c r="D16" s="140">
        <f>MIN(D5:D15)</f>
        <v>14.25</v>
      </c>
      <c r="E16" s="133">
        <f>MIN(E5:E15)</f>
        <v>2.4279999999999999</v>
      </c>
      <c r="F16" s="161">
        <f>MIN(F5:F15)</f>
        <v>3.86</v>
      </c>
      <c r="G16" s="133">
        <f>MIN(G5:G15)</f>
        <v>2.46</v>
      </c>
      <c r="H16" s="136"/>
      <c r="I16" s="146">
        <f t="shared" ref="I16:P16" si="0">MIN(I5:I15)</f>
        <v>0.55869999999999997</v>
      </c>
      <c r="J16" s="146">
        <f t="shared" si="0"/>
        <v>0.39369999999999999</v>
      </c>
      <c r="K16" s="146">
        <f t="shared" si="0"/>
        <v>0.17380000000000001</v>
      </c>
      <c r="L16" s="42">
        <f t="shared" si="0"/>
        <v>12.46</v>
      </c>
      <c r="M16" s="164">
        <f t="shared" si="0"/>
        <v>87.42</v>
      </c>
      <c r="N16" s="42">
        <f t="shared" si="0"/>
        <v>62.44</v>
      </c>
      <c r="O16" s="136">
        <f t="shared" si="0"/>
        <v>140.4</v>
      </c>
      <c r="P16" s="146">
        <f t="shared" si="0"/>
        <v>0.315</v>
      </c>
      <c r="Q16" s="136"/>
      <c r="R16" s="161">
        <f t="shared" ref="R16:W16" si="1">MIN(R5:R15)</f>
        <v>8.298</v>
      </c>
      <c r="S16" s="161">
        <f t="shared" si="1"/>
        <v>2.2410000000000001</v>
      </c>
      <c r="T16" s="161">
        <f t="shared" si="1"/>
        <v>0.75739999999999996</v>
      </c>
      <c r="U16" s="161">
        <f t="shared" si="1"/>
        <v>3.2679999999999998</v>
      </c>
      <c r="V16" s="196">
        <f t="shared" si="1"/>
        <v>5799</v>
      </c>
      <c r="W16" s="196">
        <f t="shared" si="1"/>
        <v>769</v>
      </c>
    </row>
    <row r="17" spans="1:29" s="1" customFormat="1">
      <c r="A17" s="43" t="s">
        <v>1</v>
      </c>
      <c r="B17" s="44"/>
      <c r="C17" s="149">
        <f>MAX(C5:C15)</f>
        <v>90.15</v>
      </c>
      <c r="D17" s="149">
        <f>MAX(D5:D15)</f>
        <v>20.25</v>
      </c>
      <c r="E17" s="134">
        <f>MAX(E5:E15)</f>
        <v>8.5079999999999991</v>
      </c>
      <c r="F17" s="162">
        <f>MAX(F5:F15)</f>
        <v>5.9669999999999996</v>
      </c>
      <c r="G17" s="134">
        <f>MAX(G5:G15)</f>
        <v>5.41</v>
      </c>
      <c r="H17" s="130"/>
      <c r="I17" s="147">
        <f t="shared" ref="I17:P17" si="2">MAX(I5:I15)</f>
        <v>0.9345</v>
      </c>
      <c r="J17" s="147">
        <f t="shared" si="2"/>
        <v>0.68859999999999999</v>
      </c>
      <c r="K17" s="147">
        <f t="shared" si="2"/>
        <v>0.253</v>
      </c>
      <c r="L17" s="45">
        <f t="shared" si="2"/>
        <v>145.6</v>
      </c>
      <c r="M17" s="165">
        <f t="shared" si="2"/>
        <v>2417</v>
      </c>
      <c r="N17" s="45">
        <f t="shared" si="2"/>
        <v>100.5</v>
      </c>
      <c r="O17" s="130">
        <f t="shared" si="2"/>
        <v>305.39999999999998</v>
      </c>
      <c r="P17" s="147">
        <f t="shared" si="2"/>
        <v>0.65010000000000001</v>
      </c>
      <c r="Q17" s="130"/>
      <c r="R17" s="162">
        <f t="shared" ref="R17:W17" si="3">MAX(R5:R15)</f>
        <v>13.5</v>
      </c>
      <c r="S17" s="162">
        <f t="shared" si="3"/>
        <v>3.3319999999999999</v>
      </c>
      <c r="T17" s="162">
        <f t="shared" si="3"/>
        <v>0.90900000000000003</v>
      </c>
      <c r="U17" s="162">
        <f t="shared" si="3"/>
        <v>4.0890000000000004</v>
      </c>
      <c r="V17" s="197">
        <f t="shared" si="3"/>
        <v>13900</v>
      </c>
      <c r="W17" s="197">
        <f t="shared" si="3"/>
        <v>1965</v>
      </c>
    </row>
    <row r="18" spans="1:29" s="1" customFormat="1" ht="15.75" thickBot="1">
      <c r="A18" s="46" t="s">
        <v>2</v>
      </c>
      <c r="B18" s="47"/>
      <c r="C18" s="141">
        <f>MEDIAN(C5:C15)</f>
        <v>88.77</v>
      </c>
      <c r="D18" s="141">
        <f>MEDIAN(D5:D15)</f>
        <v>17</v>
      </c>
      <c r="E18" s="135">
        <f>MEDIAN(E5:E15)</f>
        <v>4.032</v>
      </c>
      <c r="F18" s="163">
        <f>MEDIAN(F5:F15)</f>
        <v>4.8569999999999993</v>
      </c>
      <c r="G18" s="135">
        <f>MEDIAN(G5:G15)</f>
        <v>3.77</v>
      </c>
      <c r="H18" s="132"/>
      <c r="I18" s="148">
        <f t="shared" ref="I18:P18" si="4">MEDIAN(I5:I15)</f>
        <v>0.69445000000000001</v>
      </c>
      <c r="J18" s="148">
        <f t="shared" si="4"/>
        <v>0.52770000000000006</v>
      </c>
      <c r="K18" s="148">
        <f t="shared" si="4"/>
        <v>0.21129999999999999</v>
      </c>
      <c r="L18" s="48">
        <f t="shared" si="4"/>
        <v>19.739999999999998</v>
      </c>
      <c r="M18" s="166">
        <f t="shared" si="4"/>
        <v>120</v>
      </c>
      <c r="N18" s="48">
        <f t="shared" si="4"/>
        <v>80.709999999999994</v>
      </c>
      <c r="O18" s="132">
        <f t="shared" si="4"/>
        <v>270.64999999999998</v>
      </c>
      <c r="P18" s="148">
        <f t="shared" si="4"/>
        <v>0.44640000000000002</v>
      </c>
      <c r="Q18" s="132"/>
      <c r="R18" s="163">
        <f t="shared" ref="R18:W18" si="5">MEDIAN(R5:R15)</f>
        <v>9.5609999999999999</v>
      </c>
      <c r="S18" s="163">
        <f t="shared" si="5"/>
        <v>2.5114999999999998</v>
      </c>
      <c r="T18" s="163">
        <f t="shared" si="5"/>
        <v>0.83319999999999994</v>
      </c>
      <c r="U18" s="163">
        <f t="shared" si="5"/>
        <v>3.6785000000000001</v>
      </c>
      <c r="V18" s="198">
        <f t="shared" si="5"/>
        <v>7904</v>
      </c>
      <c r="W18" s="198">
        <f t="shared" si="5"/>
        <v>1572</v>
      </c>
    </row>
    <row r="19" spans="1:29">
      <c r="C19" s="12"/>
      <c r="D19" s="12"/>
      <c r="E19" s="12"/>
      <c r="F19" s="12"/>
      <c r="G19" s="12"/>
      <c r="H19" s="21"/>
      <c r="I19" s="21"/>
      <c r="J19" s="21"/>
      <c r="AC19"/>
    </row>
    <row r="20" spans="1:29" ht="15.75" thickBot="1">
      <c r="C20" s="12"/>
      <c r="D20" s="12"/>
      <c r="E20" s="12"/>
      <c r="F20" s="12"/>
      <c r="G20" s="12"/>
      <c r="H20" s="21"/>
      <c r="I20" s="21"/>
      <c r="J20" s="21"/>
      <c r="AC20"/>
    </row>
    <row r="21" spans="1:29" ht="60" customHeight="1">
      <c r="A21" s="36" t="s">
        <v>3</v>
      </c>
      <c r="B21" s="37" t="s">
        <v>5</v>
      </c>
      <c r="C21" s="38" t="s">
        <v>52</v>
      </c>
      <c r="D21" s="39" t="s">
        <v>53</v>
      </c>
      <c r="E21" s="38" t="s">
        <v>76</v>
      </c>
      <c r="F21" s="38" t="s">
        <v>54</v>
      </c>
      <c r="G21" s="38" t="s">
        <v>55</v>
      </c>
      <c r="H21" s="38" t="s">
        <v>56</v>
      </c>
      <c r="I21" s="38" t="s">
        <v>57</v>
      </c>
      <c r="J21" s="38" t="s">
        <v>58</v>
      </c>
      <c r="K21" s="38" t="s">
        <v>34</v>
      </c>
      <c r="L21" s="38" t="s">
        <v>35</v>
      </c>
      <c r="M21" s="38" t="s">
        <v>37</v>
      </c>
      <c r="N21" s="38" t="s">
        <v>109</v>
      </c>
      <c r="O21" s="38" t="s">
        <v>38</v>
      </c>
      <c r="P21" s="38" t="s">
        <v>215</v>
      </c>
      <c r="Q21" s="38" t="s">
        <v>73</v>
      </c>
      <c r="R21" s="38" t="s">
        <v>74</v>
      </c>
      <c r="S21" s="38" t="s">
        <v>132</v>
      </c>
      <c r="T21" s="38" t="s">
        <v>191</v>
      </c>
      <c r="U21" s="38" t="s">
        <v>47</v>
      </c>
      <c r="V21" s="38" t="s">
        <v>110</v>
      </c>
      <c r="W21" s="38" t="s">
        <v>247</v>
      </c>
      <c r="X21"/>
      <c r="Y21"/>
      <c r="Z21"/>
      <c r="AA21"/>
      <c r="AB21"/>
      <c r="AC21"/>
    </row>
    <row r="22" spans="1:29">
      <c r="A22" s="157">
        <v>21001474</v>
      </c>
      <c r="B22" s="156" t="s">
        <v>246</v>
      </c>
      <c r="C22" s="28">
        <v>88.97</v>
      </c>
      <c r="D22" s="32">
        <v>19.37</v>
      </c>
      <c r="E22" s="49"/>
      <c r="F22" s="32">
        <v>6.47</v>
      </c>
      <c r="G22" s="32"/>
      <c r="H22" s="31"/>
      <c r="I22" s="31"/>
      <c r="J22" s="33"/>
      <c r="K22" s="32">
        <v>19.850000000000001</v>
      </c>
      <c r="L22" s="31">
        <v>129</v>
      </c>
      <c r="M22" s="31">
        <v>169</v>
      </c>
      <c r="N22" s="26"/>
      <c r="O22" s="26"/>
      <c r="P22" s="26"/>
      <c r="Q22" s="34"/>
      <c r="R22" s="34"/>
      <c r="S22" s="26"/>
      <c r="T22" s="34"/>
      <c r="U22" s="160">
        <v>9287</v>
      </c>
      <c r="V22" s="160"/>
      <c r="W22" s="26">
        <v>102.4</v>
      </c>
      <c r="X22" s="14"/>
      <c r="Y22" s="14"/>
      <c r="Z22"/>
      <c r="AA22"/>
      <c r="AB22"/>
      <c r="AC22"/>
    </row>
    <row r="23" spans="1:29">
      <c r="A23" s="157">
        <v>21001681</v>
      </c>
      <c r="B23" s="156" t="s">
        <v>245</v>
      </c>
      <c r="C23" s="28">
        <v>89.16</v>
      </c>
      <c r="D23" s="32">
        <v>16.899999999999999</v>
      </c>
      <c r="E23" s="34">
        <v>2.8980000000000001</v>
      </c>
      <c r="F23" s="32">
        <v>5.4029999999999996</v>
      </c>
      <c r="G23" s="34">
        <v>3.3050000000000002</v>
      </c>
      <c r="H23" s="34">
        <v>1.097</v>
      </c>
      <c r="I23" s="49">
        <v>0.53610000000000002</v>
      </c>
      <c r="J23" s="49">
        <v>0.13100000000000001</v>
      </c>
      <c r="K23" s="32">
        <v>10.28</v>
      </c>
      <c r="L23" s="31">
        <v>93.55</v>
      </c>
      <c r="M23" s="31">
        <v>132.6</v>
      </c>
      <c r="N23" s="31">
        <v>164.2</v>
      </c>
      <c r="O23" s="49">
        <v>0.25669999999999998</v>
      </c>
      <c r="P23" s="49">
        <v>0.31850000000000001</v>
      </c>
      <c r="Q23" s="34">
        <v>8.6620000000000008</v>
      </c>
      <c r="R23" s="34">
        <v>4.4320000000000004</v>
      </c>
      <c r="S23" s="49" t="s">
        <v>229</v>
      </c>
      <c r="T23" s="34">
        <v>4.6319999999999997</v>
      </c>
      <c r="U23" s="160">
        <v>9490</v>
      </c>
      <c r="V23" s="160">
        <v>2182</v>
      </c>
      <c r="W23" s="49"/>
      <c r="X23" s="14"/>
      <c r="Y23" s="14"/>
      <c r="Z23" s="14"/>
      <c r="AA23"/>
      <c r="AB23"/>
      <c r="AC23"/>
    </row>
    <row r="24" spans="1:29">
      <c r="A24" s="157">
        <v>21001544</v>
      </c>
      <c r="B24" s="156" t="s">
        <v>242</v>
      </c>
      <c r="C24" s="28">
        <v>88.63</v>
      </c>
      <c r="D24" s="32">
        <v>13.85</v>
      </c>
      <c r="E24" s="34">
        <v>4.3140000000000001</v>
      </c>
      <c r="F24" s="32">
        <v>10.14</v>
      </c>
      <c r="G24" s="34">
        <v>3.15</v>
      </c>
      <c r="H24" s="34">
        <v>3.1880000000000002</v>
      </c>
      <c r="I24" s="49">
        <v>0.46260000000000001</v>
      </c>
      <c r="J24" s="49">
        <v>0.16739999999999999</v>
      </c>
      <c r="K24" s="26"/>
      <c r="L24" s="31">
        <v>131</v>
      </c>
      <c r="M24" s="31">
        <v>159.30000000000001</v>
      </c>
      <c r="N24" s="31">
        <v>299.5</v>
      </c>
      <c r="O24" s="49">
        <v>0.35970000000000002</v>
      </c>
      <c r="P24" s="26"/>
      <c r="Q24" s="26">
        <v>6.0090000000000003</v>
      </c>
      <c r="R24" s="26">
        <v>3.2229999999999999</v>
      </c>
      <c r="S24" s="26"/>
      <c r="T24" s="26"/>
      <c r="U24" s="160">
        <v>7177</v>
      </c>
      <c r="V24" s="160">
        <v>3106</v>
      </c>
      <c r="W24" s="26"/>
      <c r="X24" s="14"/>
      <c r="Y24" s="14"/>
      <c r="Z24" s="14"/>
      <c r="AA24" s="14"/>
      <c r="AB24"/>
      <c r="AC24"/>
    </row>
    <row r="25" spans="1:29">
      <c r="A25" s="157">
        <v>21001681</v>
      </c>
      <c r="B25" s="156" t="s">
        <v>244</v>
      </c>
      <c r="C25" s="28">
        <v>90.1</v>
      </c>
      <c r="D25" s="32">
        <v>18.47</v>
      </c>
      <c r="E25" s="34">
        <v>4.9850000000000003</v>
      </c>
      <c r="F25" s="32">
        <v>11.26</v>
      </c>
      <c r="G25" s="34">
        <v>3.7930000000000001</v>
      </c>
      <c r="H25" s="34">
        <v>3.302</v>
      </c>
      <c r="I25" s="49">
        <v>0.48799999999999999</v>
      </c>
      <c r="J25" s="49">
        <v>0.14799999999999999</v>
      </c>
      <c r="K25" s="32">
        <v>14.5</v>
      </c>
      <c r="L25" s="31">
        <v>97.08</v>
      </c>
      <c r="M25" s="31">
        <v>115.2</v>
      </c>
      <c r="N25" s="31">
        <v>264.39999999999998</v>
      </c>
      <c r="O25" s="49">
        <v>0.22459999999999999</v>
      </c>
      <c r="P25" s="49">
        <v>2.278</v>
      </c>
      <c r="Q25" s="34">
        <v>8.859</v>
      </c>
      <c r="R25" s="34">
        <v>4.7969999999999997</v>
      </c>
      <c r="S25" s="49" t="s">
        <v>229</v>
      </c>
      <c r="T25" s="34">
        <v>4.9969999999999999</v>
      </c>
      <c r="U25" s="160">
        <v>9119</v>
      </c>
      <c r="V25" s="160">
        <v>2672</v>
      </c>
      <c r="W25" s="49"/>
      <c r="X25" s="14"/>
      <c r="Y25" s="14"/>
      <c r="Z25" s="14"/>
      <c r="AA25"/>
      <c r="AB25"/>
      <c r="AC25"/>
    </row>
    <row r="26" spans="1:29">
      <c r="A26" s="157">
        <v>21001680</v>
      </c>
      <c r="B26" s="156" t="s">
        <v>243</v>
      </c>
      <c r="C26" s="28">
        <v>89.15</v>
      </c>
      <c r="D26" s="32">
        <v>17.02</v>
      </c>
      <c r="E26" s="34">
        <v>2.415</v>
      </c>
      <c r="F26" s="32">
        <v>5.98</v>
      </c>
      <c r="G26" s="34">
        <v>4.258</v>
      </c>
      <c r="H26" s="34">
        <v>1.6220000000000001</v>
      </c>
      <c r="I26" s="49">
        <v>0.64549999999999996</v>
      </c>
      <c r="J26" s="49">
        <v>0.17100000000000001</v>
      </c>
      <c r="K26" s="32">
        <v>16.34</v>
      </c>
      <c r="L26" s="31">
        <v>102.6</v>
      </c>
      <c r="M26" s="31">
        <v>125.1</v>
      </c>
      <c r="N26" s="31">
        <v>237.4</v>
      </c>
      <c r="O26" s="49">
        <v>0.27150000000000002</v>
      </c>
      <c r="P26" s="26"/>
      <c r="Q26" s="26">
        <v>7.5209999999999999</v>
      </c>
      <c r="R26" s="26">
        <v>4.3220000000000001</v>
      </c>
      <c r="S26" s="26"/>
      <c r="T26" s="26"/>
      <c r="U26" s="160">
        <v>11110</v>
      </c>
      <c r="V26" s="160">
        <v>2170</v>
      </c>
      <c r="W26" s="26"/>
      <c r="X26" s="14"/>
      <c r="Y26" s="14"/>
      <c r="Z26" s="14"/>
      <c r="AA26"/>
      <c r="AB26"/>
      <c r="AC26"/>
    </row>
    <row r="27" spans="1:29">
      <c r="A27" s="50" t="s">
        <v>0</v>
      </c>
      <c r="B27" s="51"/>
      <c r="C27" s="42">
        <f t="shared" ref="C27:V27" si="6">MIN(C22:C26)</f>
        <v>88.63</v>
      </c>
      <c r="D27" s="42">
        <f t="shared" si="6"/>
        <v>13.85</v>
      </c>
      <c r="E27" s="133">
        <f t="shared" si="6"/>
        <v>2.415</v>
      </c>
      <c r="F27" s="140">
        <f t="shared" si="6"/>
        <v>5.4029999999999996</v>
      </c>
      <c r="G27" s="161">
        <f t="shared" si="6"/>
        <v>3.15</v>
      </c>
      <c r="H27" s="133">
        <f t="shared" si="6"/>
        <v>1.097</v>
      </c>
      <c r="I27" s="146">
        <f t="shared" si="6"/>
        <v>0.46260000000000001</v>
      </c>
      <c r="J27" s="146">
        <f t="shared" si="6"/>
        <v>0.13100000000000001</v>
      </c>
      <c r="K27" s="42">
        <f t="shared" si="6"/>
        <v>10.28</v>
      </c>
      <c r="L27" s="164">
        <f t="shared" si="6"/>
        <v>93.55</v>
      </c>
      <c r="M27" s="136">
        <f t="shared" si="6"/>
        <v>115.2</v>
      </c>
      <c r="N27" s="136">
        <f t="shared" si="6"/>
        <v>164.2</v>
      </c>
      <c r="O27" s="146">
        <f t="shared" si="6"/>
        <v>0.22459999999999999</v>
      </c>
      <c r="P27" s="146">
        <f t="shared" si="6"/>
        <v>0.31850000000000001</v>
      </c>
      <c r="Q27" s="161">
        <f t="shared" si="6"/>
        <v>6.0090000000000003</v>
      </c>
      <c r="R27" s="161">
        <f t="shared" si="6"/>
        <v>3.2229999999999999</v>
      </c>
      <c r="S27" s="146">
        <f t="shared" si="6"/>
        <v>0</v>
      </c>
      <c r="T27" s="161">
        <f t="shared" si="6"/>
        <v>4.6319999999999997</v>
      </c>
      <c r="U27" s="137">
        <f t="shared" si="6"/>
        <v>7177</v>
      </c>
      <c r="V27" s="137">
        <f t="shared" si="6"/>
        <v>2170</v>
      </c>
      <c r="W27" s="146"/>
      <c r="X27"/>
      <c r="Y27"/>
      <c r="Z27"/>
      <c r="AA27"/>
      <c r="AB27"/>
      <c r="AC27"/>
    </row>
    <row r="28" spans="1:29">
      <c r="A28" s="52" t="s">
        <v>1</v>
      </c>
      <c r="B28" s="53"/>
      <c r="C28" s="45">
        <f t="shared" ref="C28:V28" si="7">MAX(C22:C26)</f>
        <v>90.1</v>
      </c>
      <c r="D28" s="45">
        <f t="shared" si="7"/>
        <v>19.37</v>
      </c>
      <c r="E28" s="134">
        <f t="shared" si="7"/>
        <v>4.9850000000000003</v>
      </c>
      <c r="F28" s="149">
        <f t="shared" si="7"/>
        <v>11.26</v>
      </c>
      <c r="G28" s="162">
        <f t="shared" si="7"/>
        <v>4.258</v>
      </c>
      <c r="H28" s="134">
        <f t="shared" si="7"/>
        <v>3.302</v>
      </c>
      <c r="I28" s="147">
        <f t="shared" si="7"/>
        <v>0.64549999999999996</v>
      </c>
      <c r="J28" s="147">
        <f t="shared" si="7"/>
        <v>0.17100000000000001</v>
      </c>
      <c r="K28" s="45">
        <f t="shared" si="7"/>
        <v>19.850000000000001</v>
      </c>
      <c r="L28" s="165">
        <f t="shared" si="7"/>
        <v>131</v>
      </c>
      <c r="M28" s="130">
        <f t="shared" si="7"/>
        <v>169</v>
      </c>
      <c r="N28" s="130">
        <f t="shared" si="7"/>
        <v>299.5</v>
      </c>
      <c r="O28" s="147">
        <f t="shared" si="7"/>
        <v>0.35970000000000002</v>
      </c>
      <c r="P28" s="147">
        <f t="shared" si="7"/>
        <v>2.278</v>
      </c>
      <c r="Q28" s="162">
        <f t="shared" si="7"/>
        <v>8.859</v>
      </c>
      <c r="R28" s="162">
        <f t="shared" si="7"/>
        <v>4.7969999999999997</v>
      </c>
      <c r="S28" s="147">
        <f t="shared" si="7"/>
        <v>0</v>
      </c>
      <c r="T28" s="162">
        <f t="shared" si="7"/>
        <v>4.9969999999999999</v>
      </c>
      <c r="U28" s="131">
        <f t="shared" si="7"/>
        <v>11110</v>
      </c>
      <c r="V28" s="131">
        <f t="shared" si="7"/>
        <v>3106</v>
      </c>
      <c r="W28" s="147"/>
      <c r="X28"/>
      <c r="Y28"/>
      <c r="Z28"/>
      <c r="AA28"/>
      <c r="AB28"/>
      <c r="AC28"/>
    </row>
    <row r="29" spans="1:29" ht="15.75" thickBot="1">
      <c r="A29" s="54" t="s">
        <v>2</v>
      </c>
      <c r="B29" s="55"/>
      <c r="C29" s="48">
        <f t="shared" ref="C29:V29" si="8">MEDIAN(C22:C26)</f>
        <v>89.15</v>
      </c>
      <c r="D29" s="48">
        <f t="shared" si="8"/>
        <v>17.02</v>
      </c>
      <c r="E29" s="135">
        <f t="shared" si="8"/>
        <v>3.6059999999999999</v>
      </c>
      <c r="F29" s="141">
        <f t="shared" si="8"/>
        <v>6.47</v>
      </c>
      <c r="G29" s="163">
        <f t="shared" si="8"/>
        <v>3.5490000000000004</v>
      </c>
      <c r="H29" s="135">
        <f t="shared" si="8"/>
        <v>2.4050000000000002</v>
      </c>
      <c r="I29" s="148">
        <f t="shared" si="8"/>
        <v>0.51205000000000001</v>
      </c>
      <c r="J29" s="148">
        <f t="shared" si="8"/>
        <v>0.15770000000000001</v>
      </c>
      <c r="K29" s="48">
        <f t="shared" si="8"/>
        <v>15.42</v>
      </c>
      <c r="L29" s="166">
        <f t="shared" si="8"/>
        <v>102.6</v>
      </c>
      <c r="M29" s="132">
        <f t="shared" si="8"/>
        <v>132.6</v>
      </c>
      <c r="N29" s="132">
        <f t="shared" si="8"/>
        <v>250.89999999999998</v>
      </c>
      <c r="O29" s="148">
        <f t="shared" si="8"/>
        <v>0.2641</v>
      </c>
      <c r="P29" s="148">
        <f t="shared" si="8"/>
        <v>1.2982499999999999</v>
      </c>
      <c r="Q29" s="163">
        <f t="shared" si="8"/>
        <v>8.0914999999999999</v>
      </c>
      <c r="R29" s="163">
        <f t="shared" si="8"/>
        <v>4.3770000000000007</v>
      </c>
      <c r="S29" s="148" t="e">
        <f t="shared" si="8"/>
        <v>#NUM!</v>
      </c>
      <c r="T29" s="163">
        <f t="shared" si="8"/>
        <v>4.8144999999999998</v>
      </c>
      <c r="U29" s="138">
        <f t="shared" si="8"/>
        <v>9287</v>
      </c>
      <c r="V29" s="138">
        <f t="shared" si="8"/>
        <v>2427</v>
      </c>
      <c r="W29" s="148"/>
      <c r="X29"/>
      <c r="Y29"/>
      <c r="Z29"/>
      <c r="AA29"/>
      <c r="AB29"/>
      <c r="AC29"/>
    </row>
    <row r="30" spans="1:29">
      <c r="C30" s="12"/>
      <c r="D30" s="12"/>
      <c r="E30" s="12"/>
      <c r="F30" s="12"/>
      <c r="G30" s="12"/>
      <c r="H30" s="21"/>
      <c r="I30" s="21"/>
      <c r="J30" s="21"/>
      <c r="K30" s="12"/>
      <c r="T30" s="195"/>
      <c r="AC30"/>
    </row>
    <row r="31" spans="1:29" ht="15.75" thickBot="1">
      <c r="C31" s="12"/>
      <c r="D31" s="12"/>
      <c r="E31" s="12"/>
      <c r="F31" s="12"/>
      <c r="G31" s="12"/>
      <c r="H31" s="21"/>
      <c r="I31" s="21"/>
      <c r="J31" s="21"/>
      <c r="AC31"/>
    </row>
    <row r="32" spans="1:29" s="4" customFormat="1" ht="60" customHeight="1">
      <c r="A32" s="36" t="s">
        <v>3</v>
      </c>
      <c r="B32" s="37" t="s">
        <v>4</v>
      </c>
      <c r="C32" s="57" t="s">
        <v>52</v>
      </c>
      <c r="D32" s="39" t="s">
        <v>53</v>
      </c>
      <c r="E32" s="38" t="s">
        <v>76</v>
      </c>
      <c r="F32" s="38" t="s">
        <v>54</v>
      </c>
      <c r="G32" s="38" t="s">
        <v>55</v>
      </c>
      <c r="H32" s="38" t="s">
        <v>56</v>
      </c>
      <c r="I32" s="38" t="s">
        <v>57</v>
      </c>
      <c r="J32" s="38" t="s">
        <v>58</v>
      </c>
      <c r="K32" s="38" t="s">
        <v>256</v>
      </c>
      <c r="L32" s="38" t="s">
        <v>34</v>
      </c>
      <c r="M32" s="38" t="s">
        <v>35</v>
      </c>
      <c r="N32" s="38" t="s">
        <v>37</v>
      </c>
      <c r="O32" s="38" t="s">
        <v>113</v>
      </c>
      <c r="P32" s="38" t="s">
        <v>38</v>
      </c>
      <c r="Q32" s="38" t="s">
        <v>215</v>
      </c>
      <c r="R32" s="38" t="s">
        <v>47</v>
      </c>
      <c r="S32" s="38" t="s">
        <v>72</v>
      </c>
      <c r="T32" s="38" t="s">
        <v>190</v>
      </c>
      <c r="U32" s="38" t="s">
        <v>110</v>
      </c>
      <c r="V32" s="38" t="s">
        <v>257</v>
      </c>
      <c r="W32" s="38" t="s">
        <v>48</v>
      </c>
      <c r="X32" s="38" t="s">
        <v>49</v>
      </c>
      <c r="Y32" s="38" t="s">
        <v>50</v>
      </c>
      <c r="Z32" s="38" t="s">
        <v>51</v>
      </c>
    </row>
    <row r="33" spans="1:29" s="220" customFormat="1" ht="15" customHeight="1">
      <c r="A33" s="215">
        <v>21001612</v>
      </c>
      <c r="B33" s="213" t="s">
        <v>253</v>
      </c>
      <c r="C33" s="217">
        <v>89.35</v>
      </c>
      <c r="D33" s="217">
        <v>20.94</v>
      </c>
      <c r="E33" s="218">
        <v>5.0979999999999999</v>
      </c>
      <c r="F33" s="218">
        <v>7.1239999999999997</v>
      </c>
      <c r="G33" s="218">
        <v>3.94</v>
      </c>
      <c r="H33" s="219">
        <v>1.266</v>
      </c>
      <c r="I33" s="216">
        <v>0.43719999999999998</v>
      </c>
      <c r="J33" s="216">
        <v>0.39889999999999998</v>
      </c>
      <c r="K33" s="218">
        <v>0.40500000000000003</v>
      </c>
      <c r="L33" s="225">
        <v>39.85</v>
      </c>
      <c r="M33" s="225">
        <v>219.9</v>
      </c>
      <c r="N33" s="225">
        <v>185.1</v>
      </c>
      <c r="O33" s="219"/>
      <c r="P33" s="216"/>
      <c r="Q33" s="225"/>
      <c r="R33" s="226">
        <v>34670</v>
      </c>
      <c r="S33" s="226">
        <v>145.69999999999999</v>
      </c>
      <c r="T33" s="218"/>
      <c r="U33" s="226"/>
      <c r="V33" s="218">
        <v>2.0550000000000002</v>
      </c>
      <c r="W33" s="216"/>
      <c r="X33" s="224"/>
      <c r="Y33" s="227"/>
      <c r="Z33" s="218"/>
    </row>
    <row r="34" spans="1:29" s="220" customFormat="1" ht="15" customHeight="1">
      <c r="A34" s="215">
        <v>21001692</v>
      </c>
      <c r="B34" s="213" t="s">
        <v>254</v>
      </c>
      <c r="C34" s="217">
        <v>86.99</v>
      </c>
      <c r="D34" s="217">
        <v>13.98</v>
      </c>
      <c r="E34" s="218">
        <v>2.3050000000000002</v>
      </c>
      <c r="F34" s="218">
        <v>4.6269999999999998</v>
      </c>
      <c r="G34" s="218">
        <v>3.101</v>
      </c>
      <c r="H34" s="219"/>
      <c r="I34" s="216"/>
      <c r="J34" s="216"/>
      <c r="K34" s="218"/>
      <c r="L34" s="225">
        <v>28.37</v>
      </c>
      <c r="M34" s="225">
        <v>92.62</v>
      </c>
      <c r="N34" s="225">
        <v>59.69</v>
      </c>
      <c r="O34" s="219"/>
      <c r="P34" s="216"/>
      <c r="Q34" s="225"/>
      <c r="R34" s="226">
        <v>12920</v>
      </c>
      <c r="S34" s="226"/>
      <c r="T34" s="218"/>
      <c r="U34" s="226"/>
      <c r="V34" s="218"/>
      <c r="W34" s="216"/>
      <c r="X34" s="224"/>
      <c r="Y34" s="227"/>
      <c r="Z34" s="218"/>
    </row>
    <row r="35" spans="1:29" s="220" customFormat="1" ht="15" customHeight="1">
      <c r="A35" s="215">
        <v>21001947</v>
      </c>
      <c r="B35" s="231" t="s">
        <v>254</v>
      </c>
      <c r="C35" s="217">
        <v>87.05</v>
      </c>
      <c r="D35" s="217">
        <v>19.89</v>
      </c>
      <c r="E35" s="218">
        <v>2.5430000000000001</v>
      </c>
      <c r="F35" s="233">
        <v>7.0949999999999998</v>
      </c>
      <c r="G35" s="218">
        <v>4.4420000000000002</v>
      </c>
      <c r="H35" s="219">
        <v>0.96699999999999997</v>
      </c>
      <c r="I35" s="216">
        <v>0.4743</v>
      </c>
      <c r="J35" s="216">
        <v>0.73</v>
      </c>
      <c r="K35" s="218">
        <v>0.40200000000000002</v>
      </c>
      <c r="L35" s="225">
        <v>42.36</v>
      </c>
      <c r="M35" s="225">
        <v>243.8</v>
      </c>
      <c r="N35" s="225">
        <v>135.5</v>
      </c>
      <c r="O35" s="219"/>
      <c r="P35" s="216"/>
      <c r="Q35" s="225"/>
      <c r="R35" s="226">
        <v>25890</v>
      </c>
      <c r="S35" s="226"/>
      <c r="T35" s="218"/>
      <c r="U35" s="226"/>
      <c r="V35" s="218">
        <v>0.85</v>
      </c>
      <c r="W35" s="216"/>
      <c r="X35" s="224"/>
      <c r="Y35" s="227"/>
      <c r="Z35" s="218"/>
    </row>
    <row r="36" spans="1:29" s="220" customFormat="1" ht="15" customHeight="1">
      <c r="A36" s="215">
        <v>21001851</v>
      </c>
      <c r="B36" s="213" t="s">
        <v>255</v>
      </c>
      <c r="C36" s="217">
        <v>89.27</v>
      </c>
      <c r="D36" s="217">
        <v>19.239999999999998</v>
      </c>
      <c r="E36" s="218">
        <v>3.746</v>
      </c>
      <c r="F36" s="218">
        <v>7.9530000000000003</v>
      </c>
      <c r="G36" s="218">
        <v>6.0250000000000004</v>
      </c>
      <c r="H36" s="219">
        <v>1.2470000000000001</v>
      </c>
      <c r="I36" s="216">
        <v>0.63449999999999995</v>
      </c>
      <c r="J36" s="216">
        <v>0.25969999999999999</v>
      </c>
      <c r="K36" s="218">
        <v>0.45429999999999998</v>
      </c>
      <c r="L36" s="225">
        <v>29.58</v>
      </c>
      <c r="M36" s="225">
        <v>93.53</v>
      </c>
      <c r="N36" s="225">
        <v>121.6</v>
      </c>
      <c r="O36" s="219"/>
      <c r="P36" s="216"/>
      <c r="Q36" s="225"/>
      <c r="R36" s="226">
        <v>5783</v>
      </c>
      <c r="S36" s="226"/>
      <c r="T36" s="218"/>
      <c r="U36" s="226"/>
      <c r="V36" s="218"/>
      <c r="W36" s="216"/>
      <c r="X36" s="224"/>
      <c r="Y36" s="227"/>
      <c r="Z36" s="218"/>
    </row>
    <row r="37" spans="1:29" s="220" customFormat="1" ht="15" customHeight="1">
      <c r="A37" s="215">
        <v>21001617</v>
      </c>
      <c r="B37" s="231" t="s">
        <v>252</v>
      </c>
      <c r="C37" s="217">
        <v>88.23</v>
      </c>
      <c r="D37" s="214"/>
      <c r="E37" s="218">
        <v>3.734</v>
      </c>
      <c r="F37" s="218">
        <v>7.3419999999999996</v>
      </c>
      <c r="G37" s="218">
        <v>7.0060000000000002</v>
      </c>
      <c r="H37" s="219">
        <v>1.115</v>
      </c>
      <c r="I37" s="216">
        <v>0.70209999999999995</v>
      </c>
      <c r="J37" s="216">
        <v>0.33900000000000002</v>
      </c>
      <c r="K37" s="218">
        <v>0.45800000000000002</v>
      </c>
      <c r="L37" s="232">
        <v>40.090000000000003</v>
      </c>
      <c r="M37" s="225">
        <v>300.7</v>
      </c>
      <c r="N37" s="225">
        <v>288.8</v>
      </c>
      <c r="O37" s="219">
        <v>0.27989999999999998</v>
      </c>
      <c r="P37" s="216">
        <v>0.99160000000000004</v>
      </c>
      <c r="Q37" s="225">
        <v>5.3620000000000001</v>
      </c>
      <c r="R37" s="226">
        <v>24880</v>
      </c>
      <c r="S37" s="226"/>
      <c r="T37" s="218"/>
      <c r="U37" s="226">
        <v>2836</v>
      </c>
      <c r="V37" s="218"/>
      <c r="W37" s="216"/>
      <c r="X37" s="224"/>
      <c r="Y37" s="227"/>
      <c r="Z37" s="218"/>
    </row>
    <row r="38" spans="1:29" s="220" customFormat="1" ht="15" customHeight="1">
      <c r="A38" s="215">
        <v>21000884</v>
      </c>
      <c r="B38" s="213" t="s">
        <v>251</v>
      </c>
      <c r="C38" s="217">
        <v>97.14</v>
      </c>
      <c r="D38" s="214"/>
      <c r="E38" s="214"/>
      <c r="F38" s="214"/>
      <c r="G38" s="214"/>
      <c r="H38" s="219">
        <v>13.75</v>
      </c>
      <c r="I38" s="216">
        <v>4</v>
      </c>
      <c r="J38" s="216">
        <v>9</v>
      </c>
      <c r="K38" s="214"/>
      <c r="L38" s="225">
        <v>1131</v>
      </c>
      <c r="M38" s="225">
        <v>4135</v>
      </c>
      <c r="N38" s="225">
        <v>3362</v>
      </c>
      <c r="O38" s="214"/>
      <c r="P38" s="214"/>
      <c r="Q38" s="214"/>
      <c r="R38" s="226">
        <v>597800</v>
      </c>
      <c r="S38" s="226">
        <v>1188</v>
      </c>
      <c r="T38" s="214"/>
      <c r="U38" s="214"/>
      <c r="V38" s="214"/>
      <c r="W38" s="214"/>
      <c r="X38" s="214"/>
      <c r="Y38" s="214"/>
      <c r="Z38" s="214"/>
    </row>
    <row r="39" spans="1:29" s="220" customFormat="1" ht="15" customHeight="1">
      <c r="A39" s="215">
        <v>21001455</v>
      </c>
      <c r="B39" s="213" t="s">
        <v>251</v>
      </c>
      <c r="C39" s="217">
        <v>98.95</v>
      </c>
      <c r="D39" s="214"/>
      <c r="E39" s="214"/>
      <c r="F39" s="214"/>
      <c r="G39" s="214"/>
      <c r="H39" s="219">
        <v>18.84</v>
      </c>
      <c r="I39" s="216">
        <v>3.246</v>
      </c>
      <c r="J39" s="216">
        <v>9.5440000000000005</v>
      </c>
      <c r="K39" s="214">
        <v>8.8569999999999993</v>
      </c>
      <c r="L39" s="225">
        <v>1049</v>
      </c>
      <c r="M39" s="225">
        <v>4541</v>
      </c>
      <c r="N39" s="225">
        <v>2877</v>
      </c>
      <c r="O39" s="219">
        <v>43.68</v>
      </c>
      <c r="P39" s="216">
        <v>35.49</v>
      </c>
      <c r="Q39" s="214"/>
      <c r="R39" s="226">
        <v>447100</v>
      </c>
      <c r="S39" s="226">
        <v>3060</v>
      </c>
      <c r="T39" s="214">
        <v>3366</v>
      </c>
      <c r="U39" s="226"/>
      <c r="V39" s="214"/>
      <c r="W39" s="216">
        <v>1.155</v>
      </c>
      <c r="X39" s="224">
        <v>0.158</v>
      </c>
      <c r="Y39" s="227">
        <v>3.49E-3</v>
      </c>
      <c r="Z39" s="214">
        <v>1.5029999999999999</v>
      </c>
    </row>
    <row r="40" spans="1:29" s="220" customFormat="1" ht="15" customHeight="1">
      <c r="A40" s="215">
        <v>21001633</v>
      </c>
      <c r="B40" s="231" t="s">
        <v>251</v>
      </c>
      <c r="C40" s="217">
        <v>99.15</v>
      </c>
      <c r="D40" s="214"/>
      <c r="E40" s="214"/>
      <c r="F40" s="214"/>
      <c r="G40" s="214"/>
      <c r="H40" s="219">
        <v>21.35</v>
      </c>
      <c r="I40" s="216">
        <v>2.952</v>
      </c>
      <c r="J40" s="216">
        <v>7.4790000000000001</v>
      </c>
      <c r="K40" s="214">
        <v>5.6079999999999997</v>
      </c>
      <c r="L40" s="225">
        <v>933</v>
      </c>
      <c r="M40" s="225">
        <v>5043</v>
      </c>
      <c r="N40" s="232">
        <v>5511</v>
      </c>
      <c r="O40" s="219">
        <v>16.27</v>
      </c>
      <c r="P40" s="216">
        <v>27.98</v>
      </c>
      <c r="Q40" s="225">
        <v>167.4</v>
      </c>
      <c r="R40" s="226">
        <v>386700</v>
      </c>
      <c r="S40" s="226">
        <v>4842</v>
      </c>
      <c r="T40" s="214"/>
      <c r="U40" s="226">
        <v>60540</v>
      </c>
      <c r="V40" s="214"/>
      <c r="W40" s="216"/>
      <c r="X40" s="224"/>
      <c r="Y40" s="227"/>
      <c r="Z40" s="214"/>
    </row>
    <row r="41" spans="1:29" s="220" customFormat="1" ht="15" customHeight="1">
      <c r="A41" s="215">
        <v>21001594</v>
      </c>
      <c r="B41" s="213" t="s">
        <v>251</v>
      </c>
      <c r="C41" s="217">
        <v>99.47</v>
      </c>
      <c r="D41" s="214"/>
      <c r="E41" s="214"/>
      <c r="F41" s="214"/>
      <c r="G41" s="214"/>
      <c r="H41" s="219">
        <v>20.14</v>
      </c>
      <c r="I41" s="216">
        <v>2.8439999999999999</v>
      </c>
      <c r="J41" s="216">
        <v>8.6289999999999996</v>
      </c>
      <c r="K41" s="214">
        <v>8.4060000000000006</v>
      </c>
      <c r="L41" s="225">
        <v>1494</v>
      </c>
      <c r="M41" s="225">
        <v>6379</v>
      </c>
      <c r="N41" s="225">
        <v>4119</v>
      </c>
      <c r="O41" s="219">
        <v>21.03</v>
      </c>
      <c r="P41" s="216">
        <v>23.84</v>
      </c>
      <c r="Q41" s="225">
        <v>143.80000000000001</v>
      </c>
      <c r="R41" s="226">
        <v>786900</v>
      </c>
      <c r="S41" s="226">
        <v>1616</v>
      </c>
      <c r="T41" s="214">
        <v>1778</v>
      </c>
      <c r="U41" s="226">
        <v>91790</v>
      </c>
      <c r="V41" s="214"/>
      <c r="W41" s="216">
        <v>1.5620000000000001</v>
      </c>
      <c r="X41" s="224">
        <v>0.22270000000000001</v>
      </c>
      <c r="Y41" s="227">
        <v>1.5599999999999999E-2</v>
      </c>
      <c r="Z41" s="214">
        <v>1.252</v>
      </c>
    </row>
    <row r="42" spans="1:29" s="220" customFormat="1" ht="15" customHeight="1">
      <c r="A42" s="215">
        <v>21001773</v>
      </c>
      <c r="B42" s="213" t="s">
        <v>251</v>
      </c>
      <c r="C42" s="217">
        <v>98.65</v>
      </c>
      <c r="D42" s="214"/>
      <c r="E42" s="214"/>
      <c r="F42" s="214"/>
      <c r="G42" s="214"/>
      <c r="H42" s="219">
        <v>14.23</v>
      </c>
      <c r="I42" s="216">
        <v>5.0270000000000001</v>
      </c>
      <c r="J42" s="216">
        <v>8.9760000000000009</v>
      </c>
      <c r="K42" s="214">
        <v>9.1370000000000005</v>
      </c>
      <c r="L42" s="225">
        <v>567</v>
      </c>
      <c r="M42" s="225">
        <v>969</v>
      </c>
      <c r="N42" s="225">
        <v>829</v>
      </c>
      <c r="O42" s="219">
        <v>22.7</v>
      </c>
      <c r="P42" s="216">
        <v>37.11</v>
      </c>
      <c r="Q42" s="225">
        <v>119.8</v>
      </c>
      <c r="R42" s="226"/>
      <c r="S42" s="226"/>
      <c r="T42" s="214"/>
      <c r="U42" s="226"/>
      <c r="V42" s="214"/>
      <c r="W42" s="216">
        <v>0.88460000000000005</v>
      </c>
      <c r="X42" s="224">
        <v>0.21510000000000001</v>
      </c>
      <c r="Y42" s="227">
        <v>8.26E-3</v>
      </c>
      <c r="Z42" s="214">
        <v>1.1140000000000001</v>
      </c>
    </row>
    <row r="43" spans="1:29" s="220" customFormat="1" ht="15" customHeight="1">
      <c r="A43" s="215">
        <v>21001733</v>
      </c>
      <c r="B43" s="213" t="s">
        <v>251</v>
      </c>
      <c r="C43" s="217">
        <v>98.42</v>
      </c>
      <c r="D43" s="214"/>
      <c r="E43" s="214"/>
      <c r="F43" s="214"/>
      <c r="G43" s="214"/>
      <c r="H43" s="219">
        <v>12.24</v>
      </c>
      <c r="I43" s="216">
        <v>5.077</v>
      </c>
      <c r="J43" s="216">
        <v>10.11</v>
      </c>
      <c r="K43" s="216">
        <v>10.5</v>
      </c>
      <c r="L43" s="225">
        <v>1237</v>
      </c>
      <c r="M43" s="225">
        <v>5858</v>
      </c>
      <c r="N43" s="225">
        <v>4174</v>
      </c>
      <c r="O43" s="219">
        <v>59.8</v>
      </c>
      <c r="P43" s="216">
        <v>47.73</v>
      </c>
      <c r="Q43" s="225">
        <v>314.8</v>
      </c>
      <c r="R43" s="226">
        <v>515900</v>
      </c>
      <c r="S43" s="226">
        <v>2690</v>
      </c>
      <c r="T43" s="214">
        <v>2959</v>
      </c>
      <c r="U43" s="226">
        <v>86410</v>
      </c>
      <c r="V43" s="214"/>
      <c r="W43" s="216"/>
      <c r="X43" s="224"/>
      <c r="Y43" s="227"/>
      <c r="Z43" s="214"/>
    </row>
    <row r="44" spans="1:29" s="220" customFormat="1" ht="15" customHeight="1">
      <c r="A44" s="215">
        <v>21001720</v>
      </c>
      <c r="B44" s="213" t="s">
        <v>251</v>
      </c>
      <c r="C44" s="217">
        <v>99.18</v>
      </c>
      <c r="D44" s="214"/>
      <c r="E44" s="214"/>
      <c r="F44" s="214"/>
      <c r="G44" s="214"/>
      <c r="H44" s="219">
        <v>17.16</v>
      </c>
      <c r="I44" s="216">
        <v>3.5680000000000001</v>
      </c>
      <c r="J44" s="216">
        <v>8.8699999999999992</v>
      </c>
      <c r="K44" s="216">
        <v>6.54</v>
      </c>
      <c r="L44" s="225">
        <v>1197</v>
      </c>
      <c r="M44" s="225">
        <v>6539</v>
      </c>
      <c r="N44" s="225">
        <v>3463</v>
      </c>
      <c r="O44" s="219">
        <v>39.65</v>
      </c>
      <c r="P44" s="216">
        <v>36.29</v>
      </c>
      <c r="Q44" s="225">
        <v>181.7</v>
      </c>
      <c r="R44" s="226">
        <v>536800</v>
      </c>
      <c r="S44" s="226">
        <v>4095</v>
      </c>
      <c r="T44" s="214">
        <v>4505</v>
      </c>
      <c r="U44" s="226">
        <v>104900</v>
      </c>
      <c r="V44" s="214"/>
      <c r="W44" s="216">
        <v>1.806</v>
      </c>
      <c r="X44" s="224">
        <v>0.50800000000000001</v>
      </c>
      <c r="Y44" s="227">
        <v>4.8739999999999999E-3</v>
      </c>
      <c r="Z44" s="214">
        <v>1.3080000000000001</v>
      </c>
    </row>
    <row r="45" spans="1:29">
      <c r="A45" s="50" t="s">
        <v>0</v>
      </c>
      <c r="B45" s="58"/>
      <c r="C45" s="42">
        <f>MIN(C33:C44)</f>
        <v>86.99</v>
      </c>
      <c r="D45" s="42">
        <f t="shared" ref="D45:Z45" si="9">MIN(D33:D44)</f>
        <v>13.98</v>
      </c>
      <c r="E45" s="133">
        <f t="shared" si="9"/>
        <v>2.3050000000000002</v>
      </c>
      <c r="F45" s="133">
        <f t="shared" si="9"/>
        <v>4.6269999999999998</v>
      </c>
      <c r="G45" s="133">
        <f t="shared" si="9"/>
        <v>3.101</v>
      </c>
      <c r="H45" s="42">
        <f t="shared" si="9"/>
        <v>0.96699999999999997</v>
      </c>
      <c r="I45" s="133">
        <f t="shared" si="9"/>
        <v>0.43719999999999998</v>
      </c>
      <c r="J45" s="133">
        <f t="shared" si="9"/>
        <v>0.25969999999999999</v>
      </c>
      <c r="K45" s="133">
        <f t="shared" si="9"/>
        <v>0.40200000000000002</v>
      </c>
      <c r="L45" s="136">
        <f t="shared" si="9"/>
        <v>28.37</v>
      </c>
      <c r="M45" s="136">
        <f t="shared" si="9"/>
        <v>92.62</v>
      </c>
      <c r="N45" s="136">
        <f t="shared" si="9"/>
        <v>59.69</v>
      </c>
      <c r="O45" s="42">
        <f t="shared" si="9"/>
        <v>0.27989999999999998</v>
      </c>
      <c r="P45" s="133">
        <f t="shared" si="9"/>
        <v>0.99160000000000004</v>
      </c>
      <c r="Q45" s="136">
        <f t="shared" si="9"/>
        <v>5.3620000000000001</v>
      </c>
      <c r="R45" s="137">
        <f t="shared" si="9"/>
        <v>5783</v>
      </c>
      <c r="S45" s="137">
        <f t="shared" si="9"/>
        <v>145.69999999999999</v>
      </c>
      <c r="T45" s="137">
        <f t="shared" si="9"/>
        <v>1778</v>
      </c>
      <c r="U45" s="137">
        <f t="shared" si="9"/>
        <v>2836</v>
      </c>
      <c r="V45" s="133">
        <f t="shared" si="9"/>
        <v>0.85</v>
      </c>
      <c r="W45" s="133">
        <f t="shared" si="9"/>
        <v>0.88460000000000005</v>
      </c>
      <c r="X45" s="146">
        <f t="shared" si="9"/>
        <v>0.158</v>
      </c>
      <c r="Y45" s="228">
        <f t="shared" si="9"/>
        <v>3.49E-3</v>
      </c>
      <c r="Z45" s="133">
        <f t="shared" si="9"/>
        <v>1.1140000000000001</v>
      </c>
      <c r="AA45"/>
      <c r="AB45"/>
      <c r="AC45"/>
    </row>
    <row r="46" spans="1:29">
      <c r="A46" s="52" t="s">
        <v>1</v>
      </c>
      <c r="B46" s="59"/>
      <c r="C46" s="45">
        <f>MAX(C33:C44)</f>
        <v>99.47</v>
      </c>
      <c r="D46" s="45">
        <f t="shared" ref="D46:Z46" si="10">MAX(D33:D44)</f>
        <v>20.94</v>
      </c>
      <c r="E46" s="134">
        <f t="shared" si="10"/>
        <v>5.0979999999999999</v>
      </c>
      <c r="F46" s="134">
        <f t="shared" si="10"/>
        <v>7.9530000000000003</v>
      </c>
      <c r="G46" s="134">
        <f t="shared" si="10"/>
        <v>7.0060000000000002</v>
      </c>
      <c r="H46" s="45">
        <f t="shared" si="10"/>
        <v>21.35</v>
      </c>
      <c r="I46" s="134">
        <f t="shared" si="10"/>
        <v>5.077</v>
      </c>
      <c r="J46" s="134">
        <f t="shared" si="10"/>
        <v>10.11</v>
      </c>
      <c r="K46" s="134">
        <f t="shared" si="10"/>
        <v>10.5</v>
      </c>
      <c r="L46" s="130">
        <f t="shared" si="10"/>
        <v>1494</v>
      </c>
      <c r="M46" s="130">
        <f t="shared" si="10"/>
        <v>6539</v>
      </c>
      <c r="N46" s="130">
        <f t="shared" si="10"/>
        <v>5511</v>
      </c>
      <c r="O46" s="45">
        <f t="shared" si="10"/>
        <v>59.8</v>
      </c>
      <c r="P46" s="134">
        <f t="shared" si="10"/>
        <v>47.73</v>
      </c>
      <c r="Q46" s="130">
        <f t="shared" si="10"/>
        <v>314.8</v>
      </c>
      <c r="R46" s="131">
        <f t="shared" si="10"/>
        <v>786900</v>
      </c>
      <c r="S46" s="131">
        <f t="shared" si="10"/>
        <v>4842</v>
      </c>
      <c r="T46" s="131">
        <f t="shared" si="10"/>
        <v>4505</v>
      </c>
      <c r="U46" s="131">
        <f t="shared" si="10"/>
        <v>104900</v>
      </c>
      <c r="V46" s="134">
        <f t="shared" si="10"/>
        <v>2.0550000000000002</v>
      </c>
      <c r="W46" s="134">
        <f t="shared" si="10"/>
        <v>1.806</v>
      </c>
      <c r="X46" s="147">
        <f t="shared" si="10"/>
        <v>0.50800000000000001</v>
      </c>
      <c r="Y46" s="229">
        <f t="shared" si="10"/>
        <v>1.5599999999999999E-2</v>
      </c>
      <c r="Z46" s="134">
        <f t="shared" si="10"/>
        <v>1.5029999999999999</v>
      </c>
      <c r="AA46"/>
      <c r="AB46"/>
      <c r="AC46"/>
    </row>
    <row r="47" spans="1:29" ht="15.75" thickBot="1">
      <c r="A47" s="54" t="s">
        <v>2</v>
      </c>
      <c r="B47" s="60"/>
      <c r="C47" s="48">
        <f>MEDIAN(C33:C44)</f>
        <v>97.78</v>
      </c>
      <c r="D47" s="48">
        <f t="shared" ref="D47:Z47" si="11">MEDIAN(D33:D44)</f>
        <v>19.564999999999998</v>
      </c>
      <c r="E47" s="135">
        <f t="shared" si="11"/>
        <v>3.734</v>
      </c>
      <c r="F47" s="135">
        <f t="shared" si="11"/>
        <v>7.1239999999999997</v>
      </c>
      <c r="G47" s="135">
        <f t="shared" si="11"/>
        <v>4.4420000000000002</v>
      </c>
      <c r="H47" s="48">
        <f t="shared" si="11"/>
        <v>13.75</v>
      </c>
      <c r="I47" s="135">
        <f t="shared" si="11"/>
        <v>2.952</v>
      </c>
      <c r="J47" s="135">
        <f t="shared" si="11"/>
        <v>8.6289999999999996</v>
      </c>
      <c r="K47" s="135">
        <f t="shared" si="11"/>
        <v>6.0739999999999998</v>
      </c>
      <c r="L47" s="132">
        <f t="shared" si="11"/>
        <v>750</v>
      </c>
      <c r="M47" s="132">
        <f t="shared" si="11"/>
        <v>2552</v>
      </c>
      <c r="N47" s="132">
        <f t="shared" si="11"/>
        <v>1853</v>
      </c>
      <c r="O47" s="48">
        <f t="shared" si="11"/>
        <v>22.7</v>
      </c>
      <c r="P47" s="135">
        <f t="shared" si="11"/>
        <v>35.49</v>
      </c>
      <c r="Q47" s="132">
        <f t="shared" si="11"/>
        <v>155.60000000000002</v>
      </c>
      <c r="R47" s="138">
        <f t="shared" si="11"/>
        <v>386700</v>
      </c>
      <c r="S47" s="138">
        <f t="shared" si="11"/>
        <v>2690</v>
      </c>
      <c r="T47" s="138">
        <f t="shared" si="11"/>
        <v>3162.5</v>
      </c>
      <c r="U47" s="138">
        <f t="shared" si="11"/>
        <v>86410</v>
      </c>
      <c r="V47" s="135">
        <f t="shared" si="11"/>
        <v>1.4525000000000001</v>
      </c>
      <c r="W47" s="135">
        <f t="shared" si="11"/>
        <v>1.3585</v>
      </c>
      <c r="X47" s="148">
        <f t="shared" si="11"/>
        <v>0.21890000000000001</v>
      </c>
      <c r="Y47" s="230">
        <f t="shared" si="11"/>
        <v>6.5669999999999999E-3</v>
      </c>
      <c r="Z47" s="135">
        <f t="shared" si="11"/>
        <v>1.28</v>
      </c>
      <c r="AA47"/>
      <c r="AB47"/>
      <c r="AC47"/>
    </row>
    <row r="48" spans="1:29" s="187" customFormat="1">
      <c r="A48" s="221"/>
      <c r="B48" s="16"/>
      <c r="C48" s="222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</row>
    <row r="49" spans="1:29" ht="15.75" thickBot="1">
      <c r="C49" s="12"/>
      <c r="D49" s="12"/>
      <c r="E49" s="12"/>
      <c r="F49" s="12"/>
      <c r="G49" s="12"/>
      <c r="H49" s="21"/>
      <c r="I49" s="21"/>
      <c r="J49" s="21"/>
      <c r="M49" s="12"/>
      <c r="N49" s="12"/>
      <c r="O49" s="12"/>
    </row>
    <row r="50" spans="1:29" ht="60" customHeight="1">
      <c r="A50" s="36" t="s">
        <v>3</v>
      </c>
      <c r="B50" s="37" t="s">
        <v>75</v>
      </c>
      <c r="C50" s="38" t="s">
        <v>36</v>
      </c>
      <c r="D50" s="39" t="s">
        <v>53</v>
      </c>
      <c r="E50" s="38" t="s">
        <v>108</v>
      </c>
      <c r="F50" s="38" t="s">
        <v>54</v>
      </c>
      <c r="G50" s="38" t="s">
        <v>55</v>
      </c>
      <c r="H50" s="38" t="s">
        <v>288</v>
      </c>
      <c r="I50" s="38" t="s">
        <v>58</v>
      </c>
      <c r="J50" s="38" t="s">
        <v>34</v>
      </c>
      <c r="K50" s="38" t="s">
        <v>35</v>
      </c>
      <c r="L50" s="38" t="s">
        <v>37</v>
      </c>
      <c r="M50" s="38" t="s">
        <v>38</v>
      </c>
      <c r="N50" s="38" t="s">
        <v>47</v>
      </c>
      <c r="O50" s="38" t="s">
        <v>72</v>
      </c>
      <c r="P50" s="38" t="s">
        <v>190</v>
      </c>
      <c r="Q50" s="38" t="s">
        <v>111</v>
      </c>
      <c r="R50" s="38" t="s">
        <v>44</v>
      </c>
      <c r="T50"/>
      <c r="U50"/>
      <c r="V50"/>
      <c r="W50"/>
      <c r="X50"/>
      <c r="Y50"/>
      <c r="Z50"/>
      <c r="AA50"/>
      <c r="AB50"/>
      <c r="AC50"/>
    </row>
    <row r="51" spans="1:29" s="248" customFormat="1" ht="15" customHeight="1">
      <c r="A51" s="215">
        <v>21001710</v>
      </c>
      <c r="B51" s="213" t="s">
        <v>287</v>
      </c>
      <c r="C51" s="217">
        <v>87.21</v>
      </c>
      <c r="D51" s="217">
        <v>12.28</v>
      </c>
      <c r="E51" s="218">
        <v>5.1340000000000003</v>
      </c>
      <c r="F51" s="218">
        <v>7.73</v>
      </c>
      <c r="G51" s="218">
        <v>17.46</v>
      </c>
      <c r="H51" s="217">
        <v>13.5</v>
      </c>
      <c r="I51" s="238">
        <v>0.48249999999999998</v>
      </c>
      <c r="J51" s="217">
        <v>28.25</v>
      </c>
      <c r="K51" s="237">
        <v>110.3</v>
      </c>
      <c r="L51" s="237">
        <v>69.680000000000007</v>
      </c>
      <c r="M51" s="238">
        <v>0.223</v>
      </c>
      <c r="N51" s="239">
        <v>7293</v>
      </c>
      <c r="O51" s="237">
        <v>506.1</v>
      </c>
      <c r="P51" s="237">
        <v>556.70000000000005</v>
      </c>
      <c r="Q51" s="214"/>
      <c r="R51" s="236"/>
      <c r="S51" s="247"/>
      <c r="T51" s="247"/>
    </row>
    <row r="52" spans="1:29" s="248" customFormat="1" ht="15" customHeight="1">
      <c r="A52" s="215">
        <v>21001733</v>
      </c>
      <c r="B52" s="231" t="s">
        <v>287</v>
      </c>
      <c r="C52" s="217">
        <v>87.59</v>
      </c>
      <c r="D52" s="250">
        <v>15.97</v>
      </c>
      <c r="E52" s="233">
        <v>5.4939999999999998</v>
      </c>
      <c r="F52" s="218">
        <v>6.9359999999999999</v>
      </c>
      <c r="G52" s="218">
        <v>8.2129999999999992</v>
      </c>
      <c r="H52" s="214"/>
      <c r="I52" s="214"/>
      <c r="J52" s="217">
        <v>13.53</v>
      </c>
      <c r="K52" s="237">
        <v>514.5</v>
      </c>
      <c r="L52" s="237">
        <v>124.4</v>
      </c>
      <c r="M52" s="214"/>
      <c r="N52" s="251">
        <v>7599</v>
      </c>
      <c r="O52" s="237">
        <v>119.3</v>
      </c>
      <c r="P52" s="237">
        <v>131.19999999999999</v>
      </c>
      <c r="Q52" s="214"/>
      <c r="R52" s="236"/>
      <c r="S52" s="247"/>
      <c r="T52" s="247"/>
    </row>
    <row r="53" spans="1:29" s="248" customFormat="1" ht="15" customHeight="1">
      <c r="A53" s="215">
        <v>21001266</v>
      </c>
      <c r="B53" s="213" t="s">
        <v>286</v>
      </c>
      <c r="C53" s="217">
        <v>89.27</v>
      </c>
      <c r="D53" s="217">
        <v>13.92</v>
      </c>
      <c r="E53" s="214"/>
      <c r="F53" s="218">
        <v>7.03</v>
      </c>
      <c r="G53" s="214"/>
      <c r="H53" s="214"/>
      <c r="I53" s="214"/>
      <c r="J53" s="217">
        <v>24.8</v>
      </c>
      <c r="K53" s="237">
        <v>71.099999999999994</v>
      </c>
      <c r="L53" s="237">
        <v>118</v>
      </c>
      <c r="M53" s="214"/>
      <c r="N53" s="214"/>
      <c r="O53" s="214"/>
      <c r="P53" s="214"/>
      <c r="Q53" s="218">
        <v>1.409</v>
      </c>
      <c r="R53" s="236"/>
      <c r="S53" s="247"/>
      <c r="T53" s="247"/>
    </row>
    <row r="54" spans="1:29" s="245" customFormat="1">
      <c r="A54" s="240">
        <v>21001921</v>
      </c>
      <c r="B54" s="246" t="s">
        <v>286</v>
      </c>
      <c r="C54" s="241">
        <v>87.59</v>
      </c>
      <c r="D54" s="241">
        <v>15.24</v>
      </c>
      <c r="E54" s="242">
        <v>2.5470000000000002</v>
      </c>
      <c r="F54" s="242">
        <v>6.1340000000000003</v>
      </c>
      <c r="G54" s="242">
        <v>11.91</v>
      </c>
      <c r="H54" s="242"/>
      <c r="I54" s="243"/>
      <c r="J54" s="241">
        <v>16.309999999999999</v>
      </c>
      <c r="K54" s="243">
        <v>96.53</v>
      </c>
      <c r="L54" s="243">
        <v>99.92</v>
      </c>
      <c r="M54" s="242"/>
      <c r="N54" s="244">
        <v>11080</v>
      </c>
      <c r="O54" s="242"/>
      <c r="P54" s="242"/>
      <c r="Q54" s="242"/>
      <c r="R54" s="249">
        <v>52.79</v>
      </c>
    </row>
    <row r="55" spans="1:29">
      <c r="A55" s="50" t="s">
        <v>0</v>
      </c>
      <c r="B55" s="58"/>
      <c r="C55" s="42">
        <f>MIN(C51:C54)</f>
        <v>87.21</v>
      </c>
      <c r="D55" s="42">
        <f t="shared" ref="D55:P55" si="12">MIN(D51:D54)</f>
        <v>12.28</v>
      </c>
      <c r="E55" s="133">
        <f t="shared" si="12"/>
        <v>2.5470000000000002</v>
      </c>
      <c r="F55" s="133">
        <f t="shared" si="12"/>
        <v>6.1340000000000003</v>
      </c>
      <c r="G55" s="133">
        <f t="shared" si="12"/>
        <v>8.2129999999999992</v>
      </c>
      <c r="H55" s="133"/>
      <c r="I55" s="133"/>
      <c r="J55" s="42">
        <f t="shared" si="12"/>
        <v>13.53</v>
      </c>
      <c r="K55" s="136">
        <f t="shared" si="12"/>
        <v>71.099999999999994</v>
      </c>
      <c r="L55" s="136">
        <f t="shared" si="12"/>
        <v>69.680000000000007</v>
      </c>
      <c r="M55" s="133"/>
      <c r="N55" s="137">
        <f t="shared" si="12"/>
        <v>7293</v>
      </c>
      <c r="O55" s="136">
        <f t="shared" si="12"/>
        <v>119.3</v>
      </c>
      <c r="P55" s="136">
        <f t="shared" si="12"/>
        <v>131.19999999999999</v>
      </c>
      <c r="Q55" s="133"/>
      <c r="R55" s="133"/>
      <c r="S55"/>
      <c r="T55"/>
      <c r="U55"/>
      <c r="V55"/>
      <c r="W55"/>
      <c r="X55"/>
      <c r="Y55"/>
      <c r="Z55"/>
      <c r="AA55"/>
      <c r="AB55"/>
      <c r="AC55"/>
    </row>
    <row r="56" spans="1:29">
      <c r="A56" s="52" t="s">
        <v>1</v>
      </c>
      <c r="B56" s="59"/>
      <c r="C56" s="45">
        <f>MAX(C51:C54)</f>
        <v>89.27</v>
      </c>
      <c r="D56" s="45">
        <f t="shared" ref="D56:P56" si="13">MAX(D51:D54)</f>
        <v>15.97</v>
      </c>
      <c r="E56" s="134">
        <f t="shared" si="13"/>
        <v>5.4939999999999998</v>
      </c>
      <c r="F56" s="134">
        <f t="shared" si="13"/>
        <v>7.73</v>
      </c>
      <c r="G56" s="134">
        <f t="shared" si="13"/>
        <v>17.46</v>
      </c>
      <c r="H56" s="134"/>
      <c r="I56" s="134"/>
      <c r="J56" s="45">
        <f t="shared" si="13"/>
        <v>28.25</v>
      </c>
      <c r="K56" s="130">
        <f t="shared" si="13"/>
        <v>514.5</v>
      </c>
      <c r="L56" s="130">
        <f t="shared" si="13"/>
        <v>124.4</v>
      </c>
      <c r="M56" s="134"/>
      <c r="N56" s="131">
        <f t="shared" si="13"/>
        <v>11080</v>
      </c>
      <c r="O56" s="130">
        <f t="shared" si="13"/>
        <v>506.1</v>
      </c>
      <c r="P56" s="130">
        <f t="shared" si="13"/>
        <v>556.70000000000005</v>
      </c>
      <c r="Q56" s="134"/>
      <c r="R56" s="134"/>
      <c r="S56"/>
      <c r="T56"/>
      <c r="U56"/>
      <c r="V56"/>
      <c r="W56"/>
      <c r="X56"/>
      <c r="Y56"/>
      <c r="Z56"/>
      <c r="AA56"/>
      <c r="AB56"/>
      <c r="AC56"/>
    </row>
    <row r="57" spans="1:29" ht="15.75" thickBot="1">
      <c r="A57" s="54" t="s">
        <v>2</v>
      </c>
      <c r="B57" s="60"/>
      <c r="C57" s="48">
        <f>MEDIAN(C51:C54)</f>
        <v>87.59</v>
      </c>
      <c r="D57" s="48">
        <f t="shared" ref="D57:P57" si="14">MEDIAN(D51:D54)</f>
        <v>14.58</v>
      </c>
      <c r="E57" s="135">
        <f t="shared" si="14"/>
        <v>5.1340000000000003</v>
      </c>
      <c r="F57" s="135">
        <f t="shared" si="14"/>
        <v>6.9830000000000005</v>
      </c>
      <c r="G57" s="135">
        <f t="shared" si="14"/>
        <v>11.91</v>
      </c>
      <c r="H57" s="135"/>
      <c r="I57" s="135"/>
      <c r="J57" s="48">
        <f t="shared" si="14"/>
        <v>20.555</v>
      </c>
      <c r="K57" s="132">
        <f t="shared" si="14"/>
        <v>103.41499999999999</v>
      </c>
      <c r="L57" s="132">
        <f t="shared" si="14"/>
        <v>108.96000000000001</v>
      </c>
      <c r="M57" s="135"/>
      <c r="N57" s="138">
        <f t="shared" si="14"/>
        <v>7599</v>
      </c>
      <c r="O57" s="132">
        <f t="shared" si="14"/>
        <v>312.7</v>
      </c>
      <c r="P57" s="132">
        <f t="shared" si="14"/>
        <v>343.95000000000005</v>
      </c>
      <c r="Q57" s="135"/>
      <c r="R57" s="135"/>
      <c r="S57"/>
      <c r="T57"/>
      <c r="U57"/>
      <c r="V57"/>
      <c r="W57"/>
      <c r="X57"/>
      <c r="Y57"/>
      <c r="Z57"/>
      <c r="AA57"/>
      <c r="AB57"/>
      <c r="AC57"/>
    </row>
    <row r="58" spans="1:29" ht="15" customHeight="1">
      <c r="C58" s="12"/>
      <c r="D58" s="12"/>
      <c r="E58" s="12"/>
      <c r="F58" s="12"/>
      <c r="G58" s="12"/>
      <c r="H58" s="21"/>
      <c r="I58" s="21"/>
      <c r="J58" s="21"/>
      <c r="M58" s="12"/>
      <c r="N58" s="12"/>
      <c r="O58" s="12"/>
    </row>
    <row r="59" spans="1:29" ht="15.75" thickBot="1">
      <c r="C59" s="12"/>
      <c r="D59" s="12"/>
      <c r="E59" s="12"/>
      <c r="F59" s="12"/>
      <c r="G59" s="12"/>
      <c r="H59" s="21"/>
      <c r="I59" s="21"/>
      <c r="J59" s="21"/>
      <c r="M59" s="12"/>
      <c r="N59" s="12"/>
      <c r="O59" s="12"/>
    </row>
    <row r="60" spans="1:29" ht="60" customHeight="1">
      <c r="A60" s="36" t="s">
        <v>3</v>
      </c>
      <c r="B60" s="37" t="s">
        <v>187</v>
      </c>
      <c r="C60" s="38" t="s">
        <v>52</v>
      </c>
      <c r="D60" s="39" t="s">
        <v>53</v>
      </c>
      <c r="E60" s="38" t="s">
        <v>108</v>
      </c>
      <c r="F60" s="38" t="s">
        <v>54</v>
      </c>
      <c r="G60" s="38" t="s">
        <v>55</v>
      </c>
      <c r="H60" s="38" t="s">
        <v>56</v>
      </c>
      <c r="I60" s="38" t="s">
        <v>57</v>
      </c>
      <c r="J60" s="38" t="s">
        <v>188</v>
      </c>
      <c r="K60" s="38" t="s">
        <v>310</v>
      </c>
      <c r="L60" s="38" t="s">
        <v>34</v>
      </c>
      <c r="M60" s="38" t="s">
        <v>35</v>
      </c>
      <c r="N60" s="38" t="s">
        <v>37</v>
      </c>
      <c r="O60" s="38" t="s">
        <v>186</v>
      </c>
      <c r="P60" s="38" t="s">
        <v>311</v>
      </c>
      <c r="Q60" s="38" t="s">
        <v>47</v>
      </c>
      <c r="R60" s="38" t="s">
        <v>72</v>
      </c>
      <c r="S60" s="38" t="s">
        <v>190</v>
      </c>
      <c r="T60" s="38" t="s">
        <v>234</v>
      </c>
      <c r="U60" s="38" t="s">
        <v>216</v>
      </c>
      <c r="V60"/>
      <c r="W60"/>
      <c r="X60"/>
      <c r="Y60"/>
      <c r="Z60"/>
      <c r="AA60"/>
      <c r="AB60"/>
      <c r="AC60"/>
    </row>
    <row r="61" spans="1:29">
      <c r="A61" s="157">
        <v>21001692</v>
      </c>
      <c r="B61" s="199" t="s">
        <v>308</v>
      </c>
      <c r="C61" s="32">
        <v>89.94</v>
      </c>
      <c r="D61" s="34">
        <v>9.51</v>
      </c>
      <c r="E61" s="32">
        <v>12.98</v>
      </c>
      <c r="F61" s="202">
        <v>4.45</v>
      </c>
      <c r="G61" s="34">
        <v>2.3660000000000001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>
        <v>503.4</v>
      </c>
      <c r="U61" s="26" t="s">
        <v>228</v>
      </c>
      <c r="V61"/>
      <c r="W61"/>
      <c r="X61"/>
      <c r="Y61"/>
      <c r="Z61"/>
      <c r="AA61"/>
      <c r="AB61"/>
      <c r="AC61"/>
    </row>
    <row r="62" spans="1:29">
      <c r="A62" s="157">
        <v>21002068</v>
      </c>
      <c r="B62" s="156" t="s">
        <v>309</v>
      </c>
      <c r="C62" s="32">
        <v>94.71</v>
      </c>
      <c r="D62" s="32">
        <v>37.97</v>
      </c>
      <c r="E62" s="32">
        <v>13.94</v>
      </c>
      <c r="F62" s="34">
        <v>6.8490000000000002</v>
      </c>
      <c r="G62" s="34">
        <v>4.3470000000000004</v>
      </c>
      <c r="H62" s="34">
        <v>1.0329999999999999</v>
      </c>
      <c r="I62" s="49">
        <v>0.86170000000000002</v>
      </c>
      <c r="J62" s="34">
        <v>0.11600000000000001</v>
      </c>
      <c r="K62" s="34">
        <v>0.90100000000000002</v>
      </c>
      <c r="L62" s="32">
        <v>17.25</v>
      </c>
      <c r="M62" s="31">
        <v>149.69999999999999</v>
      </c>
      <c r="N62" s="32">
        <v>23.11</v>
      </c>
      <c r="O62" s="31">
        <v>130.5</v>
      </c>
      <c r="P62" s="35">
        <v>1869</v>
      </c>
      <c r="Q62" s="35">
        <v>24390</v>
      </c>
      <c r="R62" s="35">
        <v>505</v>
      </c>
      <c r="S62" s="31">
        <v>555.5</v>
      </c>
      <c r="T62" s="49"/>
      <c r="U62" s="26"/>
      <c r="V62" s="14"/>
      <c r="W62"/>
      <c r="X62"/>
      <c r="Y62"/>
      <c r="Z62"/>
      <c r="AA62"/>
      <c r="AB62"/>
      <c r="AC62"/>
    </row>
    <row r="63" spans="1:29">
      <c r="A63" s="50" t="s">
        <v>0</v>
      </c>
      <c r="B63" s="58"/>
      <c r="C63" s="42">
        <f>MIN(C61:C62)</f>
        <v>89.94</v>
      </c>
      <c r="D63" s="42">
        <f>MIN(D61:D62)</f>
        <v>9.51</v>
      </c>
      <c r="E63" s="42">
        <f>MIN(E61:E62)</f>
        <v>12.98</v>
      </c>
      <c r="F63" s="133">
        <f>MIN(F61:F62)</f>
        <v>4.45</v>
      </c>
      <c r="G63" s="133">
        <f>MIN(G61:G62)</f>
        <v>2.3660000000000001</v>
      </c>
      <c r="H63" s="133"/>
      <c r="I63" s="133"/>
      <c r="J63" s="133"/>
      <c r="K63" s="133"/>
      <c r="L63" s="133"/>
      <c r="M63" s="133"/>
      <c r="N63" s="133"/>
      <c r="O63" s="133"/>
      <c r="P63" s="196"/>
      <c r="Q63" s="196"/>
      <c r="R63" s="196"/>
      <c r="S63" s="133"/>
      <c r="T63" s="133"/>
      <c r="U63" s="133"/>
      <c r="V63"/>
      <c r="W63"/>
      <c r="X63"/>
      <c r="Y63"/>
      <c r="Z63"/>
      <c r="AA63"/>
      <c r="AB63"/>
      <c r="AC63"/>
    </row>
    <row r="64" spans="1:29">
      <c r="A64" s="52" t="s">
        <v>1</v>
      </c>
      <c r="B64" s="59"/>
      <c r="C64" s="45">
        <f>MAX(C61:C62)</f>
        <v>94.71</v>
      </c>
      <c r="D64" s="45">
        <f>MAX(D61:D62)</f>
        <v>37.97</v>
      </c>
      <c r="E64" s="45">
        <f>MAX(E61:E62)</f>
        <v>13.94</v>
      </c>
      <c r="F64" s="134">
        <f>MAX(F61:F62)</f>
        <v>6.8490000000000002</v>
      </c>
      <c r="G64" s="134">
        <f>MAX(G61:G62)</f>
        <v>4.3470000000000004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/>
      <c r="W64"/>
      <c r="X64"/>
      <c r="Y64"/>
      <c r="Z64"/>
      <c r="AA64"/>
      <c r="AB64"/>
      <c r="AC64"/>
    </row>
    <row r="65" spans="1:29" ht="15.75" thickBot="1">
      <c r="A65" s="54" t="s">
        <v>2</v>
      </c>
      <c r="B65" s="60"/>
      <c r="C65" s="48">
        <f>MEDIAN(C61:C62)</f>
        <v>92.324999999999989</v>
      </c>
      <c r="D65" s="48">
        <f>MEDIAN(D61:D62)</f>
        <v>23.740000000000002</v>
      </c>
      <c r="E65" s="48">
        <f>MEDIAN(E61:E62)</f>
        <v>13.46</v>
      </c>
      <c r="F65" s="135">
        <f>MEDIAN(F61:F62)</f>
        <v>5.6494999999999997</v>
      </c>
      <c r="G65" s="135">
        <f>MEDIAN(G61:G62)</f>
        <v>3.3565000000000005</v>
      </c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/>
      <c r="W65"/>
      <c r="X65"/>
      <c r="Y65"/>
      <c r="Z65"/>
      <c r="AA65"/>
      <c r="AB65"/>
      <c r="AC65"/>
    </row>
    <row r="66" spans="1:29">
      <c r="C66" s="12"/>
      <c r="D66" s="12"/>
      <c r="E66" s="12"/>
      <c r="F66" s="12"/>
      <c r="G66" s="12"/>
      <c r="H66" s="21"/>
      <c r="I66" s="21"/>
      <c r="J66" s="21"/>
      <c r="M66" s="12"/>
      <c r="N66" s="12"/>
      <c r="O66" s="12"/>
      <c r="S66" s="176"/>
    </row>
    <row r="67" spans="1:29" ht="15.75" thickBot="1">
      <c r="C67" s="12"/>
      <c r="D67" s="12"/>
      <c r="E67" s="12"/>
      <c r="F67" s="12"/>
      <c r="G67" s="12"/>
      <c r="H67" s="21"/>
      <c r="I67" s="21"/>
      <c r="J67" s="21"/>
      <c r="M67" s="12"/>
      <c r="N67" s="12"/>
      <c r="O67" s="12"/>
    </row>
    <row r="68" spans="1:29" ht="60" customHeight="1">
      <c r="A68" s="36" t="s">
        <v>3</v>
      </c>
      <c r="B68" s="37" t="s">
        <v>7</v>
      </c>
      <c r="C68" s="38" t="s">
        <v>36</v>
      </c>
      <c r="D68" s="38" t="s">
        <v>56</v>
      </c>
      <c r="E68" s="38" t="s">
        <v>57</v>
      </c>
      <c r="F68" s="38" t="s">
        <v>34</v>
      </c>
      <c r="G68" s="38" t="s">
        <v>35</v>
      </c>
      <c r="H68" s="38" t="s">
        <v>37</v>
      </c>
      <c r="I68" s="38" t="s">
        <v>109</v>
      </c>
      <c r="J68" s="38" t="s">
        <v>113</v>
      </c>
      <c r="K68" s="38" t="s">
        <v>193</v>
      </c>
      <c r="L68" s="38" t="s">
        <v>215</v>
      </c>
      <c r="M68" s="38" t="s">
        <v>47</v>
      </c>
      <c r="N68" s="38" t="s">
        <v>72</v>
      </c>
      <c r="O68" s="38" t="s">
        <v>190</v>
      </c>
      <c r="P68" s="38" t="s">
        <v>110</v>
      </c>
      <c r="Q68" s="38" t="s">
        <v>44</v>
      </c>
      <c r="R68"/>
      <c r="S68"/>
      <c r="T68"/>
      <c r="U68"/>
      <c r="V68"/>
      <c r="W68"/>
      <c r="X68"/>
      <c r="Y68"/>
      <c r="Z68"/>
      <c r="AA68"/>
      <c r="AB68"/>
      <c r="AC68"/>
    </row>
    <row r="69" spans="1:29" s="187" customFormat="1">
      <c r="A69" s="157">
        <v>21001727</v>
      </c>
      <c r="B69" s="156" t="s">
        <v>314</v>
      </c>
      <c r="C69" s="28">
        <v>94.22</v>
      </c>
      <c r="D69" s="35"/>
      <c r="E69" s="35"/>
      <c r="F69" s="35">
        <v>2380</v>
      </c>
      <c r="G69" s="35">
        <v>28810</v>
      </c>
      <c r="H69" s="35">
        <v>48870</v>
      </c>
      <c r="I69" s="35"/>
      <c r="J69" s="35"/>
      <c r="K69" s="31"/>
      <c r="L69" s="35"/>
      <c r="M69" s="35">
        <v>4529000</v>
      </c>
      <c r="N69" s="35"/>
      <c r="O69" s="35"/>
      <c r="P69" s="35"/>
      <c r="Q69" s="35"/>
      <c r="R69" s="252"/>
      <c r="S69" s="252"/>
    </row>
    <row r="70" spans="1:29" s="187" customFormat="1">
      <c r="A70" s="157">
        <v>21001921</v>
      </c>
      <c r="B70" s="156" t="s">
        <v>315</v>
      </c>
      <c r="C70" s="28">
        <v>91.8</v>
      </c>
      <c r="D70" s="35"/>
      <c r="E70" s="35"/>
      <c r="F70" s="35">
        <v>3082</v>
      </c>
      <c r="G70" s="35">
        <v>9259</v>
      </c>
      <c r="H70" s="35">
        <v>9338</v>
      </c>
      <c r="I70" s="35">
        <v>10140</v>
      </c>
      <c r="J70" s="35"/>
      <c r="K70" s="31">
        <v>33.93</v>
      </c>
      <c r="L70" s="35"/>
      <c r="M70" s="35">
        <v>2125000</v>
      </c>
      <c r="N70" s="35">
        <v>10160</v>
      </c>
      <c r="O70" s="35"/>
      <c r="P70" s="35">
        <v>462600</v>
      </c>
      <c r="Q70" s="35">
        <v>12040</v>
      </c>
      <c r="R70" s="252"/>
      <c r="S70" s="252"/>
      <c r="T70" s="252"/>
    </row>
    <row r="71" spans="1:29" s="187" customFormat="1">
      <c r="A71" s="157">
        <v>21001512</v>
      </c>
      <c r="B71" s="199" t="s">
        <v>312</v>
      </c>
      <c r="C71" s="28">
        <v>91.26</v>
      </c>
      <c r="D71" s="32">
        <v>15.54</v>
      </c>
      <c r="E71" s="34">
        <v>3.8090000000000002</v>
      </c>
      <c r="F71" s="35">
        <v>13690</v>
      </c>
      <c r="G71" s="35">
        <v>12530</v>
      </c>
      <c r="H71" s="35">
        <v>9762</v>
      </c>
      <c r="I71" s="200">
        <v>13940</v>
      </c>
      <c r="J71" s="35"/>
      <c r="K71" s="35"/>
      <c r="L71" s="35"/>
      <c r="M71" s="200">
        <v>338300</v>
      </c>
      <c r="N71" s="35">
        <v>5674</v>
      </c>
      <c r="O71" s="35"/>
      <c r="P71" s="35"/>
      <c r="Q71" s="35"/>
      <c r="R71" s="252"/>
      <c r="S71" s="252"/>
    </row>
    <row r="72" spans="1:29" s="187" customFormat="1">
      <c r="A72" s="157">
        <v>21001587</v>
      </c>
      <c r="B72" s="156" t="s">
        <v>312</v>
      </c>
      <c r="C72" s="28">
        <v>94.61</v>
      </c>
      <c r="D72" s="35"/>
      <c r="E72" s="35"/>
      <c r="F72" s="35">
        <v>15500</v>
      </c>
      <c r="G72" s="35">
        <v>24070</v>
      </c>
      <c r="H72" s="35">
        <v>9388</v>
      </c>
      <c r="I72" s="35">
        <v>34280</v>
      </c>
      <c r="J72" s="35"/>
      <c r="K72" s="31">
        <v>76.36</v>
      </c>
      <c r="L72" s="35"/>
      <c r="M72" s="35">
        <v>1704000</v>
      </c>
      <c r="N72" s="35">
        <v>15250</v>
      </c>
      <c r="O72" s="35">
        <v>16780</v>
      </c>
      <c r="P72" s="35">
        <v>313200</v>
      </c>
      <c r="Q72" s="35"/>
      <c r="R72" s="252"/>
      <c r="S72" s="252"/>
      <c r="T72" s="252"/>
      <c r="U72" s="252"/>
    </row>
    <row r="73" spans="1:29" s="187" customFormat="1">
      <c r="A73" s="157">
        <v>21001733</v>
      </c>
      <c r="B73" s="156" t="s">
        <v>312</v>
      </c>
      <c r="C73" s="28">
        <v>98.68</v>
      </c>
      <c r="D73" s="32">
        <v>22.9</v>
      </c>
      <c r="E73" s="35"/>
      <c r="F73" s="35">
        <v>4038</v>
      </c>
      <c r="G73" s="35">
        <v>21810</v>
      </c>
      <c r="H73" s="35">
        <v>10990</v>
      </c>
      <c r="I73" s="35">
        <v>24550</v>
      </c>
      <c r="J73" s="35"/>
      <c r="K73" s="31">
        <v>103</v>
      </c>
      <c r="L73" s="31">
        <v>356.9</v>
      </c>
      <c r="M73" s="35">
        <v>1739000</v>
      </c>
      <c r="N73" s="35">
        <v>26370</v>
      </c>
      <c r="O73" s="35">
        <v>29010</v>
      </c>
      <c r="P73" s="35">
        <v>456300</v>
      </c>
      <c r="Q73" s="35"/>
      <c r="R73" s="252"/>
      <c r="S73" s="252"/>
      <c r="T73" s="252"/>
      <c r="U73" s="252"/>
    </row>
    <row r="74" spans="1:29" s="187" customFormat="1">
      <c r="A74" s="157">
        <v>21001612</v>
      </c>
      <c r="B74" s="156" t="s">
        <v>313</v>
      </c>
      <c r="C74" s="28">
        <v>98.78</v>
      </c>
      <c r="D74" s="35"/>
      <c r="E74" s="35"/>
      <c r="F74" s="35">
        <v>10410</v>
      </c>
      <c r="G74" s="35">
        <v>40120</v>
      </c>
      <c r="H74" s="35">
        <v>33570</v>
      </c>
      <c r="I74" s="35">
        <v>22090</v>
      </c>
      <c r="J74" s="35"/>
      <c r="K74" s="35"/>
      <c r="L74" s="35"/>
      <c r="M74" s="35">
        <v>7157000</v>
      </c>
      <c r="N74" s="35">
        <v>25220</v>
      </c>
      <c r="O74" s="35"/>
      <c r="P74" s="35">
        <v>1847000</v>
      </c>
      <c r="Q74" s="35"/>
      <c r="R74" s="252"/>
      <c r="S74" s="252"/>
      <c r="U74" s="252"/>
    </row>
    <row r="75" spans="1:29" s="187" customFormat="1">
      <c r="A75" s="157">
        <v>21001720</v>
      </c>
      <c r="B75" s="156" t="s">
        <v>313</v>
      </c>
      <c r="C75" s="28">
        <v>98.64</v>
      </c>
      <c r="D75" s="32">
        <v>25.51</v>
      </c>
      <c r="E75" s="35"/>
      <c r="F75" s="35">
        <v>11020</v>
      </c>
      <c r="G75" s="35">
        <v>28790</v>
      </c>
      <c r="H75" s="35">
        <v>73260</v>
      </c>
      <c r="I75" s="35"/>
      <c r="J75" s="31">
        <v>440.3</v>
      </c>
      <c r="K75" s="31">
        <v>301.7</v>
      </c>
      <c r="L75" s="31">
        <v>702.2</v>
      </c>
      <c r="M75" s="35">
        <v>7651000</v>
      </c>
      <c r="N75" s="35">
        <v>23570</v>
      </c>
      <c r="O75" s="35">
        <v>25930</v>
      </c>
      <c r="P75" s="35">
        <v>798900</v>
      </c>
      <c r="Q75" s="35"/>
      <c r="R75" s="252"/>
      <c r="S75" s="252"/>
      <c r="T75" s="252"/>
      <c r="U75" s="252"/>
    </row>
    <row r="76" spans="1:29">
      <c r="A76" s="50" t="s">
        <v>0</v>
      </c>
      <c r="B76" s="58"/>
      <c r="C76" s="42">
        <f>MIN(C69:C75)</f>
        <v>91.26</v>
      </c>
      <c r="D76" s="42">
        <f>MIN(D69:D75)</f>
        <v>15.54</v>
      </c>
      <c r="E76" s="133"/>
      <c r="F76" s="137">
        <f>MIN(F69:F75)</f>
        <v>2380</v>
      </c>
      <c r="G76" s="137">
        <f>MIN(G69:G75)</f>
        <v>9259</v>
      </c>
      <c r="H76" s="137">
        <f>MIN(H69:H75)</f>
        <v>9338</v>
      </c>
      <c r="I76" s="137">
        <f>MIN(I69:I75)</f>
        <v>10140</v>
      </c>
      <c r="J76" s="133"/>
      <c r="K76" s="164">
        <f t="shared" ref="K76:P76" si="15">MIN(K69:K75)</f>
        <v>33.93</v>
      </c>
      <c r="L76" s="136">
        <f t="shared" si="15"/>
        <v>356.9</v>
      </c>
      <c r="M76" s="137">
        <f t="shared" si="15"/>
        <v>338300</v>
      </c>
      <c r="N76" s="137">
        <f t="shared" si="15"/>
        <v>5674</v>
      </c>
      <c r="O76" s="137">
        <f t="shared" si="15"/>
        <v>16780</v>
      </c>
      <c r="P76" s="137">
        <f t="shared" si="15"/>
        <v>313200</v>
      </c>
      <c r="Q76" s="133"/>
      <c r="R76"/>
      <c r="S76"/>
      <c r="T76"/>
      <c r="U76"/>
      <c r="V76"/>
      <c r="W76"/>
      <c r="X76"/>
      <c r="Y76"/>
      <c r="Z76"/>
      <c r="AA76"/>
      <c r="AB76"/>
      <c r="AC76"/>
    </row>
    <row r="77" spans="1:29">
      <c r="A77" s="52" t="s">
        <v>1</v>
      </c>
      <c r="B77" s="59"/>
      <c r="C77" s="45">
        <f>MAX(C69:C75)</f>
        <v>98.78</v>
      </c>
      <c r="D77" s="45">
        <f>MAX(D69:D75)</f>
        <v>25.51</v>
      </c>
      <c r="E77" s="134"/>
      <c r="F77" s="131">
        <f>MAX(F69:F75)</f>
        <v>15500</v>
      </c>
      <c r="G77" s="131">
        <f>MAX(G69:G75)</f>
        <v>40120</v>
      </c>
      <c r="H77" s="131">
        <f>MAX(H69:H75)</f>
        <v>73260</v>
      </c>
      <c r="I77" s="131">
        <f>MAX(I69:I75)</f>
        <v>34280</v>
      </c>
      <c r="J77" s="134"/>
      <c r="K77" s="165">
        <f t="shared" ref="K77:P77" si="16">MAX(K69:K75)</f>
        <v>301.7</v>
      </c>
      <c r="L77" s="130">
        <f t="shared" si="16"/>
        <v>702.2</v>
      </c>
      <c r="M77" s="131">
        <f t="shared" si="16"/>
        <v>7651000</v>
      </c>
      <c r="N77" s="131">
        <f t="shared" si="16"/>
        <v>26370</v>
      </c>
      <c r="O77" s="131">
        <f t="shared" si="16"/>
        <v>29010</v>
      </c>
      <c r="P77" s="131">
        <f t="shared" si="16"/>
        <v>1847000</v>
      </c>
      <c r="Q77" s="134"/>
      <c r="R77"/>
      <c r="S77"/>
      <c r="T77"/>
      <c r="U77"/>
      <c r="V77"/>
      <c r="W77"/>
      <c r="X77"/>
      <c r="Y77"/>
      <c r="Z77"/>
      <c r="AA77"/>
      <c r="AB77"/>
      <c r="AC77"/>
    </row>
    <row r="78" spans="1:29" ht="15.75" thickBot="1">
      <c r="A78" s="54" t="s">
        <v>2</v>
      </c>
      <c r="B78" s="60"/>
      <c r="C78" s="48">
        <f>MEDIAN(C69:C75)</f>
        <v>94.61</v>
      </c>
      <c r="D78" s="48">
        <f>MEDIAN(D69:D75)</f>
        <v>22.9</v>
      </c>
      <c r="E78" s="135"/>
      <c r="F78" s="138">
        <f>MEDIAN(F69:F75)</f>
        <v>10410</v>
      </c>
      <c r="G78" s="138">
        <f>MEDIAN(G69:G75)</f>
        <v>24070</v>
      </c>
      <c r="H78" s="138">
        <f>MEDIAN(H69:H75)</f>
        <v>10990</v>
      </c>
      <c r="I78" s="138">
        <f>MEDIAN(I69:I75)</f>
        <v>22090</v>
      </c>
      <c r="J78" s="135"/>
      <c r="K78" s="166">
        <f t="shared" ref="K78:P78" si="17">MEDIAN(K69:K75)</f>
        <v>89.68</v>
      </c>
      <c r="L78" s="132">
        <f t="shared" si="17"/>
        <v>529.54999999999995</v>
      </c>
      <c r="M78" s="138">
        <f t="shared" si="17"/>
        <v>2125000</v>
      </c>
      <c r="N78" s="138">
        <f t="shared" si="17"/>
        <v>19410</v>
      </c>
      <c r="O78" s="138">
        <f t="shared" si="17"/>
        <v>25930</v>
      </c>
      <c r="P78" s="138">
        <f t="shared" si="17"/>
        <v>462600</v>
      </c>
      <c r="Q78" s="135"/>
      <c r="R78"/>
      <c r="S78"/>
      <c r="T78"/>
      <c r="U78"/>
      <c r="V78"/>
      <c r="W78"/>
      <c r="X78"/>
      <c r="Y78"/>
      <c r="Z78"/>
      <c r="AA78"/>
      <c r="AB78"/>
      <c r="AC78"/>
    </row>
    <row r="79" spans="1:29" s="194" customFormat="1">
      <c r="A79" s="268"/>
      <c r="B79" s="191"/>
      <c r="C79" s="269"/>
      <c r="D79" s="269"/>
      <c r="E79" s="270"/>
      <c r="F79" s="271"/>
      <c r="G79" s="271"/>
      <c r="H79" s="271"/>
      <c r="I79" s="271"/>
      <c r="J79" s="270"/>
      <c r="K79" s="272"/>
      <c r="L79" s="273"/>
      <c r="M79" s="271"/>
      <c r="N79" s="271"/>
      <c r="O79" s="271"/>
      <c r="P79" s="271"/>
      <c r="Q79" s="270"/>
    </row>
    <row r="80" spans="1:29" ht="15.75" thickBot="1">
      <c r="C80" s="12"/>
      <c r="D80" s="12"/>
      <c r="E80" s="12"/>
      <c r="F80" s="12"/>
      <c r="G80" s="21"/>
      <c r="H80" s="21"/>
      <c r="I80" s="114"/>
      <c r="L80" s="12"/>
      <c r="M80" s="114"/>
      <c r="U80"/>
      <c r="V80"/>
      <c r="W80"/>
      <c r="X80"/>
      <c r="Y80"/>
      <c r="Z80"/>
      <c r="AA80"/>
      <c r="AB80"/>
      <c r="AC80"/>
    </row>
    <row r="81" spans="1:29" ht="60" customHeight="1">
      <c r="A81" s="267" t="s">
        <v>71</v>
      </c>
      <c r="B81" s="37" t="s">
        <v>3</v>
      </c>
      <c r="C81" s="38" t="s">
        <v>52</v>
      </c>
      <c r="D81" s="39" t="s">
        <v>53</v>
      </c>
      <c r="E81" s="38" t="s">
        <v>108</v>
      </c>
      <c r="F81" s="38" t="s">
        <v>54</v>
      </c>
      <c r="G81" s="38" t="s">
        <v>55</v>
      </c>
      <c r="H81" s="38" t="s">
        <v>48</v>
      </c>
      <c r="I81" s="38" t="s">
        <v>49</v>
      </c>
      <c r="J81" s="38" t="s">
        <v>50</v>
      </c>
      <c r="K81" s="38" t="s">
        <v>51</v>
      </c>
      <c r="L81" s="38" t="s">
        <v>204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>
      <c r="A82" s="189">
        <v>21002077</v>
      </c>
      <c r="B82" s="188" t="s">
        <v>371</v>
      </c>
      <c r="C82" s="32">
        <v>93.45</v>
      </c>
      <c r="D82" s="32">
        <v>15.25</v>
      </c>
      <c r="E82" s="34">
        <v>7.2949999999999999</v>
      </c>
      <c r="F82" s="34">
        <v>7.8949999999999996</v>
      </c>
      <c r="G82" s="32">
        <v>17.920000000000002</v>
      </c>
      <c r="H82" s="49">
        <v>0.40799999999999997</v>
      </c>
      <c r="I82" s="49">
        <v>0.1835</v>
      </c>
      <c r="J82" s="62">
        <v>1.8429999999999998E-2</v>
      </c>
      <c r="K82" s="26" t="s">
        <v>229</v>
      </c>
      <c r="L82" s="35">
        <v>10520</v>
      </c>
      <c r="M82" s="14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4" spans="1:29">
      <c r="A84" s="13" t="s">
        <v>30</v>
      </c>
    </row>
    <row r="85" spans="1:29">
      <c r="A85" t="s">
        <v>31</v>
      </c>
    </row>
  </sheetData>
  <sheetProtection algorithmName="SHA-512" hashValue="lZVNJJvBMK7DPqfe2AyJKZOffroqllB4AeRkVDm4//W4QAZYGAWzMb+pNuYc82v3WDNhTlPAXZew1VeP96D9PA==" saltValue="dBM3BN/hMB1krs/CnOX5Fw==" spinCount="100000" sheet="1" objects="1" scenarios="1"/>
  <sortState xmlns:xlrd2="http://schemas.microsoft.com/office/spreadsheetml/2017/richdata2" ref="A69:AC75">
    <sortCondition ref="B69:B75"/>
  </sortState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J146"/>
  <sheetViews>
    <sheetView showGridLines="0" zoomScale="80" zoomScaleNormal="80" workbookViewId="0">
      <selection activeCell="B6" sqref="B6"/>
    </sheetView>
  </sheetViews>
  <sheetFormatPr defaultRowHeight="15"/>
  <cols>
    <col min="1" max="1" width="15.7109375" style="167" customWidth="1"/>
    <col min="2" max="2" width="75.7109375" style="2" customWidth="1"/>
    <col min="3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56" width="15.7109375" customWidth="1"/>
  </cols>
  <sheetData>
    <row r="1" spans="1:64" ht="120" customHeight="1">
      <c r="A1"/>
      <c r="B1" s="155"/>
      <c r="C1" s="175" t="s">
        <v>258</v>
      </c>
    </row>
    <row r="2" spans="1:64">
      <c r="A2" s="168" t="s">
        <v>28</v>
      </c>
      <c r="BL2"/>
    </row>
    <row r="3" spans="1:64" ht="15.75" thickBot="1">
      <c r="BL3"/>
    </row>
    <row r="4" spans="1:64" s="3" customFormat="1" ht="75" customHeight="1">
      <c r="A4" s="36" t="s">
        <v>3</v>
      </c>
      <c r="B4" s="37" t="s">
        <v>6</v>
      </c>
      <c r="C4" s="38" t="s">
        <v>36</v>
      </c>
      <c r="D4" s="38" t="s">
        <v>34</v>
      </c>
      <c r="E4" s="38" t="s">
        <v>35</v>
      </c>
      <c r="F4" s="38" t="s">
        <v>37</v>
      </c>
      <c r="G4" s="38" t="s">
        <v>109</v>
      </c>
      <c r="H4" s="38" t="s">
        <v>38</v>
      </c>
      <c r="I4" s="38" t="s">
        <v>215</v>
      </c>
      <c r="J4" s="38" t="s">
        <v>47</v>
      </c>
      <c r="K4" s="38" t="s">
        <v>110</v>
      </c>
      <c r="L4" s="38" t="s">
        <v>111</v>
      </c>
      <c r="M4" s="38" t="s">
        <v>112</v>
      </c>
      <c r="N4" s="38" t="s">
        <v>39</v>
      </c>
      <c r="O4" s="38" t="s">
        <v>40</v>
      </c>
      <c r="P4" s="38" t="s">
        <v>41</v>
      </c>
      <c r="Q4" s="38" t="s">
        <v>42</v>
      </c>
      <c r="R4" s="38" t="s">
        <v>43</v>
      </c>
      <c r="S4" s="38" t="s">
        <v>44</v>
      </c>
      <c r="T4" s="38" t="s">
        <v>45</v>
      </c>
      <c r="U4" s="38" t="s">
        <v>46</v>
      </c>
      <c r="V4" s="38" t="s">
        <v>233</v>
      </c>
      <c r="W4" s="38" t="s">
        <v>48</v>
      </c>
      <c r="X4" s="38" t="s">
        <v>49</v>
      </c>
      <c r="Y4" s="38" t="s">
        <v>50</v>
      </c>
      <c r="Z4" s="38" t="s">
        <v>51</v>
      </c>
      <c r="AA4" s="38" t="s">
        <v>189</v>
      </c>
      <c r="AB4" s="38" t="s">
        <v>205</v>
      </c>
      <c r="AC4" s="38" t="s">
        <v>234</v>
      </c>
      <c r="AD4" s="38" t="s">
        <v>216</v>
      </c>
      <c r="AE4" s="38" t="s">
        <v>206</v>
      </c>
      <c r="AF4" s="38" t="s">
        <v>207</v>
      </c>
      <c r="AG4" s="38" t="s">
        <v>235</v>
      </c>
      <c r="AH4" s="38" t="s">
        <v>236</v>
      </c>
      <c r="AI4" s="38" t="s">
        <v>237</v>
      </c>
      <c r="AJ4" s="38" t="s">
        <v>238</v>
      </c>
      <c r="AK4" s="38" t="s">
        <v>239</v>
      </c>
      <c r="AL4" s="38" t="s">
        <v>240</v>
      </c>
      <c r="AM4" s="38" t="s">
        <v>241</v>
      </c>
    </row>
    <row r="5" spans="1:64">
      <c r="A5" s="157">
        <v>21001343</v>
      </c>
      <c r="B5" s="156" t="s">
        <v>219</v>
      </c>
      <c r="C5" s="20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04"/>
      <c r="AD5" s="25"/>
      <c r="AE5" s="26"/>
      <c r="AF5" s="25"/>
      <c r="AG5" s="26" t="s">
        <v>220</v>
      </c>
      <c r="AH5" s="34">
        <v>0.186</v>
      </c>
      <c r="AI5" s="49">
        <v>1.15E-2</v>
      </c>
      <c r="AJ5" s="34">
        <v>0.19800000000000001</v>
      </c>
      <c r="AK5" s="25"/>
      <c r="AL5" s="25"/>
      <c r="AM5" s="26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157">
        <v>21001869</v>
      </c>
      <c r="B6" s="156" t="s">
        <v>232</v>
      </c>
      <c r="C6" s="204">
        <v>87.83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04">
        <v>54.98</v>
      </c>
      <c r="AD6" s="25" t="s">
        <v>228</v>
      </c>
      <c r="AE6" s="26"/>
      <c r="AF6" s="25"/>
      <c r="AG6" s="26"/>
      <c r="AH6" s="26"/>
      <c r="AI6" s="26"/>
      <c r="AJ6" s="26"/>
      <c r="AK6" s="25"/>
      <c r="AL6" s="25"/>
      <c r="AM6" s="2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157">
        <v>21000566</v>
      </c>
      <c r="B7" s="156" t="s">
        <v>209</v>
      </c>
      <c r="C7" s="204">
        <v>88.08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 t="s">
        <v>218</v>
      </c>
      <c r="AC7" s="204"/>
      <c r="AD7" s="25"/>
      <c r="AE7" s="26"/>
      <c r="AF7" s="25"/>
      <c r="AG7" s="26"/>
      <c r="AH7" s="26"/>
      <c r="AI7" s="26"/>
      <c r="AJ7" s="26"/>
      <c r="AK7" s="25"/>
      <c r="AL7" s="25"/>
      <c r="AM7" s="26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157">
        <v>21001692</v>
      </c>
      <c r="B8" s="156" t="s">
        <v>210</v>
      </c>
      <c r="C8" s="204">
        <v>89.98</v>
      </c>
      <c r="D8" s="204">
        <v>143.9</v>
      </c>
      <c r="E8" s="30">
        <v>2343</v>
      </c>
      <c r="F8" s="25">
        <v>85.23</v>
      </c>
      <c r="G8" s="25">
        <v>267.3</v>
      </c>
      <c r="H8" s="25">
        <v>0.74490000000000001</v>
      </c>
      <c r="I8" s="25">
        <v>1.6140000000000001</v>
      </c>
      <c r="J8" s="25">
        <v>14500</v>
      </c>
      <c r="K8" s="25">
        <v>2250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 t="s">
        <v>227</v>
      </c>
      <c r="W8" s="25"/>
      <c r="X8" s="25"/>
      <c r="Y8" s="25"/>
      <c r="Z8" s="25"/>
      <c r="AA8" s="25"/>
      <c r="AB8" s="25"/>
      <c r="AC8" s="204"/>
      <c r="AD8" s="25"/>
      <c r="AE8" s="26"/>
      <c r="AF8" s="25"/>
      <c r="AG8" s="26"/>
      <c r="AH8" s="26"/>
      <c r="AI8" s="26"/>
      <c r="AJ8" s="26"/>
      <c r="AK8" s="25"/>
      <c r="AL8" s="25"/>
      <c r="AM8" s="26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157">
        <v>21001692</v>
      </c>
      <c r="B9" s="156" t="s">
        <v>210</v>
      </c>
      <c r="C9" s="204">
        <v>89.43</v>
      </c>
      <c r="D9" s="25"/>
      <c r="E9" s="30"/>
      <c r="F9" s="25"/>
      <c r="G9" s="25"/>
      <c r="H9" s="25"/>
      <c r="I9" s="25"/>
      <c r="J9" s="25"/>
      <c r="K9" s="25"/>
      <c r="L9" s="25" t="s">
        <v>221</v>
      </c>
      <c r="M9" s="25" t="s">
        <v>222</v>
      </c>
      <c r="N9" s="25" t="s">
        <v>223</v>
      </c>
      <c r="O9" s="25" t="s">
        <v>224</v>
      </c>
      <c r="P9" s="25" t="s">
        <v>223</v>
      </c>
      <c r="Q9" s="25">
        <v>0.1822</v>
      </c>
      <c r="R9" s="25">
        <v>0.109</v>
      </c>
      <c r="S9" s="25" t="s">
        <v>223</v>
      </c>
      <c r="T9" s="25" t="s">
        <v>225</v>
      </c>
      <c r="U9" s="25" t="s">
        <v>224</v>
      </c>
      <c r="V9" s="25"/>
      <c r="W9" s="25"/>
      <c r="X9" s="25"/>
      <c r="Y9" s="25"/>
      <c r="Z9" s="25"/>
      <c r="AA9" s="25"/>
      <c r="AB9" s="25"/>
      <c r="AC9" s="204"/>
      <c r="AD9" s="25"/>
      <c r="AE9" s="26"/>
      <c r="AF9" s="25"/>
      <c r="AG9" s="26"/>
      <c r="AH9" s="26"/>
      <c r="AI9" s="26"/>
      <c r="AJ9" s="26"/>
      <c r="AK9" s="25"/>
      <c r="AL9" s="25"/>
      <c r="AM9" s="26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157">
        <v>21001811</v>
      </c>
      <c r="B10" s="156" t="s">
        <v>210</v>
      </c>
      <c r="C10" s="204">
        <v>89.34</v>
      </c>
      <c r="D10" s="25"/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04">
        <v>100.3</v>
      </c>
      <c r="AD10" s="25" t="s">
        <v>228</v>
      </c>
      <c r="AE10" s="26"/>
      <c r="AF10" s="25"/>
      <c r="AG10" s="26"/>
      <c r="AH10" s="26"/>
      <c r="AI10" s="26"/>
      <c r="AJ10" s="26"/>
      <c r="AK10" s="25"/>
      <c r="AL10" s="25"/>
      <c r="AM10" s="26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157">
        <v>21001727</v>
      </c>
      <c r="B11" s="156" t="s">
        <v>210</v>
      </c>
      <c r="C11" s="204">
        <v>89.23</v>
      </c>
      <c r="D11" s="25"/>
      <c r="E11" s="3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04">
        <v>47.95</v>
      </c>
      <c r="AD11" s="25" t="s">
        <v>228</v>
      </c>
      <c r="AE11" s="26"/>
      <c r="AF11" s="25"/>
      <c r="AG11" s="26"/>
      <c r="AH11" s="26"/>
      <c r="AI11" s="26"/>
      <c r="AJ11" s="26"/>
      <c r="AK11" s="25"/>
      <c r="AL11" s="25"/>
      <c r="AM11" s="26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157">
        <v>21002106</v>
      </c>
      <c r="B12" s="156" t="s">
        <v>210</v>
      </c>
      <c r="C12" s="204">
        <v>89.08</v>
      </c>
      <c r="D12" s="25"/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04">
        <v>36.92</v>
      </c>
      <c r="AD12" s="25" t="s">
        <v>228</v>
      </c>
      <c r="AE12" s="26"/>
      <c r="AF12" s="25"/>
      <c r="AG12" s="26"/>
      <c r="AH12" s="26"/>
      <c r="AI12" s="26"/>
      <c r="AJ12" s="26"/>
      <c r="AK12" s="25"/>
      <c r="AL12" s="25"/>
      <c r="AM12" s="26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157">
        <v>21000284</v>
      </c>
      <c r="B13" s="156" t="s">
        <v>211</v>
      </c>
      <c r="C13" s="204">
        <v>87.89</v>
      </c>
      <c r="D13" s="25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04"/>
      <c r="AD13" s="25"/>
      <c r="AE13" s="26" t="s">
        <v>217</v>
      </c>
      <c r="AF13" s="25" t="s">
        <v>217</v>
      </c>
      <c r="AG13" s="26"/>
      <c r="AH13" s="26"/>
      <c r="AI13" s="26"/>
      <c r="AJ13" s="26"/>
      <c r="AK13" s="25"/>
      <c r="AL13" s="25"/>
      <c r="AM13" s="26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157">
        <v>21000284</v>
      </c>
      <c r="B14" s="156" t="s">
        <v>211</v>
      </c>
      <c r="C14" s="204">
        <v>87.7</v>
      </c>
      <c r="D14" s="25"/>
      <c r="E14" s="3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 t="s">
        <v>218</v>
      </c>
      <c r="AC14" s="204"/>
      <c r="AD14" s="25"/>
      <c r="AE14" s="26"/>
      <c r="AF14" s="25"/>
      <c r="AG14" s="26"/>
      <c r="AH14" s="26"/>
      <c r="AI14" s="26"/>
      <c r="AJ14" s="26"/>
      <c r="AK14" s="25"/>
      <c r="AL14" s="25"/>
      <c r="AM14" s="26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157">
        <v>21001726</v>
      </c>
      <c r="B15" s="156" t="s">
        <v>211</v>
      </c>
      <c r="C15" s="204">
        <v>88.87</v>
      </c>
      <c r="D15" s="25"/>
      <c r="E15" s="3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 t="s">
        <v>229</v>
      </c>
      <c r="X15" s="25" t="s">
        <v>224</v>
      </c>
      <c r="Y15" s="25">
        <v>1.454E-3</v>
      </c>
      <c r="Z15" s="25">
        <v>4.1480000000000003E-2</v>
      </c>
      <c r="AA15" s="25" t="s">
        <v>230</v>
      </c>
      <c r="AB15" s="25"/>
      <c r="AC15" s="204"/>
      <c r="AD15" s="25"/>
      <c r="AE15" s="26"/>
      <c r="AF15" s="25"/>
      <c r="AG15" s="26"/>
      <c r="AH15" s="26"/>
      <c r="AI15" s="26"/>
      <c r="AJ15" s="26"/>
      <c r="AK15" s="25"/>
      <c r="AL15" s="25"/>
      <c r="AM15" s="26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157">
        <v>21001715</v>
      </c>
      <c r="B16" s="156" t="s">
        <v>211</v>
      </c>
      <c r="C16" s="204">
        <v>88.4</v>
      </c>
      <c r="D16" s="25"/>
      <c r="E16" s="3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04" t="s">
        <v>231</v>
      </c>
      <c r="AD16" s="25" t="s">
        <v>228</v>
      </c>
      <c r="AE16" s="26"/>
      <c r="AF16" s="25"/>
      <c r="AG16" s="26"/>
      <c r="AH16" s="26"/>
      <c r="AI16" s="26"/>
      <c r="AJ16" s="26"/>
      <c r="AK16" s="25"/>
      <c r="AL16" s="25"/>
      <c r="AM16" s="2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157">
        <v>21000515</v>
      </c>
      <c r="B17" s="156" t="s">
        <v>212</v>
      </c>
      <c r="C17" s="204"/>
      <c r="D17" s="25"/>
      <c r="E17" s="3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04"/>
      <c r="AD17" s="25"/>
      <c r="AE17" s="26"/>
      <c r="AF17" s="25"/>
      <c r="AG17" s="26"/>
      <c r="AH17" s="26"/>
      <c r="AI17" s="26"/>
      <c r="AJ17" s="26"/>
      <c r="AK17" s="25"/>
      <c r="AL17" s="29">
        <v>4.3780000000000001</v>
      </c>
      <c r="AM17" s="34">
        <v>1.5549999999999999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157">
        <v>21000515</v>
      </c>
      <c r="B18" s="156" t="s">
        <v>212</v>
      </c>
      <c r="C18" s="204"/>
      <c r="D18" s="25"/>
      <c r="E18" s="30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04"/>
      <c r="AD18" s="25"/>
      <c r="AE18" s="26"/>
      <c r="AF18" s="25"/>
      <c r="AG18" s="26"/>
      <c r="AH18" s="26"/>
      <c r="AI18" s="26"/>
      <c r="AJ18" s="26"/>
      <c r="AK18" s="25"/>
      <c r="AL18" s="29">
        <v>0.35399999999999998</v>
      </c>
      <c r="AM18" s="34">
        <v>7.8E-2</v>
      </c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157">
        <v>21001587</v>
      </c>
      <c r="B19" s="156" t="s">
        <v>212</v>
      </c>
      <c r="C19" s="204">
        <v>87.48</v>
      </c>
      <c r="D19" s="25"/>
      <c r="E19" s="30"/>
      <c r="F19" s="25"/>
      <c r="G19" s="25"/>
      <c r="H19" s="25"/>
      <c r="I19" s="25"/>
      <c r="J19" s="25"/>
      <c r="K19" s="25"/>
      <c r="L19" s="25" t="s">
        <v>221</v>
      </c>
      <c r="M19" s="25" t="s">
        <v>222</v>
      </c>
      <c r="N19" s="25" t="s">
        <v>223</v>
      </c>
      <c r="O19" s="25" t="s">
        <v>224</v>
      </c>
      <c r="P19" s="25" t="s">
        <v>223</v>
      </c>
      <c r="Q19" s="25" t="s">
        <v>225</v>
      </c>
      <c r="R19" s="25" t="s">
        <v>223</v>
      </c>
      <c r="S19" s="25" t="s">
        <v>223</v>
      </c>
      <c r="T19" s="25">
        <v>5.5870000000000003E-2</v>
      </c>
      <c r="U19" s="25" t="s">
        <v>224</v>
      </c>
      <c r="V19" s="25"/>
      <c r="W19" s="25"/>
      <c r="X19" s="25"/>
      <c r="Y19" s="25"/>
      <c r="Z19" s="25"/>
      <c r="AA19" s="25"/>
      <c r="AB19" s="25"/>
      <c r="AC19" s="204"/>
      <c r="AD19" s="25"/>
      <c r="AE19" s="26"/>
      <c r="AF19" s="25"/>
      <c r="AG19" s="26"/>
      <c r="AH19" s="26"/>
      <c r="AI19" s="26"/>
      <c r="AJ19" s="26"/>
      <c r="AK19" s="25"/>
      <c r="AL19" s="25"/>
      <c r="AM19" s="26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157">
        <v>21001587</v>
      </c>
      <c r="B20" s="156" t="s">
        <v>212</v>
      </c>
      <c r="C20" s="204"/>
      <c r="D20" s="25"/>
      <c r="E20" s="30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04"/>
      <c r="AD20" s="25"/>
      <c r="AE20" s="26"/>
      <c r="AF20" s="25"/>
      <c r="AG20" s="26"/>
      <c r="AH20" s="26"/>
      <c r="AI20" s="26"/>
      <c r="AJ20" s="26"/>
      <c r="AK20" s="25" t="s">
        <v>226</v>
      </c>
      <c r="AL20" s="25"/>
      <c r="AM20" s="26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157">
        <v>21001587</v>
      </c>
      <c r="B21" s="156" t="s">
        <v>212</v>
      </c>
      <c r="C21" s="204"/>
      <c r="D21" s="25"/>
      <c r="E21" s="30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04"/>
      <c r="AD21" s="25"/>
      <c r="AE21" s="26"/>
      <c r="AF21" s="25"/>
      <c r="AG21" s="26"/>
      <c r="AH21" s="26"/>
      <c r="AI21" s="26"/>
      <c r="AJ21" s="26"/>
      <c r="AK21" s="25" t="s">
        <v>226</v>
      </c>
      <c r="AL21" s="25"/>
      <c r="AM21" s="26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A22" s="157">
        <v>21001474</v>
      </c>
      <c r="B22" s="156" t="s">
        <v>212</v>
      </c>
      <c r="C22" s="204">
        <v>88.6</v>
      </c>
      <c r="D22" s="25"/>
      <c r="E22" s="30"/>
      <c r="F22" s="25"/>
      <c r="G22" s="25"/>
      <c r="H22" s="25"/>
      <c r="I22" s="25"/>
      <c r="J22" s="25"/>
      <c r="K22" s="25"/>
      <c r="L22" s="25" t="s">
        <v>221</v>
      </c>
      <c r="M22" s="25" t="s">
        <v>222</v>
      </c>
      <c r="N22" s="25">
        <v>0.28470000000000001</v>
      </c>
      <c r="O22" s="25" t="s">
        <v>224</v>
      </c>
      <c r="P22" s="25" t="s">
        <v>223</v>
      </c>
      <c r="Q22" s="25" t="s">
        <v>225</v>
      </c>
      <c r="R22" s="25" t="s">
        <v>223</v>
      </c>
      <c r="S22" s="25" t="s">
        <v>223</v>
      </c>
      <c r="T22" s="25" t="s">
        <v>225</v>
      </c>
      <c r="U22" s="25" t="s">
        <v>224</v>
      </c>
      <c r="V22" s="25"/>
      <c r="W22" s="25"/>
      <c r="X22" s="25"/>
      <c r="Y22" s="25"/>
      <c r="Z22" s="25"/>
      <c r="AA22" s="25"/>
      <c r="AB22" s="25"/>
      <c r="AC22" s="204"/>
      <c r="AD22" s="25"/>
      <c r="AE22" s="26"/>
      <c r="AF22" s="25"/>
      <c r="AG22" s="26"/>
      <c r="AH22" s="26"/>
      <c r="AI22" s="26"/>
      <c r="AJ22" s="26"/>
      <c r="AK22" s="25"/>
      <c r="AL22" s="25"/>
      <c r="AM22" s="26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157">
        <v>21001474</v>
      </c>
      <c r="B23" s="156" t="s">
        <v>212</v>
      </c>
      <c r="C23" s="204">
        <v>88.82</v>
      </c>
      <c r="D23" s="25"/>
      <c r="E23" s="30"/>
      <c r="F23" s="25"/>
      <c r="G23" s="25"/>
      <c r="H23" s="25"/>
      <c r="I23" s="25"/>
      <c r="J23" s="25"/>
      <c r="K23" s="25"/>
      <c r="L23" s="25" t="s">
        <v>221</v>
      </c>
      <c r="M23" s="25" t="s">
        <v>222</v>
      </c>
      <c r="N23" s="212">
        <v>1.6140000000000001</v>
      </c>
      <c r="O23" s="25" t="s">
        <v>224</v>
      </c>
      <c r="P23" s="25" t="s">
        <v>223</v>
      </c>
      <c r="Q23" s="25" t="s">
        <v>225</v>
      </c>
      <c r="R23" s="25" t="s">
        <v>223</v>
      </c>
      <c r="S23" s="25" t="s">
        <v>223</v>
      </c>
      <c r="T23" s="25" t="s">
        <v>225</v>
      </c>
      <c r="U23" s="25" t="s">
        <v>224</v>
      </c>
      <c r="V23" s="25"/>
      <c r="W23" s="25"/>
      <c r="X23" s="25"/>
      <c r="Y23" s="25"/>
      <c r="Z23" s="25"/>
      <c r="AA23" s="25"/>
      <c r="AB23" s="25"/>
      <c r="AC23" s="204"/>
      <c r="AD23" s="25"/>
      <c r="AE23" s="26"/>
      <c r="AF23" s="25"/>
      <c r="AG23" s="26"/>
      <c r="AH23" s="26"/>
      <c r="AI23" s="26"/>
      <c r="AJ23" s="26"/>
      <c r="AK23" s="25"/>
      <c r="AL23" s="25"/>
      <c r="AM23" s="26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157">
        <v>21001947</v>
      </c>
      <c r="B24" s="156" t="s">
        <v>212</v>
      </c>
      <c r="C24" s="204">
        <v>87.55</v>
      </c>
      <c r="D24" s="25">
        <v>10.87</v>
      </c>
      <c r="E24" s="30">
        <v>73.64</v>
      </c>
      <c r="F24" s="25">
        <v>79.42</v>
      </c>
      <c r="G24" s="25">
        <v>256.89999999999998</v>
      </c>
      <c r="H24" s="25">
        <v>0.25380000000000003</v>
      </c>
      <c r="I24" s="208">
        <v>2.4300000000000002</v>
      </c>
      <c r="J24" s="25">
        <v>2338</v>
      </c>
      <c r="K24" s="25">
        <v>614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04"/>
      <c r="AD24" s="25"/>
      <c r="AE24" s="26"/>
      <c r="AF24" s="25"/>
      <c r="AG24" s="26"/>
      <c r="AH24" s="26"/>
      <c r="AI24" s="26"/>
      <c r="AJ24" s="26"/>
      <c r="AK24" s="25"/>
      <c r="AL24" s="25"/>
      <c r="AM24" s="26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s="2" customFormat="1">
      <c r="A25" s="51" t="s">
        <v>0</v>
      </c>
      <c r="B25" s="63"/>
      <c r="C25" s="64">
        <f t="shared" ref="C25:K25" si="0">MIN(C5:C24)</f>
        <v>87.48</v>
      </c>
      <c r="D25" s="64">
        <f t="shared" si="0"/>
        <v>10.87</v>
      </c>
      <c r="E25" s="205">
        <f t="shared" si="0"/>
        <v>73.64</v>
      </c>
      <c r="F25" s="64">
        <f t="shared" si="0"/>
        <v>79.42</v>
      </c>
      <c r="G25" s="205">
        <f t="shared" si="0"/>
        <v>256.89999999999998</v>
      </c>
      <c r="H25" s="139">
        <f t="shared" si="0"/>
        <v>0.25380000000000003</v>
      </c>
      <c r="I25" s="74">
        <f t="shared" si="0"/>
        <v>1.6140000000000001</v>
      </c>
      <c r="J25" s="209">
        <f t="shared" si="0"/>
        <v>2338</v>
      </c>
      <c r="K25" s="209">
        <f t="shared" si="0"/>
        <v>614</v>
      </c>
      <c r="L25" s="64"/>
      <c r="M25" s="64"/>
      <c r="N25" s="65">
        <f>MIN(N5:N24)</f>
        <v>0.28470000000000001</v>
      </c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>
        <f>MIN(AC5:AC24)</f>
        <v>36.92</v>
      </c>
      <c r="AD25" s="64"/>
      <c r="AE25" s="64"/>
      <c r="AF25" s="64"/>
      <c r="AG25" s="64"/>
      <c r="AH25" s="64"/>
      <c r="AI25" s="64"/>
      <c r="AJ25" s="64"/>
      <c r="AK25" s="64"/>
      <c r="AL25" s="113">
        <f>MIN(AL5:AL24)</f>
        <v>0.35399999999999998</v>
      </c>
      <c r="AM25" s="113">
        <f>MIN(AM5:AM24)</f>
        <v>7.8E-2</v>
      </c>
    </row>
    <row r="26" spans="1:64" s="2" customFormat="1">
      <c r="A26" s="53" t="s">
        <v>1</v>
      </c>
      <c r="B26" s="66"/>
      <c r="C26" s="67">
        <f t="shared" ref="C26:K26" si="1">MAX(C5:C24)</f>
        <v>89.98</v>
      </c>
      <c r="D26" s="70">
        <f t="shared" si="1"/>
        <v>143.9</v>
      </c>
      <c r="E26" s="206">
        <f t="shared" si="1"/>
        <v>2343</v>
      </c>
      <c r="F26" s="70">
        <f t="shared" si="1"/>
        <v>85.23</v>
      </c>
      <c r="G26" s="206">
        <f t="shared" si="1"/>
        <v>267.3</v>
      </c>
      <c r="H26" s="69">
        <f t="shared" si="1"/>
        <v>0.74490000000000001</v>
      </c>
      <c r="I26" s="76">
        <f t="shared" si="1"/>
        <v>2.4300000000000002</v>
      </c>
      <c r="J26" s="210">
        <f t="shared" si="1"/>
        <v>14500</v>
      </c>
      <c r="K26" s="210">
        <f t="shared" si="1"/>
        <v>2250</v>
      </c>
      <c r="L26" s="70"/>
      <c r="M26" s="70"/>
      <c r="N26" s="68">
        <f>MAX(N5:N24)</f>
        <v>1.6140000000000001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67">
        <f>MAX(AC5:AC24)</f>
        <v>100.3</v>
      </c>
      <c r="AD26" s="70"/>
      <c r="AE26" s="70"/>
      <c r="AF26" s="70"/>
      <c r="AG26" s="70"/>
      <c r="AH26" s="70"/>
      <c r="AI26" s="70"/>
      <c r="AJ26" s="70"/>
      <c r="AK26" s="70"/>
      <c r="AL26" s="115">
        <f>MAX(AL5:AL24)</f>
        <v>4.3780000000000001</v>
      </c>
      <c r="AM26" s="115">
        <f>MAX(AM5:AM24)</f>
        <v>1.5549999999999999</v>
      </c>
    </row>
    <row r="27" spans="1:64" s="2" customFormat="1" ht="15.75" thickBot="1">
      <c r="A27" s="55" t="s">
        <v>2</v>
      </c>
      <c r="B27" s="60"/>
      <c r="C27" s="61">
        <f t="shared" ref="C27:K27" si="2">MEDIAN(C5:C24)</f>
        <v>88.6</v>
      </c>
      <c r="D27" s="73">
        <f t="shared" si="2"/>
        <v>77.385000000000005</v>
      </c>
      <c r="E27" s="207">
        <f t="shared" si="2"/>
        <v>1208.3200000000002</v>
      </c>
      <c r="F27" s="73">
        <f t="shared" si="2"/>
        <v>82.325000000000003</v>
      </c>
      <c r="G27" s="207">
        <f t="shared" si="2"/>
        <v>262.10000000000002</v>
      </c>
      <c r="H27" s="72">
        <f t="shared" si="2"/>
        <v>0.49935000000000002</v>
      </c>
      <c r="I27" s="77">
        <f t="shared" si="2"/>
        <v>2.0220000000000002</v>
      </c>
      <c r="J27" s="211">
        <f t="shared" si="2"/>
        <v>8419</v>
      </c>
      <c r="K27" s="211">
        <f t="shared" si="2"/>
        <v>1432</v>
      </c>
      <c r="L27" s="73"/>
      <c r="M27" s="73"/>
      <c r="N27" s="71">
        <f>MEDIAN(N5:N24)</f>
        <v>0.94935000000000014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1">
        <f>MEDIAN(AC5:AC24)</f>
        <v>51.465000000000003</v>
      </c>
      <c r="AD27" s="73"/>
      <c r="AE27" s="73"/>
      <c r="AF27" s="73"/>
      <c r="AG27" s="73"/>
      <c r="AH27" s="73"/>
      <c r="AI27" s="73"/>
      <c r="AJ27" s="73"/>
      <c r="AK27" s="73"/>
      <c r="AL27" s="116">
        <f>MEDIAN(AL5:AL24)</f>
        <v>2.3660000000000001</v>
      </c>
      <c r="AM27" s="116">
        <f>MEDIAN(AM5:AM24)</f>
        <v>0.81649999999999989</v>
      </c>
    </row>
    <row r="28" spans="1:64">
      <c r="U28" s="114"/>
      <c r="BC28"/>
      <c r="BD28"/>
      <c r="BE28"/>
      <c r="BF28"/>
      <c r="BG28"/>
      <c r="BH28"/>
      <c r="BI28"/>
      <c r="BJ28"/>
      <c r="BK28"/>
      <c r="BL28"/>
    </row>
    <row r="29" spans="1:64" ht="15.75" thickBot="1"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60" customHeight="1">
      <c r="A30" s="36" t="s">
        <v>3</v>
      </c>
      <c r="B30" s="37" t="s">
        <v>5</v>
      </c>
      <c r="C30" s="38" t="s">
        <v>36</v>
      </c>
      <c r="D30" s="38" t="s">
        <v>34</v>
      </c>
      <c r="E30" s="38" t="s">
        <v>35</v>
      </c>
      <c r="F30" s="38" t="s">
        <v>37</v>
      </c>
      <c r="G30" s="38" t="s">
        <v>109</v>
      </c>
      <c r="H30" s="38" t="s">
        <v>38</v>
      </c>
      <c r="I30" s="38" t="s">
        <v>215</v>
      </c>
      <c r="J30" s="38" t="s">
        <v>47</v>
      </c>
      <c r="K30" s="38" t="s">
        <v>110</v>
      </c>
      <c r="L30" s="38" t="s">
        <v>111</v>
      </c>
      <c r="M30" s="38" t="s">
        <v>112</v>
      </c>
      <c r="N30" s="38" t="s">
        <v>39</v>
      </c>
      <c r="O30" s="38" t="s">
        <v>40</v>
      </c>
      <c r="P30" s="38" t="s">
        <v>41</v>
      </c>
      <c r="Q30" s="38" t="s">
        <v>42</v>
      </c>
      <c r="R30" s="38" t="s">
        <v>43</v>
      </c>
      <c r="S30" s="38" t="s">
        <v>44</v>
      </c>
      <c r="T30" s="38" t="s">
        <v>45</v>
      </c>
      <c r="U30" s="38" t="s">
        <v>46</v>
      </c>
      <c r="V30" s="38" t="s">
        <v>48</v>
      </c>
      <c r="W30" s="38" t="s">
        <v>49</v>
      </c>
      <c r="X30" s="38" t="s">
        <v>50</v>
      </c>
      <c r="Y30" s="38" t="s">
        <v>51</v>
      </c>
      <c r="Z30" s="38" t="s">
        <v>189</v>
      </c>
      <c r="AA30" s="38" t="s">
        <v>206</v>
      </c>
      <c r="AB30" s="38" t="s">
        <v>207</v>
      </c>
      <c r="AC30" s="38" t="s">
        <v>235</v>
      </c>
      <c r="AD30" s="38" t="s">
        <v>236</v>
      </c>
      <c r="AE30" s="38" t="s">
        <v>237</v>
      </c>
      <c r="AF30" s="38" t="s">
        <v>238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A31" s="157">
        <v>21001601</v>
      </c>
      <c r="B31" s="156" t="s">
        <v>245</v>
      </c>
      <c r="C31" s="32">
        <v>88.79</v>
      </c>
      <c r="D31" s="32">
        <v>15.13</v>
      </c>
      <c r="E31" s="31">
        <v>132.80000000000001</v>
      </c>
      <c r="F31" s="31">
        <v>122</v>
      </c>
      <c r="G31" s="31">
        <v>306.3</v>
      </c>
      <c r="H31" s="49">
        <v>0.20780000000000001</v>
      </c>
      <c r="I31" s="49">
        <v>0.77900000000000003</v>
      </c>
      <c r="J31" s="35">
        <v>12450</v>
      </c>
      <c r="K31" s="35">
        <v>1848</v>
      </c>
      <c r="L31" s="31"/>
      <c r="M31" s="31"/>
      <c r="N31" s="31"/>
      <c r="O31" s="31"/>
      <c r="P31" s="32"/>
      <c r="Q31" s="31"/>
      <c r="R31" s="32"/>
      <c r="S31" s="31"/>
      <c r="T31" s="31"/>
      <c r="U31" s="31"/>
      <c r="V31" s="32"/>
      <c r="W31" s="31"/>
      <c r="X31" s="31"/>
      <c r="Y31" s="31"/>
      <c r="Z31" s="32"/>
      <c r="AA31" s="34"/>
      <c r="AB31" s="34"/>
      <c r="AC31" s="49"/>
      <c r="AD31" s="49"/>
      <c r="AE31" s="49"/>
      <c r="AF31" s="32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>
      <c r="A32" s="157">
        <v>21001454</v>
      </c>
      <c r="B32" s="156" t="s">
        <v>250</v>
      </c>
      <c r="C32" s="32">
        <v>88.48</v>
      </c>
      <c r="D32" s="31"/>
      <c r="E32" s="31"/>
      <c r="F32" s="31"/>
      <c r="G32" s="31"/>
      <c r="H32" s="31"/>
      <c r="I32" s="31"/>
      <c r="J32" s="31"/>
      <c r="K32" s="31"/>
      <c r="L32" s="26" t="s">
        <v>221</v>
      </c>
      <c r="M32" s="26" t="s">
        <v>222</v>
      </c>
      <c r="N32" s="26" t="s">
        <v>223</v>
      </c>
      <c r="O32" s="26" t="s">
        <v>224</v>
      </c>
      <c r="P32" s="26" t="s">
        <v>223</v>
      </c>
      <c r="Q32" s="26" t="s">
        <v>225</v>
      </c>
      <c r="R32" s="26" t="s">
        <v>223</v>
      </c>
      <c r="S32" s="26" t="s">
        <v>223</v>
      </c>
      <c r="T32" s="62">
        <v>7.4899999999999994E-2</v>
      </c>
      <c r="U32" s="26" t="s">
        <v>224</v>
      </c>
      <c r="V32" s="32"/>
      <c r="W32" s="31"/>
      <c r="X32" s="31"/>
      <c r="Y32" s="31"/>
      <c r="Z32" s="32"/>
      <c r="AA32" s="34"/>
      <c r="AB32" s="34"/>
      <c r="AC32" s="49"/>
      <c r="AD32" s="49"/>
      <c r="AE32" s="49"/>
      <c r="AF32" s="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74">
      <c r="A33" s="157">
        <v>21001454</v>
      </c>
      <c r="B33" s="156" t="s">
        <v>250</v>
      </c>
      <c r="C33" s="32">
        <v>88.54</v>
      </c>
      <c r="D33" s="31"/>
      <c r="E33" s="31"/>
      <c r="F33" s="31"/>
      <c r="G33" s="31"/>
      <c r="H33" s="31"/>
      <c r="I33" s="31"/>
      <c r="J33" s="31"/>
      <c r="K33" s="31"/>
      <c r="L33" s="26" t="s">
        <v>221</v>
      </c>
      <c r="M33" s="26" t="s">
        <v>222</v>
      </c>
      <c r="N33" s="26" t="s">
        <v>223</v>
      </c>
      <c r="O33" s="26" t="s">
        <v>224</v>
      </c>
      <c r="P33" s="26" t="s">
        <v>223</v>
      </c>
      <c r="Q33" s="26" t="s">
        <v>225</v>
      </c>
      <c r="R33" s="26" t="s">
        <v>223</v>
      </c>
      <c r="S33" s="26" t="s">
        <v>223</v>
      </c>
      <c r="T33" s="26" t="s">
        <v>225</v>
      </c>
      <c r="U33" s="26" t="s">
        <v>224</v>
      </c>
      <c r="V33" s="32"/>
      <c r="W33" s="31"/>
      <c r="X33" s="31"/>
      <c r="Y33" s="31"/>
      <c r="Z33" s="32"/>
      <c r="AA33" s="34"/>
      <c r="AB33" s="34"/>
      <c r="AC33" s="49"/>
      <c r="AD33" s="49"/>
      <c r="AE33" s="49"/>
      <c r="AF33" s="32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74">
      <c r="A34" s="157">
        <v>21001544</v>
      </c>
      <c r="B34" s="156" t="s">
        <v>242</v>
      </c>
      <c r="C34" s="32">
        <v>89.94</v>
      </c>
      <c r="D34" s="31"/>
      <c r="E34" s="31"/>
      <c r="F34" s="31"/>
      <c r="G34" s="31"/>
      <c r="H34" s="31"/>
      <c r="I34" s="31"/>
      <c r="J34" s="31"/>
      <c r="K34" s="31"/>
      <c r="L34" s="26" t="s">
        <v>221</v>
      </c>
      <c r="M34" s="26" t="s">
        <v>222</v>
      </c>
      <c r="N34" s="26" t="s">
        <v>223</v>
      </c>
      <c r="O34" s="26" t="s">
        <v>224</v>
      </c>
      <c r="P34" s="26" t="s">
        <v>223</v>
      </c>
      <c r="Q34" s="26" t="s">
        <v>225</v>
      </c>
      <c r="R34" s="26" t="s">
        <v>223</v>
      </c>
      <c r="S34" s="26" t="s">
        <v>223</v>
      </c>
      <c r="T34" s="26" t="s">
        <v>225</v>
      </c>
      <c r="U34" s="26" t="s">
        <v>224</v>
      </c>
      <c r="V34" s="32"/>
      <c r="W34" s="31"/>
      <c r="X34" s="31"/>
      <c r="Y34" s="31"/>
      <c r="Z34" s="32"/>
      <c r="AA34" s="34"/>
      <c r="AB34" s="34"/>
      <c r="AC34" s="49"/>
      <c r="AD34" s="49"/>
      <c r="AE34" s="49"/>
      <c r="AF34" s="32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74">
      <c r="A35" s="157">
        <v>21000199</v>
      </c>
      <c r="B35" s="156" t="s">
        <v>244</v>
      </c>
      <c r="C35" s="32">
        <v>88.52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31"/>
      <c r="R35" s="32"/>
      <c r="S35" s="31"/>
      <c r="T35" s="31"/>
      <c r="U35" s="31"/>
      <c r="V35" s="32"/>
      <c r="W35" s="31"/>
      <c r="X35" s="31"/>
      <c r="Y35" s="31"/>
      <c r="Z35" s="32"/>
      <c r="AA35" s="26" t="s">
        <v>217</v>
      </c>
      <c r="AB35" s="26" t="s">
        <v>217</v>
      </c>
      <c r="AC35" s="49"/>
      <c r="AD35" s="49"/>
      <c r="AE35" s="49"/>
      <c r="AF35" s="32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74">
      <c r="A36" s="157">
        <v>21000491</v>
      </c>
      <c r="B36" s="156" t="s">
        <v>244</v>
      </c>
      <c r="C36" s="32">
        <v>89.06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2"/>
      <c r="S36" s="31"/>
      <c r="T36" s="31"/>
      <c r="U36" s="31"/>
      <c r="V36" s="32"/>
      <c r="W36" s="31"/>
      <c r="X36" s="31"/>
      <c r="Y36" s="31"/>
      <c r="Z36" s="32"/>
      <c r="AA36" s="26" t="s">
        <v>217</v>
      </c>
      <c r="AB36" s="26" t="s">
        <v>217</v>
      </c>
      <c r="AC36" s="49"/>
      <c r="AD36" s="49"/>
      <c r="AE36" s="49"/>
      <c r="AF36" s="32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74">
      <c r="A37" s="157">
        <v>21001681</v>
      </c>
      <c r="B37" s="156" t="s">
        <v>244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31"/>
      <c r="R37" s="32"/>
      <c r="S37" s="31"/>
      <c r="T37" s="31"/>
      <c r="U37" s="31"/>
      <c r="V37" s="32"/>
      <c r="W37" s="31"/>
      <c r="X37" s="31"/>
      <c r="Y37" s="31"/>
      <c r="Z37" s="32"/>
      <c r="AA37" s="34"/>
      <c r="AB37" s="34"/>
      <c r="AC37" s="26" t="s">
        <v>220</v>
      </c>
      <c r="AD37" s="26" t="s">
        <v>249</v>
      </c>
      <c r="AE37" s="49">
        <v>1.2200000000000001E-2</v>
      </c>
      <c r="AF37" s="34">
        <v>0.19800000000000001</v>
      </c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74">
      <c r="A38" s="157">
        <v>21001851</v>
      </c>
      <c r="B38" s="156" t="s">
        <v>244</v>
      </c>
      <c r="C38" s="32">
        <v>90.31</v>
      </c>
      <c r="D38" s="32"/>
      <c r="E38" s="32"/>
      <c r="F38" s="32"/>
      <c r="G38" s="62"/>
      <c r="H38" s="56"/>
      <c r="I38" s="62"/>
      <c r="J38" s="34"/>
      <c r="K38" s="32"/>
      <c r="L38" s="26" t="s">
        <v>221</v>
      </c>
      <c r="M38" s="26" t="s">
        <v>222</v>
      </c>
      <c r="N38" s="26" t="s">
        <v>223</v>
      </c>
      <c r="O38" s="26" t="s">
        <v>224</v>
      </c>
      <c r="P38" s="26" t="s">
        <v>223</v>
      </c>
      <c r="Q38" s="26" t="s">
        <v>225</v>
      </c>
      <c r="R38" s="26" t="s">
        <v>223</v>
      </c>
      <c r="S38" s="26" t="s">
        <v>223</v>
      </c>
      <c r="T38" s="26" t="s">
        <v>225</v>
      </c>
      <c r="U38" s="26" t="s">
        <v>224</v>
      </c>
      <c r="V38" s="32"/>
      <c r="W38" s="31"/>
      <c r="X38" s="32"/>
      <c r="Y38" s="32"/>
      <c r="Z38" s="32"/>
      <c r="AA38" s="32"/>
      <c r="AB38" s="34"/>
      <c r="AC38" s="34"/>
      <c r="AD38" s="49"/>
      <c r="AE38" s="49"/>
      <c r="AF38" s="32"/>
      <c r="AG38" s="14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74">
      <c r="A39" s="157">
        <v>21000449</v>
      </c>
      <c r="B39" s="156" t="s">
        <v>248</v>
      </c>
      <c r="C39" s="32">
        <v>89.02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1"/>
      <c r="R39" s="32"/>
      <c r="S39" s="31"/>
      <c r="T39" s="31"/>
      <c r="U39" s="31"/>
      <c r="V39" s="32"/>
      <c r="W39" s="31"/>
      <c r="X39" s="31"/>
      <c r="Y39" s="31"/>
      <c r="Z39" s="32"/>
      <c r="AA39" s="26" t="s">
        <v>217</v>
      </c>
      <c r="AB39" s="26" t="s">
        <v>217</v>
      </c>
      <c r="AC39" s="49"/>
      <c r="AD39" s="49"/>
      <c r="AE39" s="49"/>
      <c r="AF39" s="32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74">
      <c r="A40" s="157">
        <v>21001552</v>
      </c>
      <c r="B40" s="156" t="s">
        <v>248</v>
      </c>
      <c r="C40" s="32">
        <v>88.3</v>
      </c>
      <c r="D40" s="31"/>
      <c r="E40" s="31"/>
      <c r="F40" s="31"/>
      <c r="G40" s="31"/>
      <c r="H40" s="31"/>
      <c r="I40" s="31"/>
      <c r="J40" s="31"/>
      <c r="K40" s="31"/>
      <c r="L40" s="26" t="s">
        <v>221</v>
      </c>
      <c r="M40" s="26" t="s">
        <v>222</v>
      </c>
      <c r="N40" s="26" t="s">
        <v>223</v>
      </c>
      <c r="O40" s="26" t="s">
        <v>224</v>
      </c>
      <c r="P40" s="26" t="s">
        <v>223</v>
      </c>
      <c r="Q40" s="26" t="s">
        <v>225</v>
      </c>
      <c r="R40" s="26" t="s">
        <v>223</v>
      </c>
      <c r="S40" s="26" t="s">
        <v>223</v>
      </c>
      <c r="T40" s="26" t="s">
        <v>225</v>
      </c>
      <c r="U40" s="26" t="s">
        <v>224</v>
      </c>
      <c r="V40" s="32"/>
      <c r="W40" s="31"/>
      <c r="X40" s="31"/>
      <c r="Y40" s="31"/>
      <c r="Z40" s="32"/>
      <c r="AA40" s="34"/>
      <c r="AB40" s="34"/>
      <c r="AC40" s="49"/>
      <c r="AD40" s="49"/>
      <c r="AE40" s="49"/>
      <c r="AF40" s="32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74">
      <c r="A41" s="157">
        <v>21001552</v>
      </c>
      <c r="B41" s="156" t="s">
        <v>248</v>
      </c>
      <c r="C41" s="32">
        <v>88.96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31"/>
      <c r="R41" s="32"/>
      <c r="S41" s="31"/>
      <c r="T41" s="31"/>
      <c r="U41" s="31"/>
      <c r="V41" s="26" t="s">
        <v>229</v>
      </c>
      <c r="W41" s="62">
        <v>5.9450000000000003E-2</v>
      </c>
      <c r="X41" s="62">
        <v>1.328E-2</v>
      </c>
      <c r="Y41" s="62">
        <v>5.5300000000000002E-2</v>
      </c>
      <c r="Z41" s="34">
        <v>1.508</v>
      </c>
      <c r="AA41" s="34"/>
      <c r="AB41" s="34"/>
      <c r="AC41" s="49"/>
      <c r="AD41" s="49"/>
      <c r="AE41" s="49"/>
      <c r="AF41" s="32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74">
      <c r="A42" s="169" t="s">
        <v>0</v>
      </c>
      <c r="B42" s="63"/>
      <c r="C42" s="64">
        <f>MIN(C31:C41)</f>
        <v>88.3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74">
      <c r="A43" s="170" t="s">
        <v>1</v>
      </c>
      <c r="B43" s="66"/>
      <c r="C43" s="70">
        <f>MAX(C31:C41)</f>
        <v>90.31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74" ht="15.75" thickBot="1">
      <c r="A44" s="171" t="s">
        <v>2</v>
      </c>
      <c r="B44" s="60"/>
      <c r="C44" s="73">
        <f>MEDIAN(C31:C41)</f>
        <v>88.875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74">
      <c r="B45" s="15"/>
      <c r="C45" s="14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74" ht="15.75" thickBot="1">
      <c r="BB46"/>
      <c r="BC46"/>
      <c r="BD46"/>
      <c r="BE46"/>
      <c r="BF46"/>
      <c r="BG46"/>
      <c r="BH46"/>
      <c r="BI46"/>
      <c r="BJ46"/>
      <c r="BK46"/>
      <c r="BL46"/>
    </row>
    <row r="47" spans="1:74" ht="60" customHeight="1">
      <c r="A47" s="36" t="s">
        <v>3</v>
      </c>
      <c r="B47" s="37" t="s">
        <v>4</v>
      </c>
      <c r="C47" s="38" t="s">
        <v>36</v>
      </c>
      <c r="D47" s="39" t="s">
        <v>53</v>
      </c>
      <c r="E47" s="38" t="s">
        <v>111</v>
      </c>
      <c r="F47" s="38" t="s">
        <v>112</v>
      </c>
      <c r="G47" s="38" t="s">
        <v>39</v>
      </c>
      <c r="H47" s="38" t="s">
        <v>40</v>
      </c>
      <c r="I47" s="38" t="s">
        <v>41</v>
      </c>
      <c r="J47" s="38" t="s">
        <v>42</v>
      </c>
      <c r="K47" s="38" t="s">
        <v>43</v>
      </c>
      <c r="L47" s="38" t="s">
        <v>44</v>
      </c>
      <c r="M47" s="38" t="s">
        <v>45</v>
      </c>
      <c r="N47" s="38" t="s">
        <v>46</v>
      </c>
      <c r="O47" s="38" t="s">
        <v>263</v>
      </c>
      <c r="P47" s="38" t="s">
        <v>264</v>
      </c>
      <c r="Q47" s="38" t="s">
        <v>290</v>
      </c>
      <c r="R47" s="38" t="s">
        <v>291</v>
      </c>
      <c r="S47" s="38" t="s">
        <v>306</v>
      </c>
      <c r="T47" s="38" t="s">
        <v>292</v>
      </c>
      <c r="U47" s="38" t="s">
        <v>293</v>
      </c>
      <c r="V47" s="38" t="s">
        <v>294</v>
      </c>
      <c r="W47" s="38" t="s">
        <v>295</v>
      </c>
      <c r="X47" s="38" t="s">
        <v>296</v>
      </c>
      <c r="Y47" s="38" t="s">
        <v>297</v>
      </c>
      <c r="Z47" s="38" t="s">
        <v>298</v>
      </c>
      <c r="AA47" s="38" t="s">
        <v>299</v>
      </c>
      <c r="AB47" s="38" t="s">
        <v>300</v>
      </c>
      <c r="AC47" s="38" t="s">
        <v>301</v>
      </c>
      <c r="AD47" s="38" t="s">
        <v>374</v>
      </c>
      <c r="AE47" s="38" t="s">
        <v>302</v>
      </c>
      <c r="AF47" s="38" t="s">
        <v>375</v>
      </c>
      <c r="AG47" s="38" t="s">
        <v>376</v>
      </c>
      <c r="AH47" s="38" t="s">
        <v>303</v>
      </c>
      <c r="AI47" s="38" t="s">
        <v>377</v>
      </c>
      <c r="AJ47" s="38" t="s">
        <v>304</v>
      </c>
      <c r="AK47" s="38" t="s">
        <v>378</v>
      </c>
      <c r="AL47" s="38" t="s">
        <v>379</v>
      </c>
      <c r="AM47" s="38" t="s">
        <v>388</v>
      </c>
      <c r="AN47" s="38" t="s">
        <v>305</v>
      </c>
      <c r="AO47" s="38" t="s">
        <v>307</v>
      </c>
      <c r="AP47" s="38" t="s">
        <v>389</v>
      </c>
      <c r="AQ47" s="38" t="s">
        <v>390</v>
      </c>
      <c r="AR47" s="38" t="s">
        <v>391</v>
      </c>
      <c r="AS47" s="38" t="s">
        <v>392</v>
      </c>
      <c r="AT47" s="38" t="s">
        <v>380</v>
      </c>
      <c r="AU47" s="38" t="s">
        <v>393</v>
      </c>
      <c r="AV47" s="38" t="s">
        <v>394</v>
      </c>
      <c r="AW47" s="38" t="s">
        <v>395</v>
      </c>
      <c r="AX47" s="38" t="s">
        <v>381</v>
      </c>
      <c r="AY47" s="38" t="s">
        <v>382</v>
      </c>
      <c r="AZ47" s="38" t="s">
        <v>383</v>
      </c>
      <c r="BA47" s="38" t="s">
        <v>383</v>
      </c>
      <c r="BB47" s="38" t="s">
        <v>384</v>
      </c>
      <c r="BC47" s="38" t="s">
        <v>384</v>
      </c>
      <c r="BD47" s="38" t="s">
        <v>396</v>
      </c>
      <c r="BE47" s="38" t="s">
        <v>385</v>
      </c>
      <c r="BF47" s="38" t="s">
        <v>386</v>
      </c>
      <c r="BG47" s="38" t="s">
        <v>387</v>
      </c>
      <c r="BH47" s="38" t="s">
        <v>397</v>
      </c>
      <c r="BI47" s="38" t="s">
        <v>397</v>
      </c>
      <c r="BJ47" s="38" t="s">
        <v>48</v>
      </c>
      <c r="BK47" s="38" t="s">
        <v>49</v>
      </c>
      <c r="BL47" s="38" t="s">
        <v>50</v>
      </c>
      <c r="BM47" s="38" t="s">
        <v>51</v>
      </c>
      <c r="BN47" s="38" t="s">
        <v>189</v>
      </c>
      <c r="BO47" s="38" t="s">
        <v>205</v>
      </c>
      <c r="BP47" s="38" t="s">
        <v>192</v>
      </c>
      <c r="BQ47" s="38" t="s">
        <v>77</v>
      </c>
      <c r="BR47" s="38" t="s">
        <v>262</v>
      </c>
      <c r="BS47" s="38" t="s">
        <v>235</v>
      </c>
      <c r="BT47" s="38" t="s">
        <v>236</v>
      </c>
      <c r="BU47" s="38" t="s">
        <v>237</v>
      </c>
      <c r="BV47" s="38" t="s">
        <v>238</v>
      </c>
    </row>
    <row r="48" spans="1:74">
      <c r="A48" s="157">
        <v>21000491</v>
      </c>
      <c r="B48" s="156" t="s">
        <v>253</v>
      </c>
      <c r="C48" s="32">
        <v>89.66</v>
      </c>
      <c r="D48" s="31"/>
      <c r="E48" s="32"/>
      <c r="F48" s="26"/>
      <c r="G48" s="32"/>
      <c r="H48" s="26"/>
      <c r="I48" s="35"/>
      <c r="J48" s="32"/>
      <c r="K48" s="32"/>
      <c r="L48" s="31"/>
      <c r="M48" s="32"/>
      <c r="N48" s="34"/>
      <c r="O48" s="32"/>
      <c r="P48" s="31"/>
      <c r="Q48" s="31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 t="s">
        <v>218</v>
      </c>
      <c r="BP48" s="33"/>
      <c r="BQ48" s="56"/>
      <c r="BR48" s="49"/>
      <c r="BS48" s="34"/>
      <c r="BT48" s="26"/>
      <c r="BU48" s="26"/>
      <c r="BV48" s="26"/>
    </row>
    <row r="49" spans="1:74">
      <c r="A49" s="157">
        <v>21000552</v>
      </c>
      <c r="B49" s="156" t="s">
        <v>253</v>
      </c>
      <c r="C49" s="32">
        <v>88.71</v>
      </c>
      <c r="D49" s="31"/>
      <c r="E49" s="32"/>
      <c r="F49" s="26"/>
      <c r="G49" s="32"/>
      <c r="H49" s="26"/>
      <c r="I49" s="35"/>
      <c r="J49" s="32"/>
      <c r="K49" s="32"/>
      <c r="L49" s="31"/>
      <c r="M49" s="32"/>
      <c r="N49" s="34"/>
      <c r="O49" s="32"/>
      <c r="P49" s="31"/>
      <c r="Q49" s="31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 t="s">
        <v>218</v>
      </c>
      <c r="BP49" s="33"/>
      <c r="BQ49" s="56"/>
      <c r="BR49" s="49"/>
      <c r="BS49" s="34"/>
      <c r="BT49" s="26"/>
      <c r="BU49" s="26"/>
      <c r="BV49" s="26"/>
    </row>
    <row r="50" spans="1:74">
      <c r="A50" s="157">
        <v>21001006</v>
      </c>
      <c r="B50" s="156" t="s">
        <v>253</v>
      </c>
      <c r="C50" s="32">
        <v>88.17</v>
      </c>
      <c r="D50" s="32">
        <v>19.43</v>
      </c>
      <c r="E50" s="32"/>
      <c r="F50" s="26"/>
      <c r="G50" s="32"/>
      <c r="H50" s="26"/>
      <c r="I50" s="35"/>
      <c r="J50" s="32"/>
      <c r="K50" s="32"/>
      <c r="L50" s="31"/>
      <c r="M50" s="32"/>
      <c r="N50" s="34"/>
      <c r="O50" s="32"/>
      <c r="P50" s="31"/>
      <c r="Q50" s="31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26" t="s">
        <v>279</v>
      </c>
      <c r="BR50" s="26" t="s">
        <v>279</v>
      </c>
      <c r="BS50" s="34"/>
      <c r="BT50" s="26"/>
      <c r="BU50" s="26"/>
      <c r="BV50" s="26"/>
    </row>
    <row r="51" spans="1:74">
      <c r="A51" s="157">
        <v>21001465</v>
      </c>
      <c r="B51" s="156" t="s">
        <v>253</v>
      </c>
      <c r="C51" s="32">
        <v>90.58</v>
      </c>
      <c r="D51" s="31"/>
      <c r="E51" s="32"/>
      <c r="F51" s="26"/>
      <c r="G51" s="32"/>
      <c r="H51" s="26"/>
      <c r="I51" s="35"/>
      <c r="J51" s="32"/>
      <c r="K51" s="32"/>
      <c r="L51" s="31"/>
      <c r="M51" s="32"/>
      <c r="N51" s="34"/>
      <c r="O51" s="32"/>
      <c r="P51" s="31"/>
      <c r="Q51" s="31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 t="s">
        <v>229</v>
      </c>
      <c r="BK51" s="296">
        <v>5.0250000000000003E-2</v>
      </c>
      <c r="BL51" s="158">
        <v>7.5040000000000003E-3</v>
      </c>
      <c r="BM51" s="296">
        <v>0.13539999999999999</v>
      </c>
      <c r="BN51" s="295">
        <v>1.119</v>
      </c>
      <c r="BO51" s="33"/>
      <c r="BP51" s="33"/>
      <c r="BQ51" s="56"/>
      <c r="BR51" s="49"/>
      <c r="BS51" s="34"/>
      <c r="BT51" s="26"/>
      <c r="BU51" s="26"/>
      <c r="BV51" s="26"/>
    </row>
    <row r="52" spans="1:74">
      <c r="A52" s="157">
        <v>21001464</v>
      </c>
      <c r="B52" s="156" t="s">
        <v>253</v>
      </c>
      <c r="C52" s="26"/>
      <c r="D52" s="31"/>
      <c r="E52" s="32"/>
      <c r="F52" s="26"/>
      <c r="G52" s="32"/>
      <c r="H52" s="26"/>
      <c r="I52" s="35"/>
      <c r="J52" s="32"/>
      <c r="K52" s="32"/>
      <c r="L52" s="31"/>
      <c r="M52" s="32"/>
      <c r="N52" s="34"/>
      <c r="O52" s="32"/>
      <c r="P52" s="31"/>
      <c r="Q52" s="31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296"/>
      <c r="BL52" s="158"/>
      <c r="BM52" s="296"/>
      <c r="BN52" s="295"/>
      <c r="BO52" s="33"/>
      <c r="BP52" s="33"/>
      <c r="BQ52" s="26" t="s">
        <v>279</v>
      </c>
      <c r="BR52" s="26" t="s">
        <v>279</v>
      </c>
      <c r="BS52" s="34"/>
      <c r="BT52" s="26"/>
      <c r="BU52" s="26"/>
      <c r="BV52" s="26"/>
    </row>
    <row r="53" spans="1:74">
      <c r="A53" s="157">
        <v>21001488</v>
      </c>
      <c r="B53" s="156" t="s">
        <v>253</v>
      </c>
      <c r="C53" s="26"/>
      <c r="D53" s="31"/>
      <c r="E53" s="32"/>
      <c r="F53" s="26"/>
      <c r="G53" s="32"/>
      <c r="H53" s="26"/>
      <c r="I53" s="35"/>
      <c r="J53" s="32"/>
      <c r="K53" s="32"/>
      <c r="L53" s="31"/>
      <c r="M53" s="32"/>
      <c r="N53" s="34"/>
      <c r="O53" s="32"/>
      <c r="P53" s="31"/>
      <c r="Q53" s="31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296"/>
      <c r="BL53" s="158"/>
      <c r="BM53" s="296"/>
      <c r="BN53" s="295"/>
      <c r="BO53" s="33"/>
      <c r="BP53" s="33"/>
      <c r="BQ53" s="26" t="s">
        <v>279</v>
      </c>
      <c r="BR53" s="26" t="s">
        <v>279</v>
      </c>
      <c r="BS53" s="34"/>
      <c r="BT53" s="26"/>
      <c r="BU53" s="26"/>
      <c r="BV53" s="26"/>
    </row>
    <row r="54" spans="1:74">
      <c r="A54" s="157">
        <v>21001617</v>
      </c>
      <c r="B54" s="156" t="s">
        <v>253</v>
      </c>
      <c r="C54" s="32">
        <v>88.35</v>
      </c>
      <c r="D54" s="31"/>
      <c r="E54" s="32"/>
      <c r="F54" s="26"/>
      <c r="G54" s="32"/>
      <c r="H54" s="26"/>
      <c r="I54" s="35"/>
      <c r="J54" s="32"/>
      <c r="K54" s="32"/>
      <c r="L54" s="31"/>
      <c r="M54" s="32"/>
      <c r="N54" s="34"/>
      <c r="O54" s="32"/>
      <c r="P54" s="31"/>
      <c r="Q54" s="31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 t="s">
        <v>229</v>
      </c>
      <c r="BK54" s="296">
        <v>6.0429999999999998E-2</v>
      </c>
      <c r="BL54" s="158">
        <v>7.4679999999999998E-3</v>
      </c>
      <c r="BM54" s="296">
        <v>7.6980000000000007E-2</v>
      </c>
      <c r="BN54" s="295">
        <v>1.202</v>
      </c>
      <c r="BO54" s="33"/>
      <c r="BP54" s="33"/>
      <c r="BQ54" s="56"/>
      <c r="BR54" s="49"/>
      <c r="BS54" s="34"/>
      <c r="BT54" s="26"/>
      <c r="BU54" s="26"/>
      <c r="BV54" s="26"/>
    </row>
    <row r="55" spans="1:74">
      <c r="A55" s="157">
        <v>21001692</v>
      </c>
      <c r="B55" s="156" t="s">
        <v>253</v>
      </c>
      <c r="C55" s="26"/>
      <c r="D55" s="31"/>
      <c r="E55" s="32"/>
      <c r="F55" s="26"/>
      <c r="G55" s="32"/>
      <c r="H55" s="26"/>
      <c r="I55" s="35"/>
      <c r="J55" s="32"/>
      <c r="K55" s="32"/>
      <c r="L55" s="31"/>
      <c r="M55" s="32"/>
      <c r="N55" s="34"/>
      <c r="O55" s="26" t="s">
        <v>280</v>
      </c>
      <c r="P55" s="26" t="s">
        <v>280</v>
      </c>
      <c r="Q55" s="26" t="s">
        <v>281</v>
      </c>
      <c r="R55" s="26" t="s">
        <v>281</v>
      </c>
      <c r="S55" s="26" t="s">
        <v>281</v>
      </c>
      <c r="T55" s="26" t="s">
        <v>281</v>
      </c>
      <c r="U55" s="26" t="s">
        <v>281</v>
      </c>
      <c r="V55" s="26" t="s">
        <v>280</v>
      </c>
      <c r="W55" s="26" t="s">
        <v>280</v>
      </c>
      <c r="X55" s="26" t="s">
        <v>281</v>
      </c>
      <c r="Y55" s="26" t="s">
        <v>280</v>
      </c>
      <c r="Z55" s="26" t="s">
        <v>281</v>
      </c>
      <c r="AA55" s="26" t="s">
        <v>280</v>
      </c>
      <c r="AB55" s="26" t="s">
        <v>282</v>
      </c>
      <c r="AC55" s="26" t="s">
        <v>280</v>
      </c>
      <c r="AD55" s="26" t="s">
        <v>280</v>
      </c>
      <c r="AE55" s="26" t="s">
        <v>280</v>
      </c>
      <c r="AF55" s="26" t="s">
        <v>280</v>
      </c>
      <c r="AG55" s="26" t="s">
        <v>280</v>
      </c>
      <c r="AH55" s="26" t="s">
        <v>280</v>
      </c>
      <c r="AI55" s="26" t="s">
        <v>280</v>
      </c>
      <c r="AJ55" s="26" t="s">
        <v>280</v>
      </c>
      <c r="AK55" s="26" t="s">
        <v>280</v>
      </c>
      <c r="AL55" s="26" t="s">
        <v>280</v>
      </c>
      <c r="AM55" s="26" t="s">
        <v>280</v>
      </c>
      <c r="AN55" s="26" t="s">
        <v>280</v>
      </c>
      <c r="AO55" s="26" t="s">
        <v>280</v>
      </c>
      <c r="AP55" s="26" t="s">
        <v>280</v>
      </c>
      <c r="AQ55" s="26" t="s">
        <v>280</v>
      </c>
      <c r="AR55" s="26" t="s">
        <v>280</v>
      </c>
      <c r="AS55" s="26" t="s">
        <v>280</v>
      </c>
      <c r="AT55" s="26" t="s">
        <v>280</v>
      </c>
      <c r="AU55" s="26" t="s">
        <v>280</v>
      </c>
      <c r="AV55" s="26" t="s">
        <v>280</v>
      </c>
      <c r="AW55" s="26" t="s">
        <v>280</v>
      </c>
      <c r="AX55" s="26" t="s">
        <v>280</v>
      </c>
      <c r="AY55" s="26" t="s">
        <v>280</v>
      </c>
      <c r="AZ55" s="26" t="s">
        <v>281</v>
      </c>
      <c r="BA55" s="26" t="s">
        <v>283</v>
      </c>
      <c r="BB55" s="26" t="s">
        <v>281</v>
      </c>
      <c r="BC55" s="26">
        <v>0.26900000000000002</v>
      </c>
      <c r="BD55" s="26" t="s">
        <v>280</v>
      </c>
      <c r="BE55" s="26" t="s">
        <v>280</v>
      </c>
      <c r="BF55" s="26" t="s">
        <v>280</v>
      </c>
      <c r="BG55" s="26" t="s">
        <v>280</v>
      </c>
      <c r="BH55" s="26" t="s">
        <v>281</v>
      </c>
      <c r="BI55" s="26">
        <v>0.16700000000000001</v>
      </c>
      <c r="BJ55" s="295"/>
      <c r="BK55" s="296"/>
      <c r="BL55" s="158"/>
      <c r="BM55" s="296"/>
      <c r="BN55" s="295"/>
      <c r="BO55" s="26"/>
      <c r="BP55" s="26"/>
      <c r="BQ55" s="56"/>
      <c r="BR55" s="49"/>
      <c r="BS55" s="34"/>
      <c r="BT55" s="26"/>
      <c r="BU55" s="26"/>
      <c r="BV55" s="26"/>
    </row>
    <row r="56" spans="1:74">
      <c r="A56" s="157">
        <v>21002004</v>
      </c>
      <c r="B56" s="156" t="s">
        <v>253</v>
      </c>
      <c r="C56" s="32">
        <v>89.67</v>
      </c>
      <c r="D56" s="31"/>
      <c r="E56" s="26" t="s">
        <v>221</v>
      </c>
      <c r="F56" s="26" t="s">
        <v>222</v>
      </c>
      <c r="G56" s="26" t="s">
        <v>223</v>
      </c>
      <c r="H56" s="26" t="s">
        <v>224</v>
      </c>
      <c r="I56" s="26" t="s">
        <v>223</v>
      </c>
      <c r="J56" s="26" t="s">
        <v>225</v>
      </c>
      <c r="K56" s="26" t="s">
        <v>223</v>
      </c>
      <c r="L56" s="26" t="s">
        <v>223</v>
      </c>
      <c r="M56" s="26" t="s">
        <v>225</v>
      </c>
      <c r="N56" s="26" t="s">
        <v>224</v>
      </c>
      <c r="O56" s="32"/>
      <c r="P56" s="31"/>
      <c r="Q56" s="31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295"/>
      <c r="BK56" s="296"/>
      <c r="BL56" s="158"/>
      <c r="BM56" s="296"/>
      <c r="BN56" s="295"/>
      <c r="BO56" s="33"/>
      <c r="BP56" s="33"/>
      <c r="BQ56" s="56"/>
      <c r="BR56" s="49"/>
      <c r="BS56" s="34"/>
      <c r="BT56" s="26"/>
      <c r="BU56" s="26"/>
      <c r="BV56" s="26"/>
    </row>
    <row r="57" spans="1:74">
      <c r="A57" s="157">
        <v>21002004</v>
      </c>
      <c r="B57" s="156" t="s">
        <v>253</v>
      </c>
      <c r="C57" s="32">
        <v>89.93</v>
      </c>
      <c r="D57" s="31"/>
      <c r="E57" s="26" t="s">
        <v>221</v>
      </c>
      <c r="F57" s="26" t="s">
        <v>222</v>
      </c>
      <c r="G57" s="26" t="s">
        <v>223</v>
      </c>
      <c r="H57" s="26" t="s">
        <v>224</v>
      </c>
      <c r="I57" s="26" t="s">
        <v>223</v>
      </c>
      <c r="J57" s="26" t="s">
        <v>225</v>
      </c>
      <c r="K57" s="26" t="s">
        <v>223</v>
      </c>
      <c r="L57" s="26" t="s">
        <v>223</v>
      </c>
      <c r="M57" s="26" t="s">
        <v>225</v>
      </c>
      <c r="N57" s="26" t="s">
        <v>224</v>
      </c>
      <c r="O57" s="32"/>
      <c r="P57" s="31"/>
      <c r="Q57" s="3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295"/>
      <c r="BK57" s="296"/>
      <c r="BL57" s="158"/>
      <c r="BM57" s="296"/>
      <c r="BN57" s="295"/>
      <c r="BO57" s="33"/>
      <c r="BP57" s="33"/>
      <c r="BQ57" s="56"/>
      <c r="BR57" s="49"/>
      <c r="BS57" s="34"/>
      <c r="BT57" s="26"/>
      <c r="BU57" s="26"/>
      <c r="BV57" s="26"/>
    </row>
    <row r="58" spans="1:74">
      <c r="A58" s="157">
        <v>21000817</v>
      </c>
      <c r="B58" s="156" t="s">
        <v>254</v>
      </c>
      <c r="C58" s="26"/>
      <c r="D58" s="31"/>
      <c r="E58" s="32"/>
      <c r="F58" s="26"/>
      <c r="G58" s="32"/>
      <c r="H58" s="26"/>
      <c r="I58" s="35"/>
      <c r="J58" s="32"/>
      <c r="K58" s="32"/>
      <c r="L58" s="31"/>
      <c r="M58" s="32"/>
      <c r="N58" s="34"/>
      <c r="O58" s="32"/>
      <c r="P58" s="31"/>
      <c r="Q58" s="3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56"/>
      <c r="BR58" s="49"/>
      <c r="BS58" s="26" t="s">
        <v>220</v>
      </c>
      <c r="BT58" s="34">
        <v>0.189</v>
      </c>
      <c r="BU58" s="34">
        <v>1.2E-2</v>
      </c>
      <c r="BV58" s="34">
        <v>0.20100000000000001</v>
      </c>
    </row>
    <row r="59" spans="1:74">
      <c r="A59" s="157">
        <v>21001599</v>
      </c>
      <c r="B59" s="156" t="s">
        <v>254</v>
      </c>
      <c r="C59" s="26"/>
      <c r="D59" s="31"/>
      <c r="E59" s="32"/>
      <c r="F59" s="26"/>
      <c r="G59" s="32"/>
      <c r="H59" s="26"/>
      <c r="I59" s="35"/>
      <c r="J59" s="32"/>
      <c r="K59" s="32"/>
      <c r="L59" s="31"/>
      <c r="M59" s="32"/>
      <c r="N59" s="34"/>
      <c r="O59" s="32"/>
      <c r="P59" s="31"/>
      <c r="Q59" s="3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296"/>
      <c r="BL59" s="158"/>
      <c r="BM59" s="296"/>
      <c r="BN59" s="295"/>
      <c r="BO59" s="33"/>
      <c r="BP59" s="33"/>
      <c r="BQ59" s="26" t="s">
        <v>279</v>
      </c>
      <c r="BR59" s="26" t="s">
        <v>279</v>
      </c>
      <c r="BS59" s="34"/>
      <c r="BT59" s="26"/>
      <c r="BU59" s="26"/>
      <c r="BV59" s="26"/>
    </row>
    <row r="60" spans="1:74">
      <c r="A60" s="157">
        <v>21001921</v>
      </c>
      <c r="B60" s="156" t="s">
        <v>255</v>
      </c>
      <c r="C60" s="32">
        <v>87.42</v>
      </c>
      <c r="D60" s="31"/>
      <c r="E60" s="26" t="s">
        <v>221</v>
      </c>
      <c r="F60" s="26" t="s">
        <v>222</v>
      </c>
      <c r="G60" s="26" t="s">
        <v>223</v>
      </c>
      <c r="H60" s="26" t="s">
        <v>224</v>
      </c>
      <c r="I60" s="26" t="s">
        <v>223</v>
      </c>
      <c r="J60" s="26" t="s">
        <v>225</v>
      </c>
      <c r="K60" s="26" t="s">
        <v>223</v>
      </c>
      <c r="L60" s="26" t="s">
        <v>223</v>
      </c>
      <c r="M60" s="26" t="s">
        <v>225</v>
      </c>
      <c r="N60" s="26" t="s">
        <v>224</v>
      </c>
      <c r="O60" s="32"/>
      <c r="P60" s="31"/>
      <c r="Q60" s="3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295"/>
      <c r="BK60" s="296"/>
      <c r="BL60" s="158"/>
      <c r="BM60" s="296"/>
      <c r="BN60" s="295"/>
      <c r="BO60" s="33"/>
      <c r="BP60" s="33"/>
      <c r="BQ60" s="56"/>
      <c r="BR60" s="49"/>
      <c r="BS60" s="34"/>
      <c r="BT60" s="26"/>
      <c r="BU60" s="26"/>
      <c r="BV60" s="26"/>
    </row>
    <row r="61" spans="1:74">
      <c r="A61" s="157">
        <v>21001785</v>
      </c>
      <c r="B61" s="156" t="s">
        <v>284</v>
      </c>
      <c r="C61" s="32">
        <v>50.7</v>
      </c>
      <c r="D61" s="31"/>
      <c r="E61" s="32"/>
      <c r="F61" s="26"/>
      <c r="G61" s="32"/>
      <c r="H61" s="26"/>
      <c r="I61" s="35"/>
      <c r="J61" s="32"/>
      <c r="K61" s="32"/>
      <c r="L61" s="31"/>
      <c r="M61" s="32"/>
      <c r="N61" s="34"/>
      <c r="O61" s="32"/>
      <c r="P61" s="31"/>
      <c r="Q61" s="3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295"/>
      <c r="BK61" s="296"/>
      <c r="BL61" s="158"/>
      <c r="BM61" s="296"/>
      <c r="BN61" s="295"/>
      <c r="BO61" s="33"/>
      <c r="BP61" s="33">
        <v>55.53</v>
      </c>
      <c r="BQ61" s="26" t="s">
        <v>279</v>
      </c>
      <c r="BR61" s="26" t="s">
        <v>279</v>
      </c>
      <c r="BS61" s="34"/>
      <c r="BT61" s="26"/>
      <c r="BU61" s="26"/>
      <c r="BV61" s="26"/>
    </row>
    <row r="62" spans="1:74">
      <c r="A62" s="157">
        <v>21001898</v>
      </c>
      <c r="B62" s="156" t="s">
        <v>285</v>
      </c>
      <c r="C62" s="32">
        <v>31.19</v>
      </c>
      <c r="D62" s="31"/>
      <c r="E62" s="32"/>
      <c r="F62" s="26"/>
      <c r="G62" s="32"/>
      <c r="H62" s="26"/>
      <c r="I62" s="35"/>
      <c r="J62" s="32"/>
      <c r="K62" s="32"/>
      <c r="L62" s="31"/>
      <c r="M62" s="32"/>
      <c r="N62" s="34"/>
      <c r="O62" s="32"/>
      <c r="P62" s="31"/>
      <c r="Q62" s="31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295"/>
      <c r="BK62" s="296"/>
      <c r="BL62" s="158"/>
      <c r="BM62" s="296"/>
      <c r="BN62" s="295"/>
      <c r="BO62" s="33"/>
      <c r="BP62" s="33">
        <v>34.78</v>
      </c>
      <c r="BQ62" s="26" t="s">
        <v>279</v>
      </c>
      <c r="BR62" s="26" t="s">
        <v>279</v>
      </c>
      <c r="BS62" s="34"/>
      <c r="BT62" s="26"/>
      <c r="BU62" s="26"/>
      <c r="BV62" s="26"/>
    </row>
    <row r="63" spans="1:74">
      <c r="A63" s="157">
        <v>21001633</v>
      </c>
      <c r="B63" s="156" t="s">
        <v>251</v>
      </c>
      <c r="C63" s="32">
        <v>99.16</v>
      </c>
      <c r="D63" s="31"/>
      <c r="E63" s="32"/>
      <c r="F63" s="26"/>
      <c r="G63" s="32"/>
      <c r="H63" s="26"/>
      <c r="I63" s="35"/>
      <c r="J63" s="32"/>
      <c r="K63" s="32"/>
      <c r="L63" s="31"/>
      <c r="M63" s="32"/>
      <c r="N63" s="34"/>
      <c r="O63" s="32"/>
      <c r="P63" s="31"/>
      <c r="Q63" s="31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295">
        <v>1.0780000000000001</v>
      </c>
      <c r="BK63" s="296">
        <v>0.1426</v>
      </c>
      <c r="BL63" s="158">
        <v>3.7929999999999999E-3</v>
      </c>
      <c r="BM63" s="296">
        <v>2.1949999999999998</v>
      </c>
      <c r="BN63" s="295">
        <v>4.6139999999999999</v>
      </c>
      <c r="BO63" s="33"/>
      <c r="BP63" s="33"/>
      <c r="BQ63" s="56"/>
      <c r="BR63" s="49"/>
      <c r="BS63" s="34"/>
      <c r="BT63" s="26"/>
      <c r="BU63" s="26"/>
      <c r="BV63" s="26"/>
    </row>
    <row r="64" spans="1:74">
      <c r="A64" s="157">
        <v>21001733</v>
      </c>
      <c r="B64" s="156" t="s">
        <v>251</v>
      </c>
      <c r="C64" s="32">
        <v>98.34</v>
      </c>
      <c r="D64" s="31"/>
      <c r="E64" s="32"/>
      <c r="F64" s="26"/>
      <c r="G64" s="32"/>
      <c r="H64" s="26"/>
      <c r="I64" s="35"/>
      <c r="J64" s="32"/>
      <c r="K64" s="32"/>
      <c r="L64" s="31"/>
      <c r="M64" s="32"/>
      <c r="N64" s="34"/>
      <c r="O64" s="32"/>
      <c r="P64" s="31"/>
      <c r="Q64" s="31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295">
        <v>2.9449999999999998</v>
      </c>
      <c r="BK64" s="296">
        <v>0.12470000000000001</v>
      </c>
      <c r="BL64" s="158">
        <v>4.6160000000000003E-3</v>
      </c>
      <c r="BM64" s="296">
        <v>1.5580000000000001</v>
      </c>
      <c r="BN64" s="295">
        <v>6.4690000000000003</v>
      </c>
      <c r="BO64" s="33"/>
      <c r="BP64" s="33"/>
      <c r="BQ64" s="56"/>
      <c r="BR64" s="49"/>
      <c r="BS64" s="34"/>
      <c r="BT64" s="26"/>
      <c r="BU64" s="26"/>
      <c r="BV64" s="26"/>
    </row>
    <row r="65" spans="1:74">
      <c r="A65" s="157">
        <v>21002258</v>
      </c>
      <c r="B65" s="156" t="s">
        <v>251</v>
      </c>
      <c r="C65" s="32">
        <v>96.18</v>
      </c>
      <c r="D65" s="31"/>
      <c r="E65" s="32"/>
      <c r="F65" s="26"/>
      <c r="G65" s="32"/>
      <c r="H65" s="26"/>
      <c r="I65" s="35"/>
      <c r="J65" s="32"/>
      <c r="K65" s="32"/>
      <c r="L65" s="31"/>
      <c r="M65" s="32"/>
      <c r="N65" s="34"/>
      <c r="O65" s="32"/>
      <c r="P65" s="31"/>
      <c r="Q65" s="31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295">
        <v>1.02</v>
      </c>
      <c r="BK65" s="296">
        <v>0.12670000000000001</v>
      </c>
      <c r="BL65" s="158">
        <v>1.8129999999999999E-3</v>
      </c>
      <c r="BM65" s="296">
        <v>0.82130000000000003</v>
      </c>
      <c r="BN65" s="295">
        <v>21.03</v>
      </c>
      <c r="BO65" s="33"/>
      <c r="BP65" s="33"/>
      <c r="BQ65" s="56"/>
      <c r="BR65" s="49"/>
      <c r="BS65" s="34"/>
      <c r="BT65" s="26"/>
      <c r="BU65" s="26"/>
      <c r="BV65" s="26"/>
    </row>
    <row r="66" spans="1:74">
      <c r="A66" s="169" t="s">
        <v>0</v>
      </c>
      <c r="B66" s="63"/>
      <c r="C66" s="74">
        <f>MIN(C48:C65)</f>
        <v>31.19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113">
        <f t="shared" ref="D66:BN66" si="3">MIN(BJ48:BJ65)</f>
        <v>1.02</v>
      </c>
      <c r="BK66" s="142">
        <f t="shared" si="3"/>
        <v>5.0250000000000003E-2</v>
      </c>
      <c r="BL66" s="178">
        <f t="shared" si="3"/>
        <v>1.8129999999999999E-3</v>
      </c>
      <c r="BM66" s="142">
        <f t="shared" si="3"/>
        <v>7.6980000000000007E-2</v>
      </c>
      <c r="BN66" s="113">
        <f t="shared" si="3"/>
        <v>1.119</v>
      </c>
      <c r="BO66" s="74"/>
      <c r="BP66" s="74"/>
      <c r="BQ66" s="139"/>
      <c r="BR66" s="139"/>
      <c r="BS66" s="74"/>
      <c r="BT66" s="74"/>
      <c r="BU66" s="74"/>
      <c r="BV66" s="74"/>
    </row>
    <row r="67" spans="1:74">
      <c r="A67" s="170" t="s">
        <v>1</v>
      </c>
      <c r="B67" s="66"/>
      <c r="C67" s="76">
        <f>MAX(C48:C65)</f>
        <v>99.16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115">
        <f t="shared" ref="D67:BN67" si="4">MAX(BJ48:BJ65)</f>
        <v>2.9449999999999998</v>
      </c>
      <c r="BK67" s="143">
        <f t="shared" si="4"/>
        <v>0.1426</v>
      </c>
      <c r="BL67" s="179">
        <f t="shared" si="4"/>
        <v>7.5040000000000003E-3</v>
      </c>
      <c r="BM67" s="143">
        <f t="shared" si="4"/>
        <v>2.1949999999999998</v>
      </c>
      <c r="BN67" s="115">
        <f t="shared" si="4"/>
        <v>21.03</v>
      </c>
      <c r="BO67" s="76"/>
      <c r="BP67" s="76"/>
      <c r="BQ67" s="69"/>
      <c r="BR67" s="69"/>
      <c r="BS67" s="76"/>
      <c r="BT67" s="76"/>
      <c r="BU67" s="76"/>
      <c r="BV67" s="76"/>
    </row>
    <row r="68" spans="1:74" ht="15.75" thickBot="1">
      <c r="A68" s="171" t="s">
        <v>2</v>
      </c>
      <c r="B68" s="60"/>
      <c r="C68" s="77">
        <f>MEDIAN(C48:C65)</f>
        <v>89.66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116">
        <f t="shared" ref="D68:BN68" si="5">MEDIAN(BJ48:BJ65)</f>
        <v>1.0780000000000001</v>
      </c>
      <c r="BK68" s="144">
        <f t="shared" si="5"/>
        <v>0.12470000000000001</v>
      </c>
      <c r="BL68" s="180">
        <f t="shared" si="5"/>
        <v>4.6160000000000003E-3</v>
      </c>
      <c r="BM68" s="144">
        <f t="shared" si="5"/>
        <v>0.82130000000000003</v>
      </c>
      <c r="BN68" s="116">
        <f t="shared" si="5"/>
        <v>4.6139999999999999</v>
      </c>
      <c r="BO68" s="77"/>
      <c r="BP68" s="77"/>
      <c r="BQ68" s="72"/>
      <c r="BR68" s="72"/>
      <c r="BS68" s="77"/>
      <c r="BT68" s="77"/>
      <c r="BU68" s="77"/>
      <c r="BV68" s="77"/>
    </row>
    <row r="69" spans="1:74">
      <c r="BC69"/>
      <c r="BD69"/>
      <c r="BE69"/>
      <c r="BF69"/>
      <c r="BG69"/>
      <c r="BH69"/>
      <c r="BI69"/>
      <c r="BJ69"/>
      <c r="BK69"/>
      <c r="BL69"/>
    </row>
    <row r="70" spans="1:74" s="194" customFormat="1" ht="15.75" thickBot="1">
      <c r="A70" s="190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3"/>
      <c r="O70" s="193"/>
      <c r="P70" s="193"/>
    </row>
    <row r="71" spans="1:74" ht="60" customHeight="1">
      <c r="A71" s="36" t="s">
        <v>3</v>
      </c>
      <c r="B71" s="37" t="s">
        <v>187</v>
      </c>
      <c r="C71" s="38" t="s">
        <v>263</v>
      </c>
      <c r="D71" s="38" t="s">
        <v>264</v>
      </c>
      <c r="E71" s="38" t="s">
        <v>290</v>
      </c>
      <c r="F71" s="38" t="s">
        <v>291</v>
      </c>
      <c r="G71" s="38" t="s">
        <v>306</v>
      </c>
      <c r="H71" s="38" t="s">
        <v>292</v>
      </c>
      <c r="I71" s="38" t="s">
        <v>293</v>
      </c>
      <c r="J71" s="38" t="s">
        <v>294</v>
      </c>
      <c r="K71" s="38" t="s">
        <v>295</v>
      </c>
      <c r="L71" s="38" t="s">
        <v>296</v>
      </c>
      <c r="M71" s="38" t="s">
        <v>297</v>
      </c>
      <c r="N71" s="38" t="s">
        <v>298</v>
      </c>
      <c r="O71" s="38" t="s">
        <v>299</v>
      </c>
      <c r="P71" s="38" t="s">
        <v>300</v>
      </c>
      <c r="Q71" s="38" t="s">
        <v>301</v>
      </c>
      <c r="R71" s="38" t="s">
        <v>302</v>
      </c>
      <c r="S71" s="38" t="s">
        <v>303</v>
      </c>
      <c r="T71" s="38" t="s">
        <v>304</v>
      </c>
      <c r="U71" s="38" t="s">
        <v>305</v>
      </c>
      <c r="V71" s="38" t="s">
        <v>307</v>
      </c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74">
      <c r="A72" s="189">
        <v>21001593</v>
      </c>
      <c r="B72" s="188" t="s">
        <v>289</v>
      </c>
      <c r="C72" s="26" t="s">
        <v>280</v>
      </c>
      <c r="D72" s="26" t="s">
        <v>280</v>
      </c>
      <c r="E72" s="26" t="s">
        <v>281</v>
      </c>
      <c r="F72" s="26" t="s">
        <v>281</v>
      </c>
      <c r="G72" s="26" t="s">
        <v>281</v>
      </c>
      <c r="H72" s="26" t="s">
        <v>280</v>
      </c>
      <c r="I72" s="26" t="s">
        <v>280</v>
      </c>
      <c r="J72" s="26" t="s">
        <v>280</v>
      </c>
      <c r="K72" s="26" t="s">
        <v>281</v>
      </c>
      <c r="L72" s="26" t="s">
        <v>280</v>
      </c>
      <c r="M72" s="26" t="s">
        <v>280</v>
      </c>
      <c r="N72" s="26" t="s">
        <v>280</v>
      </c>
      <c r="O72" s="26" t="s">
        <v>280</v>
      </c>
      <c r="P72" s="26" t="s">
        <v>280</v>
      </c>
      <c r="Q72" s="26" t="s">
        <v>280</v>
      </c>
      <c r="R72" s="26" t="s">
        <v>280</v>
      </c>
      <c r="S72" s="26" t="s">
        <v>280</v>
      </c>
      <c r="T72" s="26" t="s">
        <v>280</v>
      </c>
      <c r="U72" s="26" t="s">
        <v>280</v>
      </c>
      <c r="V72" s="26" t="s">
        <v>280</v>
      </c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74">
      <c r="A73" s="189">
        <v>21001849</v>
      </c>
      <c r="B73" s="188" t="s">
        <v>289</v>
      </c>
      <c r="C73" s="26" t="s">
        <v>280</v>
      </c>
      <c r="D73" s="26" t="s">
        <v>280</v>
      </c>
      <c r="E73" s="26" t="s">
        <v>281</v>
      </c>
      <c r="F73" s="26" t="s">
        <v>281</v>
      </c>
      <c r="G73" s="26" t="s">
        <v>280</v>
      </c>
      <c r="H73" s="26" t="s">
        <v>280</v>
      </c>
      <c r="I73" s="26" t="s">
        <v>280</v>
      </c>
      <c r="J73" s="26" t="s">
        <v>280</v>
      </c>
      <c r="K73" s="26" t="s">
        <v>280</v>
      </c>
      <c r="L73" s="26" t="s">
        <v>280</v>
      </c>
      <c r="M73" s="26" t="s">
        <v>280</v>
      </c>
      <c r="N73" s="26" t="s">
        <v>280</v>
      </c>
      <c r="O73" s="26" t="s">
        <v>280</v>
      </c>
      <c r="P73" s="26" t="s">
        <v>280</v>
      </c>
      <c r="Q73" s="26" t="s">
        <v>280</v>
      </c>
      <c r="R73" s="26" t="s">
        <v>280</v>
      </c>
      <c r="S73" s="26" t="s">
        <v>280</v>
      </c>
      <c r="T73" s="26" t="s">
        <v>280</v>
      </c>
      <c r="U73" s="26" t="s">
        <v>280</v>
      </c>
      <c r="V73" s="26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4">
      <c r="BC74"/>
      <c r="BD74"/>
      <c r="BE74"/>
      <c r="BF74"/>
      <c r="BG74"/>
      <c r="BH74"/>
      <c r="BI74"/>
      <c r="BJ74"/>
      <c r="BK74"/>
      <c r="BL74"/>
    </row>
    <row r="75" spans="1:74" ht="15.75" thickBot="1">
      <c r="BB75"/>
      <c r="BC75"/>
      <c r="BD75"/>
      <c r="BE75"/>
      <c r="BF75"/>
      <c r="BG75"/>
      <c r="BH75"/>
      <c r="BI75"/>
      <c r="BJ75"/>
      <c r="BK75"/>
      <c r="BL75"/>
    </row>
    <row r="76" spans="1:74" s="5" customFormat="1" ht="60" customHeight="1">
      <c r="A76" s="36" t="s">
        <v>3</v>
      </c>
      <c r="B76" s="37" t="s">
        <v>7</v>
      </c>
      <c r="C76" s="38" t="s">
        <v>36</v>
      </c>
      <c r="D76" s="38" t="s">
        <v>48</v>
      </c>
      <c r="E76" s="38" t="s">
        <v>49</v>
      </c>
      <c r="F76" s="38" t="s">
        <v>50</v>
      </c>
      <c r="G76" s="38" t="s">
        <v>51</v>
      </c>
      <c r="H76" s="38" t="s">
        <v>189</v>
      </c>
      <c r="I76" s="38" t="s">
        <v>235</v>
      </c>
      <c r="J76" s="38" t="s">
        <v>236</v>
      </c>
      <c r="K76" s="38" t="s">
        <v>237</v>
      </c>
      <c r="L76" s="38" t="s">
        <v>238</v>
      </c>
    </row>
    <row r="77" spans="1:74">
      <c r="A77" s="157">
        <v>21000884</v>
      </c>
      <c r="B77" s="156" t="s">
        <v>316</v>
      </c>
      <c r="C77" s="25"/>
      <c r="D77" s="25"/>
      <c r="E77" s="25"/>
      <c r="F77" s="25"/>
      <c r="G77" s="25"/>
      <c r="H77" s="25"/>
      <c r="I77" s="25" t="s">
        <v>317</v>
      </c>
      <c r="J77" s="25" t="s">
        <v>249</v>
      </c>
      <c r="K77" s="25">
        <v>1.1900000000000001E-2</v>
      </c>
      <c r="L77" s="25">
        <v>0.19800000000000001</v>
      </c>
      <c r="M77" s="14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4">
      <c r="A78" s="157">
        <v>21001947</v>
      </c>
      <c r="B78" s="156" t="s">
        <v>312</v>
      </c>
      <c r="C78" s="25">
        <v>96.7</v>
      </c>
      <c r="D78" s="25">
        <v>1.42</v>
      </c>
      <c r="E78" s="25">
        <v>9.1179999999999997E-2</v>
      </c>
      <c r="F78" s="25">
        <v>2.1589999999999999E-3</v>
      </c>
      <c r="G78" s="25">
        <v>3.6440000000000001</v>
      </c>
      <c r="H78" s="25">
        <v>78.430000000000007</v>
      </c>
      <c r="I78" s="25"/>
      <c r="J78" s="25"/>
      <c r="K78" s="25"/>
      <c r="L78" s="25"/>
      <c r="M78" s="14"/>
      <c r="N78"/>
      <c r="O78" s="1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4">
      <c r="A79" s="172"/>
      <c r="B79" s="16"/>
      <c r="C79" s="253"/>
      <c r="D79" s="253"/>
      <c r="E79" s="253"/>
      <c r="F79" s="253"/>
      <c r="G79" s="253"/>
      <c r="H79" s="253"/>
      <c r="I79" s="19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74" ht="15.75" thickBot="1">
      <c r="A80" s="172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BI80"/>
      <c r="BJ80"/>
      <c r="BK80"/>
      <c r="BL80"/>
    </row>
    <row r="81" spans="1:140" s="2" customFormat="1" ht="60" customHeight="1">
      <c r="A81" s="36" t="s">
        <v>3</v>
      </c>
      <c r="B81" s="37" t="s">
        <v>71</v>
      </c>
      <c r="C81" s="38" t="s">
        <v>36</v>
      </c>
      <c r="D81" s="38" t="s">
        <v>364</v>
      </c>
      <c r="E81" s="39" t="s">
        <v>53</v>
      </c>
      <c r="F81" s="38" t="s">
        <v>108</v>
      </c>
      <c r="G81" s="38" t="s">
        <v>54</v>
      </c>
      <c r="H81" s="38" t="s">
        <v>365</v>
      </c>
      <c r="I81" s="38" t="s">
        <v>366</v>
      </c>
      <c r="J81" s="38" t="s">
        <v>367</v>
      </c>
      <c r="K81" s="38" t="s">
        <v>368</v>
      </c>
      <c r="L81" s="38" t="s">
        <v>291</v>
      </c>
      <c r="M81" s="38" t="s">
        <v>292</v>
      </c>
      <c r="N81" s="38" t="s">
        <v>293</v>
      </c>
      <c r="O81" s="38" t="s">
        <v>294</v>
      </c>
      <c r="P81" s="38" t="s">
        <v>295</v>
      </c>
      <c r="Q81" s="38" t="s">
        <v>296</v>
      </c>
      <c r="R81" s="38" t="s">
        <v>297</v>
      </c>
      <c r="S81" s="38" t="s">
        <v>298</v>
      </c>
      <c r="T81" s="38" t="s">
        <v>300</v>
      </c>
      <c r="U81" s="38" t="s">
        <v>265</v>
      </c>
      <c r="V81" s="38" t="s">
        <v>266</v>
      </c>
      <c r="W81" s="38" t="s">
        <v>267</v>
      </c>
      <c r="X81" s="38" t="s">
        <v>268</v>
      </c>
      <c r="Y81" s="38" t="s">
        <v>269</v>
      </c>
      <c r="Z81" s="38" t="s">
        <v>369</v>
      </c>
      <c r="AA81" s="38" t="s">
        <v>270</v>
      </c>
      <c r="AB81" s="38" t="s">
        <v>271</v>
      </c>
      <c r="AC81" s="38" t="s">
        <v>323</v>
      </c>
      <c r="AD81" s="38" t="s">
        <v>272</v>
      </c>
      <c r="AE81" s="38" t="s">
        <v>272</v>
      </c>
      <c r="AF81" s="38" t="s">
        <v>273</v>
      </c>
      <c r="AG81" s="38" t="s">
        <v>274</v>
      </c>
      <c r="AH81" s="38" t="s">
        <v>275</v>
      </c>
      <c r="AI81" s="38" t="s">
        <v>276</v>
      </c>
      <c r="AJ81" s="38" t="s">
        <v>277</v>
      </c>
      <c r="AK81" s="38" t="s">
        <v>278</v>
      </c>
      <c r="AL81" s="38" t="s">
        <v>278</v>
      </c>
      <c r="AM81" s="38" t="s">
        <v>48</v>
      </c>
      <c r="AN81" s="38" t="s">
        <v>49</v>
      </c>
      <c r="AO81" s="38" t="s">
        <v>50</v>
      </c>
      <c r="AP81" s="38" t="s">
        <v>51</v>
      </c>
      <c r="AQ81" s="38" t="s">
        <v>189</v>
      </c>
      <c r="AR81" s="38" t="s">
        <v>205</v>
      </c>
      <c r="AS81" s="38" t="s">
        <v>78</v>
      </c>
      <c r="AT81" s="38" t="s">
        <v>79</v>
      </c>
      <c r="AU81" s="38" t="s">
        <v>80</v>
      </c>
      <c r="AV81" s="38" t="s">
        <v>114</v>
      </c>
      <c r="AW81" s="38" t="s">
        <v>81</v>
      </c>
      <c r="AX81" s="38" t="s">
        <v>82</v>
      </c>
      <c r="AY81" s="38" t="s">
        <v>83</v>
      </c>
      <c r="AZ81" s="38" t="s">
        <v>84</v>
      </c>
      <c r="BA81" s="38" t="s">
        <v>85</v>
      </c>
      <c r="BB81" s="38" t="s">
        <v>86</v>
      </c>
      <c r="BC81" s="38" t="s">
        <v>87</v>
      </c>
      <c r="BD81" s="38" t="s">
        <v>88</v>
      </c>
      <c r="BE81" s="38" t="s">
        <v>89</v>
      </c>
      <c r="BF81" s="75" t="s">
        <v>90</v>
      </c>
      <c r="BG81" s="75" t="s">
        <v>91</v>
      </c>
      <c r="BH81" s="75" t="s">
        <v>92</v>
      </c>
      <c r="BI81" s="75" t="s">
        <v>93</v>
      </c>
      <c r="BJ81" s="75" t="s">
        <v>94</v>
      </c>
      <c r="BK81" s="75" t="s">
        <v>95</v>
      </c>
      <c r="BL81" s="38" t="s">
        <v>133</v>
      </c>
      <c r="BM81" s="38" t="s">
        <v>134</v>
      </c>
      <c r="BN81" s="38" t="s">
        <v>135</v>
      </c>
      <c r="BO81" s="38" t="s">
        <v>136</v>
      </c>
      <c r="BP81" s="38" t="s">
        <v>137</v>
      </c>
      <c r="BQ81" s="38" t="s">
        <v>138</v>
      </c>
      <c r="BR81" s="38" t="s">
        <v>139</v>
      </c>
      <c r="BS81" s="38" t="s">
        <v>140</v>
      </c>
      <c r="BT81" s="38" t="s">
        <v>141</v>
      </c>
      <c r="BU81" s="38" t="s">
        <v>142</v>
      </c>
      <c r="BV81" s="38" t="s">
        <v>143</v>
      </c>
      <c r="BW81" s="38" t="s">
        <v>144</v>
      </c>
      <c r="BX81" s="38" t="s">
        <v>145</v>
      </c>
      <c r="BY81" s="38" t="s">
        <v>146</v>
      </c>
      <c r="BZ81" s="38" t="s">
        <v>147</v>
      </c>
      <c r="CA81" s="38" t="s">
        <v>148</v>
      </c>
      <c r="CB81" s="38" t="s">
        <v>149</v>
      </c>
      <c r="CC81" s="38" t="s">
        <v>370</v>
      </c>
      <c r="CD81" s="38" t="s">
        <v>150</v>
      </c>
      <c r="CE81" s="38" t="s">
        <v>151</v>
      </c>
      <c r="CF81" s="38" t="s">
        <v>152</v>
      </c>
      <c r="CG81" s="38" t="s">
        <v>153</v>
      </c>
      <c r="CH81" s="38" t="s">
        <v>185</v>
      </c>
      <c r="CI81" s="38" t="s">
        <v>154</v>
      </c>
      <c r="CJ81" s="38" t="s">
        <v>155</v>
      </c>
      <c r="CK81" s="38" t="s">
        <v>156</v>
      </c>
      <c r="CL81" s="38" t="s">
        <v>157</v>
      </c>
      <c r="CM81" s="38" t="s">
        <v>158</v>
      </c>
      <c r="CN81" s="38" t="s">
        <v>159</v>
      </c>
      <c r="CO81" s="38" t="s">
        <v>160</v>
      </c>
      <c r="CP81" s="38" t="s">
        <v>161</v>
      </c>
      <c r="CQ81" s="38" t="s">
        <v>162</v>
      </c>
      <c r="CR81" s="38" t="s">
        <v>163</v>
      </c>
      <c r="CS81" s="38" t="s">
        <v>164</v>
      </c>
      <c r="CT81" s="38" t="s">
        <v>165</v>
      </c>
      <c r="CU81" s="38" t="s">
        <v>166</v>
      </c>
      <c r="CV81" s="38" t="s">
        <v>167</v>
      </c>
      <c r="CW81" s="38" t="s">
        <v>194</v>
      </c>
      <c r="CX81" s="38" t="s">
        <v>168</v>
      </c>
      <c r="CY81" s="38" t="s">
        <v>169</v>
      </c>
      <c r="CZ81" s="38" t="s">
        <v>170</v>
      </c>
      <c r="DA81" s="38" t="s">
        <v>195</v>
      </c>
      <c r="DB81" s="38" t="s">
        <v>171</v>
      </c>
      <c r="DC81" s="38" t="s">
        <v>173</v>
      </c>
      <c r="DD81" s="38" t="s">
        <v>196</v>
      </c>
      <c r="DE81" s="38" t="s">
        <v>172</v>
      </c>
      <c r="DF81" s="38" t="s">
        <v>197</v>
      </c>
      <c r="DG81" s="38" t="s">
        <v>198</v>
      </c>
      <c r="DH81" s="38" t="s">
        <v>174</v>
      </c>
      <c r="DI81" s="38" t="s">
        <v>175</v>
      </c>
      <c r="DJ81" s="38" t="s">
        <v>176</v>
      </c>
      <c r="DK81" s="38" t="s">
        <v>177</v>
      </c>
      <c r="DL81" s="38" t="s">
        <v>199</v>
      </c>
      <c r="DM81" s="38" t="s">
        <v>178</v>
      </c>
      <c r="DN81" s="38" t="s">
        <v>200</v>
      </c>
      <c r="DO81" s="38" t="s">
        <v>179</v>
      </c>
      <c r="DP81" s="38" t="s">
        <v>180</v>
      </c>
      <c r="DQ81" s="38" t="s">
        <v>181</v>
      </c>
      <c r="DR81" s="38" t="s">
        <v>182</v>
      </c>
      <c r="DS81" s="38" t="s">
        <v>201</v>
      </c>
      <c r="DT81" s="38" t="s">
        <v>202</v>
      </c>
      <c r="DU81" s="38" t="s">
        <v>183</v>
      </c>
      <c r="DV81" s="38" t="s">
        <v>184</v>
      </c>
      <c r="DW81" s="38" t="s">
        <v>192</v>
      </c>
      <c r="DX81" s="38" t="s">
        <v>318</v>
      </c>
      <c r="DY81" s="38" t="s">
        <v>216</v>
      </c>
      <c r="DZ81" s="38" t="s">
        <v>319</v>
      </c>
      <c r="EA81" s="38" t="s">
        <v>320</v>
      </c>
      <c r="EB81" s="38" t="s">
        <v>321</v>
      </c>
      <c r="EC81" s="38" t="s">
        <v>322</v>
      </c>
      <c r="ED81" s="38" t="s">
        <v>77</v>
      </c>
      <c r="EE81" s="38" t="s">
        <v>206</v>
      </c>
      <c r="EF81" s="38" t="s">
        <v>207</v>
      </c>
      <c r="EG81" s="38" t="s">
        <v>235</v>
      </c>
      <c r="EH81" s="38" t="s">
        <v>236</v>
      </c>
      <c r="EI81" s="38" t="s">
        <v>237</v>
      </c>
      <c r="EJ81" s="38" t="s">
        <v>238</v>
      </c>
    </row>
    <row r="82" spans="1:140" ht="15" customHeight="1">
      <c r="A82" s="177">
        <v>21000779</v>
      </c>
      <c r="B82" s="156" t="s">
        <v>333</v>
      </c>
      <c r="C82" s="32">
        <v>99.64</v>
      </c>
      <c r="D82" s="26"/>
      <c r="E82" s="33"/>
      <c r="F82" s="111">
        <v>99.92</v>
      </c>
      <c r="G82" s="79"/>
      <c r="H82" s="79"/>
      <c r="I82" s="79"/>
      <c r="J82" s="79"/>
      <c r="K82" s="79"/>
      <c r="L82" s="118"/>
      <c r="M82" s="79"/>
      <c r="N82" s="80"/>
      <c r="O82" s="79"/>
      <c r="P82" s="111"/>
      <c r="Q82" s="80"/>
      <c r="R82" s="79"/>
      <c r="S82" s="80"/>
      <c r="T82" s="112"/>
      <c r="U82" s="80"/>
      <c r="V82" s="80"/>
      <c r="W82" s="79"/>
      <c r="X82" s="78"/>
      <c r="Y82" s="80"/>
      <c r="Z82" s="78"/>
      <c r="AA82" s="78"/>
      <c r="AB82" s="78"/>
      <c r="AC82" s="78"/>
      <c r="AD82" s="80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117"/>
      <c r="AP82" s="29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 t="s">
        <v>328</v>
      </c>
      <c r="CE82" s="78" t="s">
        <v>328</v>
      </c>
      <c r="CF82" s="78" t="s">
        <v>328</v>
      </c>
      <c r="CG82" s="78" t="s">
        <v>328</v>
      </c>
      <c r="CH82" s="78" t="s">
        <v>328</v>
      </c>
      <c r="CI82" s="78" t="s">
        <v>328</v>
      </c>
      <c r="CJ82" s="78" t="s">
        <v>328</v>
      </c>
      <c r="CK82" s="78" t="s">
        <v>334</v>
      </c>
      <c r="CL82" s="78" t="s">
        <v>328</v>
      </c>
      <c r="CM82" s="78" t="s">
        <v>328</v>
      </c>
      <c r="CN82" s="78" t="s">
        <v>328</v>
      </c>
      <c r="CO82" s="78" t="s">
        <v>328</v>
      </c>
      <c r="CP82" s="78" t="s">
        <v>328</v>
      </c>
      <c r="CQ82" s="78" t="s">
        <v>328</v>
      </c>
      <c r="CR82" s="78" t="s">
        <v>328</v>
      </c>
      <c r="CS82" s="78" t="s">
        <v>328</v>
      </c>
      <c r="CT82" s="78" t="s">
        <v>328</v>
      </c>
      <c r="CU82" s="78" t="s">
        <v>328</v>
      </c>
      <c r="CV82" s="78" t="s">
        <v>328</v>
      </c>
      <c r="CW82" s="78" t="s">
        <v>335</v>
      </c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25"/>
      <c r="DY82" s="27"/>
      <c r="DZ82" s="25"/>
      <c r="EA82" s="25"/>
      <c r="EB82" s="25"/>
      <c r="EC82" s="26"/>
      <c r="ED82" s="25"/>
      <c r="EE82" s="28"/>
      <c r="EF82" s="31"/>
      <c r="EG82" s="31"/>
      <c r="EH82" s="26"/>
      <c r="EI82" s="26"/>
      <c r="EJ82" s="26"/>
    </row>
    <row r="83" spans="1:140" ht="15" customHeight="1">
      <c r="A83" s="177">
        <v>21001188</v>
      </c>
      <c r="B83" s="156" t="s">
        <v>333</v>
      </c>
      <c r="C83" s="26"/>
      <c r="D83" s="26"/>
      <c r="E83" s="33"/>
      <c r="F83" s="79"/>
      <c r="G83" s="79"/>
      <c r="H83" s="79"/>
      <c r="I83" s="79"/>
      <c r="J83" s="79"/>
      <c r="K83" s="79"/>
      <c r="L83" s="118"/>
      <c r="M83" s="79"/>
      <c r="N83" s="80"/>
      <c r="O83" s="79"/>
      <c r="P83" s="111"/>
      <c r="Q83" s="80"/>
      <c r="R83" s="79"/>
      <c r="S83" s="80"/>
      <c r="T83" s="112"/>
      <c r="U83" s="80"/>
      <c r="V83" s="80"/>
      <c r="W83" s="79"/>
      <c r="X83" s="78"/>
      <c r="Y83" s="80"/>
      <c r="Z83" s="78"/>
      <c r="AA83" s="78"/>
      <c r="AB83" s="78"/>
      <c r="AC83" s="78"/>
      <c r="AD83" s="80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117"/>
      <c r="AP83" s="29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25"/>
      <c r="DY83" s="27"/>
      <c r="DZ83" s="25"/>
      <c r="EA83" s="25"/>
      <c r="EB83" s="25"/>
      <c r="EC83" s="26"/>
      <c r="ED83" s="25"/>
      <c r="EE83" s="28"/>
      <c r="EF83" s="31"/>
      <c r="EG83" s="26" t="s">
        <v>220</v>
      </c>
      <c r="EH83" s="34">
        <v>0.44500000000000001</v>
      </c>
      <c r="EI83" s="49">
        <v>2.4E-2</v>
      </c>
      <c r="EJ83" s="34">
        <v>0.46899999999999997</v>
      </c>
    </row>
    <row r="84" spans="1:140" ht="15" customHeight="1">
      <c r="A84" s="177">
        <v>21002238</v>
      </c>
      <c r="B84" s="156" t="s">
        <v>363</v>
      </c>
      <c r="C84" s="159">
        <v>98.15</v>
      </c>
      <c r="D84" s="26"/>
      <c r="E84" s="33"/>
      <c r="F84" s="79"/>
      <c r="G84" s="79"/>
      <c r="H84" s="79"/>
      <c r="I84" s="79"/>
      <c r="J84" s="79"/>
      <c r="K84" s="79"/>
      <c r="L84" s="118"/>
      <c r="M84" s="79"/>
      <c r="N84" s="80"/>
      <c r="O84" s="79"/>
      <c r="P84" s="111"/>
      <c r="Q84" s="80"/>
      <c r="R84" s="79"/>
      <c r="S84" s="80"/>
      <c r="T84" s="112"/>
      <c r="U84" s="80"/>
      <c r="V84" s="80"/>
      <c r="W84" s="79"/>
      <c r="X84" s="78"/>
      <c r="Y84" s="80"/>
      <c r="Z84" s="78"/>
      <c r="AA84" s="78"/>
      <c r="AB84" s="78"/>
      <c r="AC84" s="78"/>
      <c r="AD84" s="80"/>
      <c r="AE84" s="78"/>
      <c r="AF84" s="78"/>
      <c r="AG84" s="78"/>
      <c r="AH84" s="78"/>
      <c r="AI84" s="78"/>
      <c r="AJ84" s="78"/>
      <c r="AK84" s="78"/>
      <c r="AL84" s="78"/>
      <c r="AM84" s="257">
        <v>0.3382</v>
      </c>
      <c r="AN84" s="117">
        <v>0.90780000000000005</v>
      </c>
      <c r="AO84" s="262" t="s">
        <v>347</v>
      </c>
      <c r="AP84" s="29">
        <v>2.61</v>
      </c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25"/>
      <c r="DY84" s="27"/>
      <c r="DZ84" s="25"/>
      <c r="EA84" s="25"/>
      <c r="EB84" s="25"/>
      <c r="EC84" s="26"/>
      <c r="ED84" s="25"/>
      <c r="EE84" s="28"/>
      <c r="EF84" s="31"/>
      <c r="EG84" s="31"/>
      <c r="EH84" s="26"/>
      <c r="EI84" s="26"/>
      <c r="EJ84" s="26"/>
    </row>
    <row r="85" spans="1:140" ht="15" customHeight="1">
      <c r="A85" s="177">
        <v>21001729</v>
      </c>
      <c r="B85" s="156" t="s">
        <v>351</v>
      </c>
      <c r="C85" s="26"/>
      <c r="D85" s="32">
        <v>14.23</v>
      </c>
      <c r="E85" s="33"/>
      <c r="F85" s="79"/>
      <c r="G85" s="112">
        <v>5.3559999999999999</v>
      </c>
      <c r="H85" s="111">
        <v>79.17</v>
      </c>
      <c r="I85" s="118">
        <v>1</v>
      </c>
      <c r="J85" s="112">
        <v>2.105</v>
      </c>
      <c r="K85" s="254">
        <v>2.743E-2</v>
      </c>
      <c r="L85" s="118"/>
      <c r="M85" s="79"/>
      <c r="N85" s="80"/>
      <c r="O85" s="79"/>
      <c r="P85" s="111"/>
      <c r="Q85" s="80"/>
      <c r="R85" s="79"/>
      <c r="S85" s="80"/>
      <c r="T85" s="112"/>
      <c r="U85" s="80"/>
      <c r="V85" s="80"/>
      <c r="W85" s="79"/>
      <c r="X85" s="78"/>
      <c r="Y85" s="80"/>
      <c r="Z85" s="78"/>
      <c r="AA85" s="78"/>
      <c r="AB85" s="78"/>
      <c r="AC85" s="78"/>
      <c r="AD85" s="80"/>
      <c r="AE85" s="78"/>
      <c r="AF85" s="78"/>
      <c r="AG85" s="78"/>
      <c r="AH85" s="78"/>
      <c r="AI85" s="78"/>
      <c r="AJ85" s="78"/>
      <c r="AK85" s="78"/>
      <c r="AL85" s="78"/>
      <c r="AM85" s="257"/>
      <c r="AN85" s="117"/>
      <c r="AO85" s="262"/>
      <c r="AP85" s="29"/>
      <c r="AQ85" s="79" t="s">
        <v>352</v>
      </c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>
        <v>1.7600000000000001E-2</v>
      </c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25"/>
      <c r="DY85" s="27"/>
      <c r="DZ85" s="25"/>
      <c r="EA85" s="25"/>
      <c r="EB85" s="25"/>
      <c r="EC85" s="26"/>
      <c r="ED85" s="25"/>
      <c r="EE85" s="28"/>
      <c r="EF85" s="31"/>
      <c r="EG85" s="31"/>
      <c r="EH85" s="26"/>
      <c r="EI85" s="26"/>
      <c r="EJ85" s="26"/>
    </row>
    <row r="86" spans="1:140" ht="15" customHeight="1">
      <c r="A86" s="177">
        <v>21001700</v>
      </c>
      <c r="B86" s="156" t="s">
        <v>351</v>
      </c>
      <c r="C86" s="26"/>
      <c r="D86" s="32">
        <v>12.35</v>
      </c>
      <c r="E86" s="33"/>
      <c r="F86" s="79"/>
      <c r="G86" s="112">
        <v>5.3780000000000001</v>
      </c>
      <c r="H86" s="111">
        <v>81.22</v>
      </c>
      <c r="I86" s="118">
        <v>1</v>
      </c>
      <c r="J86" s="112">
        <v>2.1459999999999999</v>
      </c>
      <c r="K86" s="254">
        <v>1.2359999999999999E-2</v>
      </c>
      <c r="L86" s="118"/>
      <c r="M86" s="79"/>
      <c r="N86" s="80"/>
      <c r="O86" s="79"/>
      <c r="P86" s="111"/>
      <c r="Q86" s="80"/>
      <c r="R86" s="79"/>
      <c r="S86" s="80"/>
      <c r="T86" s="112"/>
      <c r="U86" s="80"/>
      <c r="V86" s="80"/>
      <c r="W86" s="79"/>
      <c r="X86" s="78"/>
      <c r="Y86" s="80"/>
      <c r="Z86" s="78"/>
      <c r="AA86" s="78"/>
      <c r="AB86" s="78"/>
      <c r="AC86" s="78"/>
      <c r="AD86" s="80"/>
      <c r="AE86" s="78"/>
      <c r="AF86" s="78"/>
      <c r="AG86" s="78"/>
      <c r="AH86" s="78"/>
      <c r="AI86" s="78"/>
      <c r="AJ86" s="78"/>
      <c r="AK86" s="78"/>
      <c r="AL86" s="78"/>
      <c r="AM86" s="257"/>
      <c r="AN86" s="117"/>
      <c r="AO86" s="262"/>
      <c r="AP86" s="29"/>
      <c r="AQ86" s="79" t="s">
        <v>352</v>
      </c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>
        <v>2.0799999999999999E-2</v>
      </c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25"/>
      <c r="DY86" s="27"/>
      <c r="DZ86" s="25"/>
      <c r="EA86" s="25"/>
      <c r="EB86" s="25"/>
      <c r="EC86" s="26"/>
      <c r="ED86" s="25"/>
      <c r="EE86" s="28"/>
      <c r="EF86" s="31"/>
      <c r="EG86" s="31"/>
      <c r="EH86" s="26"/>
      <c r="EI86" s="26"/>
      <c r="EJ86" s="26"/>
    </row>
    <row r="87" spans="1:140" ht="15" customHeight="1">
      <c r="A87" s="177">
        <v>21001861</v>
      </c>
      <c r="B87" s="199" t="s">
        <v>351</v>
      </c>
      <c r="C87" s="26"/>
      <c r="D87" s="32">
        <v>11.14</v>
      </c>
      <c r="E87" s="33"/>
      <c r="F87" s="79"/>
      <c r="G87" s="264">
        <v>5.1660000000000004</v>
      </c>
      <c r="H87" s="111">
        <v>82</v>
      </c>
      <c r="I87" s="118">
        <v>2</v>
      </c>
      <c r="J87" s="112">
        <v>2.0510000000000002</v>
      </c>
      <c r="K87" s="254">
        <v>4.7559999999999998E-2</v>
      </c>
      <c r="L87" s="118"/>
      <c r="M87" s="79"/>
      <c r="N87" s="80"/>
      <c r="O87" s="79"/>
      <c r="P87" s="111"/>
      <c r="Q87" s="80"/>
      <c r="R87" s="79"/>
      <c r="S87" s="80"/>
      <c r="T87" s="112"/>
      <c r="U87" s="80"/>
      <c r="V87" s="80"/>
      <c r="W87" s="79"/>
      <c r="X87" s="78"/>
      <c r="Y87" s="80"/>
      <c r="Z87" s="78"/>
      <c r="AA87" s="78"/>
      <c r="AB87" s="78"/>
      <c r="AC87" s="78"/>
      <c r="AD87" s="80"/>
      <c r="AE87" s="78"/>
      <c r="AF87" s="78"/>
      <c r="AG87" s="78"/>
      <c r="AH87" s="78"/>
      <c r="AI87" s="78"/>
      <c r="AJ87" s="78"/>
      <c r="AK87" s="78"/>
      <c r="AL87" s="78"/>
      <c r="AM87" s="257"/>
      <c r="AN87" s="117"/>
      <c r="AO87" s="262"/>
      <c r="AP87" s="29"/>
      <c r="AQ87" s="79" t="s">
        <v>352</v>
      </c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>
        <v>0.17879999999999999</v>
      </c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25"/>
      <c r="DY87" s="27"/>
      <c r="DZ87" s="25"/>
      <c r="EA87" s="25"/>
      <c r="EB87" s="25"/>
      <c r="EC87" s="26"/>
      <c r="ED87" s="25"/>
      <c r="EE87" s="28"/>
      <c r="EF87" s="31"/>
      <c r="EG87" s="31"/>
      <c r="EH87" s="26"/>
      <c r="EI87" s="26"/>
      <c r="EJ87" s="26"/>
    </row>
    <row r="88" spans="1:140" ht="15" customHeight="1">
      <c r="A88" s="177">
        <v>21001863</v>
      </c>
      <c r="B88" s="156" t="s">
        <v>351</v>
      </c>
      <c r="C88" s="26"/>
      <c r="D88" s="32">
        <v>11.84</v>
      </c>
      <c r="E88" s="33"/>
      <c r="F88" s="79"/>
      <c r="G88" s="112">
        <v>5.9059999999999997</v>
      </c>
      <c r="H88" s="111">
        <v>80.92</v>
      </c>
      <c r="I88" s="118">
        <v>1</v>
      </c>
      <c r="J88" s="112">
        <v>2.3519999999999999</v>
      </c>
      <c r="K88" s="79" t="s">
        <v>358</v>
      </c>
      <c r="L88" s="118"/>
      <c r="M88" s="79"/>
      <c r="N88" s="80"/>
      <c r="O88" s="79"/>
      <c r="P88" s="111"/>
      <c r="Q88" s="80"/>
      <c r="R88" s="79"/>
      <c r="S88" s="80"/>
      <c r="T88" s="112"/>
      <c r="U88" s="80"/>
      <c r="V88" s="80"/>
      <c r="W88" s="79"/>
      <c r="X88" s="78"/>
      <c r="Y88" s="80"/>
      <c r="Z88" s="78"/>
      <c r="AA88" s="78"/>
      <c r="AB88" s="78"/>
      <c r="AC88" s="78"/>
      <c r="AD88" s="80"/>
      <c r="AE88" s="78"/>
      <c r="AF88" s="78"/>
      <c r="AG88" s="78"/>
      <c r="AH88" s="78"/>
      <c r="AI88" s="78"/>
      <c r="AJ88" s="78"/>
      <c r="AK88" s="78"/>
      <c r="AL88" s="78"/>
      <c r="AM88" s="257"/>
      <c r="AN88" s="117"/>
      <c r="AO88" s="262"/>
      <c r="AP88" s="29"/>
      <c r="AQ88" s="79" t="s">
        <v>352</v>
      </c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>
        <v>1.61E-2</v>
      </c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25"/>
      <c r="DY88" s="27"/>
      <c r="DZ88" s="25"/>
      <c r="EA88" s="25"/>
      <c r="EB88" s="25"/>
      <c r="EC88" s="26"/>
      <c r="ED88" s="25"/>
      <c r="EE88" s="28"/>
      <c r="EF88" s="31"/>
      <c r="EG88" s="31"/>
      <c r="EH88" s="26"/>
      <c r="EI88" s="26"/>
      <c r="EJ88" s="26"/>
    </row>
    <row r="89" spans="1:140" ht="15" customHeight="1">
      <c r="A89" s="177">
        <v>21001612</v>
      </c>
      <c r="B89" s="156" t="s">
        <v>346</v>
      </c>
      <c r="C89" s="32">
        <v>94.43</v>
      </c>
      <c r="D89" s="26"/>
      <c r="E89" s="33"/>
      <c r="F89" s="79"/>
      <c r="G89" s="79"/>
      <c r="H89" s="79"/>
      <c r="I89" s="79"/>
      <c r="J89" s="79"/>
      <c r="K89" s="79"/>
      <c r="L89" s="118"/>
      <c r="M89" s="79"/>
      <c r="N89" s="80"/>
      <c r="O89" s="79"/>
      <c r="P89" s="111"/>
      <c r="Q89" s="80"/>
      <c r="R89" s="79"/>
      <c r="S89" s="80"/>
      <c r="T89" s="112"/>
      <c r="U89" s="80"/>
      <c r="V89" s="80"/>
      <c r="W89" s="79"/>
      <c r="X89" s="78"/>
      <c r="Y89" s="80"/>
      <c r="Z89" s="78"/>
      <c r="AA89" s="78"/>
      <c r="AB89" s="78"/>
      <c r="AC89" s="78"/>
      <c r="AD89" s="80"/>
      <c r="AE89" s="78"/>
      <c r="AF89" s="78"/>
      <c r="AG89" s="78"/>
      <c r="AH89" s="78"/>
      <c r="AI89" s="78"/>
      <c r="AJ89" s="78"/>
      <c r="AK89" s="78"/>
      <c r="AL89" s="78"/>
      <c r="AM89" s="257" t="s">
        <v>229</v>
      </c>
      <c r="AN89" s="117" t="s">
        <v>224</v>
      </c>
      <c r="AO89" s="262" t="s">
        <v>347</v>
      </c>
      <c r="AP89" s="25" t="s">
        <v>224</v>
      </c>
      <c r="AQ89" s="79" t="s">
        <v>230</v>
      </c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25"/>
      <c r="DY89" s="27"/>
      <c r="DZ89" s="25"/>
      <c r="EA89" s="25"/>
      <c r="EB89" s="25"/>
      <c r="EC89" s="26"/>
      <c r="ED89" s="25"/>
      <c r="EE89" s="28"/>
      <c r="EF89" s="31"/>
      <c r="EG89" s="31"/>
      <c r="EH89" s="26"/>
      <c r="EI89" s="26"/>
      <c r="EJ89" s="26"/>
    </row>
    <row r="90" spans="1:140" ht="15" customHeight="1">
      <c r="A90" s="177">
        <v>21001604</v>
      </c>
      <c r="B90" s="199" t="s">
        <v>348</v>
      </c>
      <c r="C90" s="32">
        <v>85.48</v>
      </c>
      <c r="D90" s="26"/>
      <c r="E90" s="33"/>
      <c r="F90" s="79"/>
      <c r="G90" s="79"/>
      <c r="H90" s="79"/>
      <c r="I90" s="79"/>
      <c r="J90" s="79"/>
      <c r="K90" s="79"/>
      <c r="L90" s="118"/>
      <c r="M90" s="79"/>
      <c r="N90" s="80"/>
      <c r="O90" s="79"/>
      <c r="P90" s="111"/>
      <c r="Q90" s="80"/>
      <c r="R90" s="79"/>
      <c r="S90" s="80"/>
      <c r="T90" s="112"/>
      <c r="U90" s="80"/>
      <c r="V90" s="80"/>
      <c r="W90" s="79"/>
      <c r="X90" s="78"/>
      <c r="Y90" s="80"/>
      <c r="Z90" s="78"/>
      <c r="AA90" s="78"/>
      <c r="AB90" s="78"/>
      <c r="AC90" s="78"/>
      <c r="AD90" s="80"/>
      <c r="AE90" s="78"/>
      <c r="AF90" s="78"/>
      <c r="AG90" s="78"/>
      <c r="AH90" s="78"/>
      <c r="AI90" s="78"/>
      <c r="AJ90" s="78"/>
      <c r="AK90" s="78"/>
      <c r="AL90" s="78"/>
      <c r="AM90" s="257"/>
      <c r="AN90" s="117"/>
      <c r="AO90" s="262"/>
      <c r="AP90" s="29"/>
      <c r="AQ90" s="78"/>
      <c r="AR90" s="78"/>
      <c r="AS90" s="78" t="s">
        <v>350</v>
      </c>
      <c r="AT90" s="78" t="s">
        <v>350</v>
      </c>
      <c r="AU90" s="78" t="s">
        <v>340</v>
      </c>
      <c r="AV90" s="78" t="s">
        <v>340</v>
      </c>
      <c r="AW90" s="78">
        <v>112.6</v>
      </c>
      <c r="AX90" s="78" t="s">
        <v>342</v>
      </c>
      <c r="AY90" s="78" t="s">
        <v>218</v>
      </c>
      <c r="AZ90" s="78">
        <v>0</v>
      </c>
      <c r="BA90" s="78">
        <v>53.17</v>
      </c>
      <c r="BB90" s="78">
        <v>916.8</v>
      </c>
      <c r="BC90" s="78" t="s">
        <v>344</v>
      </c>
      <c r="BD90" s="78" t="s">
        <v>343</v>
      </c>
      <c r="BE90" s="78">
        <v>0</v>
      </c>
      <c r="BF90" s="78">
        <v>17.260000000000002</v>
      </c>
      <c r="BG90" s="78">
        <v>5.72</v>
      </c>
      <c r="BH90" s="78">
        <v>44.25</v>
      </c>
      <c r="BI90" s="256">
        <v>524.20000000000005</v>
      </c>
      <c r="BJ90" s="256">
        <v>255.5</v>
      </c>
      <c r="BK90" s="78">
        <v>163.4</v>
      </c>
      <c r="BL90" s="78" t="s">
        <v>343</v>
      </c>
      <c r="BM90" s="78" t="s">
        <v>343</v>
      </c>
      <c r="BN90" s="78" t="s">
        <v>343</v>
      </c>
      <c r="BO90" s="78" t="s">
        <v>343</v>
      </c>
      <c r="BP90" s="78">
        <v>7.63</v>
      </c>
      <c r="BQ90" s="78" t="s">
        <v>343</v>
      </c>
      <c r="BR90" s="78" t="s">
        <v>343</v>
      </c>
      <c r="BS90" s="78" t="s">
        <v>343</v>
      </c>
      <c r="BT90" s="78" t="s">
        <v>343</v>
      </c>
      <c r="BU90" s="78" t="s">
        <v>343</v>
      </c>
      <c r="BV90" s="256">
        <v>6.2249999999999996</v>
      </c>
      <c r="BW90" s="78" t="s">
        <v>343</v>
      </c>
      <c r="BX90" s="78" t="s">
        <v>343</v>
      </c>
      <c r="BY90" s="78" t="s">
        <v>343</v>
      </c>
      <c r="BZ90" s="78" t="s">
        <v>343</v>
      </c>
      <c r="CA90" s="78" t="s">
        <v>343</v>
      </c>
      <c r="CB90" s="78" t="s">
        <v>343</v>
      </c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25" t="s">
        <v>349</v>
      </c>
      <c r="DY90" s="27"/>
      <c r="DZ90" s="265">
        <v>92.320999999999998</v>
      </c>
      <c r="EA90" s="29">
        <v>0.379</v>
      </c>
      <c r="EB90" s="266">
        <v>7.3</v>
      </c>
      <c r="EC90" s="35">
        <v>0</v>
      </c>
      <c r="ED90" s="25"/>
      <c r="EE90" s="28"/>
      <c r="EF90" s="31"/>
      <c r="EG90" s="31"/>
      <c r="EH90" s="26"/>
      <c r="EI90" s="26"/>
      <c r="EJ90" s="26"/>
    </row>
    <row r="91" spans="1:140" ht="15" customHeight="1">
      <c r="A91" s="177">
        <v>21001947</v>
      </c>
      <c r="B91" s="156" t="s">
        <v>359</v>
      </c>
      <c r="C91" s="32">
        <v>88.47</v>
      </c>
      <c r="D91" s="26"/>
      <c r="E91" s="33"/>
      <c r="F91" s="79"/>
      <c r="G91" s="79"/>
      <c r="H91" s="79"/>
      <c r="I91" s="79"/>
      <c r="J91" s="79"/>
      <c r="K91" s="79"/>
      <c r="L91" s="118"/>
      <c r="M91" s="79"/>
      <c r="N91" s="80"/>
      <c r="O91" s="79"/>
      <c r="P91" s="111"/>
      <c r="Q91" s="80"/>
      <c r="R91" s="79"/>
      <c r="S91" s="80"/>
      <c r="T91" s="112"/>
      <c r="U91" s="80"/>
      <c r="V91" s="80"/>
      <c r="W91" s="79"/>
      <c r="X91" s="78"/>
      <c r="Y91" s="80"/>
      <c r="Z91" s="78"/>
      <c r="AA91" s="78"/>
      <c r="AB91" s="78"/>
      <c r="AC91" s="78"/>
      <c r="AD91" s="80"/>
      <c r="AE91" s="78"/>
      <c r="AF91" s="78"/>
      <c r="AG91" s="78"/>
      <c r="AH91" s="78"/>
      <c r="AI91" s="78"/>
      <c r="AJ91" s="78"/>
      <c r="AK91" s="78"/>
      <c r="AL91" s="78"/>
      <c r="AM91" s="257"/>
      <c r="AN91" s="117"/>
      <c r="AO91" s="262"/>
      <c r="AP91" s="29"/>
      <c r="AQ91" s="78"/>
      <c r="AR91" s="78"/>
      <c r="AS91" s="78" t="s">
        <v>350</v>
      </c>
      <c r="AT91" s="78" t="s">
        <v>350</v>
      </c>
      <c r="AU91" s="78" t="s">
        <v>340</v>
      </c>
      <c r="AV91" s="78" t="s">
        <v>340</v>
      </c>
      <c r="AW91" s="78">
        <v>22.55</v>
      </c>
      <c r="AX91" s="78" t="s">
        <v>342</v>
      </c>
      <c r="AY91" s="78" t="s">
        <v>218</v>
      </c>
      <c r="AZ91" s="78">
        <v>0</v>
      </c>
      <c r="BA91" s="78" t="s">
        <v>343</v>
      </c>
      <c r="BB91" s="78">
        <v>256.8</v>
      </c>
      <c r="BC91" s="78" t="s">
        <v>344</v>
      </c>
      <c r="BD91" s="78" t="s">
        <v>343</v>
      </c>
      <c r="BE91" s="78">
        <v>0</v>
      </c>
      <c r="BF91" s="78" t="s">
        <v>343</v>
      </c>
      <c r="BG91" s="78" t="s">
        <v>343</v>
      </c>
      <c r="BH91" s="78" t="s">
        <v>343</v>
      </c>
      <c r="BI91" s="78" t="s">
        <v>343</v>
      </c>
      <c r="BJ91" s="78" t="s">
        <v>343</v>
      </c>
      <c r="BK91" s="78" t="s">
        <v>354</v>
      </c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25"/>
      <c r="DY91" s="27"/>
      <c r="DZ91" s="25"/>
      <c r="EA91" s="25"/>
      <c r="EB91" s="25"/>
      <c r="EC91" s="26"/>
      <c r="ED91" s="25"/>
      <c r="EE91" s="28"/>
      <c r="EF91" s="31"/>
      <c r="EG91" s="31"/>
      <c r="EH91" s="26"/>
      <c r="EI91" s="26"/>
      <c r="EJ91" s="26"/>
    </row>
    <row r="92" spans="1:140" ht="15" customHeight="1">
      <c r="A92" s="177">
        <v>21002051</v>
      </c>
      <c r="B92" s="156" t="s">
        <v>359</v>
      </c>
      <c r="C92" s="32">
        <v>86.67</v>
      </c>
      <c r="D92" s="26"/>
      <c r="E92" s="33"/>
      <c r="F92" s="79"/>
      <c r="G92" s="79"/>
      <c r="H92" s="79"/>
      <c r="I92" s="79"/>
      <c r="J92" s="79"/>
      <c r="K92" s="79"/>
      <c r="L92" s="118"/>
      <c r="M92" s="79"/>
      <c r="N92" s="80"/>
      <c r="O92" s="79"/>
      <c r="P92" s="111"/>
      <c r="Q92" s="80"/>
      <c r="R92" s="79"/>
      <c r="S92" s="80"/>
      <c r="T92" s="112"/>
      <c r="U92" s="80"/>
      <c r="V92" s="80"/>
      <c r="W92" s="79"/>
      <c r="X92" s="78"/>
      <c r="Y92" s="80"/>
      <c r="Z92" s="78"/>
      <c r="AA92" s="78"/>
      <c r="AB92" s="78"/>
      <c r="AC92" s="78"/>
      <c r="AD92" s="80"/>
      <c r="AE92" s="78"/>
      <c r="AF92" s="78"/>
      <c r="AG92" s="78"/>
      <c r="AH92" s="78"/>
      <c r="AI92" s="78"/>
      <c r="AJ92" s="78"/>
      <c r="AK92" s="78"/>
      <c r="AL92" s="78"/>
      <c r="AM92" s="257"/>
      <c r="AN92" s="117"/>
      <c r="AO92" s="262"/>
      <c r="AP92" s="29"/>
      <c r="AQ92" s="78"/>
      <c r="AR92" s="78"/>
      <c r="AS92" s="78" t="s">
        <v>350</v>
      </c>
      <c r="AT92" s="78" t="s">
        <v>350</v>
      </c>
      <c r="AU92" s="78" t="s">
        <v>340</v>
      </c>
      <c r="AV92" s="78" t="s">
        <v>340</v>
      </c>
      <c r="AW92" s="78">
        <v>341.2</v>
      </c>
      <c r="AX92" s="256">
        <v>129</v>
      </c>
      <c r="AY92" s="78">
        <v>30.13</v>
      </c>
      <c r="AZ92" s="78">
        <v>159.1</v>
      </c>
      <c r="BA92" s="78" t="s">
        <v>343</v>
      </c>
      <c r="BB92" s="255">
        <v>2358</v>
      </c>
      <c r="BC92" s="78" t="s">
        <v>344</v>
      </c>
      <c r="BD92" s="78">
        <v>16.59</v>
      </c>
      <c r="BE92" s="78">
        <v>16.600000000000001</v>
      </c>
      <c r="BF92" s="256">
        <v>229.9</v>
      </c>
      <c r="BG92" s="78" t="s">
        <v>343</v>
      </c>
      <c r="BH92" s="78" t="s">
        <v>343</v>
      </c>
      <c r="BI92" s="78">
        <v>19.809999999999999</v>
      </c>
      <c r="BJ92" s="256">
        <v>5.4</v>
      </c>
      <c r="BK92" s="78" t="s">
        <v>354</v>
      </c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25"/>
      <c r="DY92" s="27"/>
      <c r="DZ92" s="25"/>
      <c r="EA92" s="25"/>
      <c r="EB92" s="25"/>
      <c r="EC92" s="26"/>
      <c r="ED92" s="25"/>
      <c r="EE92" s="28"/>
      <c r="EF92" s="31"/>
      <c r="EG92" s="31"/>
      <c r="EH92" s="26"/>
      <c r="EI92" s="26"/>
      <c r="EJ92" s="26"/>
    </row>
    <row r="93" spans="1:140" ht="15" customHeight="1">
      <c r="A93" s="177">
        <v>21000229</v>
      </c>
      <c r="B93" s="156" t="s">
        <v>325</v>
      </c>
      <c r="C93" s="32">
        <v>31.32</v>
      </c>
      <c r="D93" s="26"/>
      <c r="E93" s="33"/>
      <c r="F93" s="79"/>
      <c r="G93" s="79"/>
      <c r="H93" s="79"/>
      <c r="I93" s="79"/>
      <c r="J93" s="79"/>
      <c r="K93" s="79"/>
      <c r="L93" s="118"/>
      <c r="M93" s="79"/>
      <c r="N93" s="80"/>
      <c r="O93" s="79"/>
      <c r="P93" s="111"/>
      <c r="Q93" s="80"/>
      <c r="R93" s="79"/>
      <c r="S93" s="80"/>
      <c r="T93" s="112"/>
      <c r="U93" s="80"/>
      <c r="V93" s="80"/>
      <c r="W93" s="79"/>
      <c r="X93" s="78"/>
      <c r="Y93" s="80"/>
      <c r="Z93" s="78"/>
      <c r="AA93" s="78"/>
      <c r="AB93" s="78"/>
      <c r="AC93" s="78"/>
      <c r="AD93" s="80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117"/>
      <c r="AP93" s="29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>
        <v>33.479999999999997</v>
      </c>
      <c r="DX93" s="25"/>
      <c r="DY93" s="27"/>
      <c r="DZ93" s="25"/>
      <c r="EA93" s="25"/>
      <c r="EB93" s="25"/>
      <c r="EC93" s="26"/>
      <c r="ED93" s="25"/>
      <c r="EE93" s="25" t="s">
        <v>217</v>
      </c>
      <c r="EF93" s="32" t="s">
        <v>217</v>
      </c>
      <c r="EG93" s="31"/>
      <c r="EH93" s="26"/>
      <c r="EI93" s="26"/>
      <c r="EJ93" s="26"/>
    </row>
    <row r="94" spans="1:140" ht="15" customHeight="1">
      <c r="A94" s="177">
        <v>21000273</v>
      </c>
      <c r="B94" s="156" t="s">
        <v>325</v>
      </c>
      <c r="C94" s="32">
        <v>30.19</v>
      </c>
      <c r="D94" s="26"/>
      <c r="E94" s="33"/>
      <c r="F94" s="79"/>
      <c r="G94" s="79"/>
      <c r="H94" s="79"/>
      <c r="I94" s="79"/>
      <c r="J94" s="79"/>
      <c r="K94" s="79"/>
      <c r="L94" s="118"/>
      <c r="M94" s="79"/>
      <c r="N94" s="80"/>
      <c r="O94" s="79"/>
      <c r="P94" s="111"/>
      <c r="Q94" s="80"/>
      <c r="R94" s="79"/>
      <c r="S94" s="80"/>
      <c r="T94" s="112"/>
      <c r="U94" s="80"/>
      <c r="V94" s="80"/>
      <c r="W94" s="79"/>
      <c r="X94" s="78"/>
      <c r="Y94" s="80"/>
      <c r="Z94" s="78"/>
      <c r="AA94" s="78"/>
      <c r="AB94" s="78"/>
      <c r="AC94" s="78"/>
      <c r="AD94" s="80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117"/>
      <c r="AP94" s="29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>
        <v>32.119999999999997</v>
      </c>
      <c r="DX94" s="25"/>
      <c r="DY94" s="27"/>
      <c r="DZ94" s="25"/>
      <c r="EA94" s="25"/>
      <c r="EB94" s="25"/>
      <c r="EC94" s="26"/>
      <c r="ED94" s="25"/>
      <c r="EE94" s="25" t="s">
        <v>217</v>
      </c>
      <c r="EF94" s="32">
        <v>0.46</v>
      </c>
      <c r="EG94" s="31"/>
      <c r="EH94" s="26"/>
      <c r="EI94" s="26"/>
      <c r="EJ94" s="26"/>
    </row>
    <row r="95" spans="1:140" ht="15" customHeight="1">
      <c r="A95" s="177">
        <v>21000456</v>
      </c>
      <c r="B95" s="156" t="s">
        <v>325</v>
      </c>
      <c r="C95" s="32">
        <v>35.94</v>
      </c>
      <c r="D95" s="26"/>
      <c r="E95" s="33"/>
      <c r="F95" s="79"/>
      <c r="G95" s="79"/>
      <c r="H95" s="79"/>
      <c r="I95" s="79"/>
      <c r="J95" s="79"/>
      <c r="K95" s="79"/>
      <c r="L95" s="118"/>
      <c r="M95" s="79"/>
      <c r="N95" s="80"/>
      <c r="O95" s="79"/>
      <c r="P95" s="111"/>
      <c r="Q95" s="80"/>
      <c r="R95" s="79"/>
      <c r="S95" s="80"/>
      <c r="T95" s="112"/>
      <c r="U95" s="80"/>
      <c r="V95" s="80"/>
      <c r="W95" s="79"/>
      <c r="X95" s="78"/>
      <c r="Y95" s="80"/>
      <c r="Z95" s="78"/>
      <c r="AA95" s="78"/>
      <c r="AB95" s="78"/>
      <c r="AC95" s="78"/>
      <c r="AD95" s="80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117"/>
      <c r="AP95" s="29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>
        <v>38.409999999999997</v>
      </c>
      <c r="DX95" s="25"/>
      <c r="DY95" s="27"/>
      <c r="DZ95" s="25"/>
      <c r="EA95" s="25"/>
      <c r="EB95" s="25"/>
      <c r="EC95" s="26"/>
      <c r="ED95" s="25"/>
      <c r="EE95" s="25" t="s">
        <v>217</v>
      </c>
      <c r="EF95" s="32" t="s">
        <v>217</v>
      </c>
      <c r="EG95" s="31"/>
      <c r="EH95" s="26"/>
      <c r="EI95" s="26"/>
      <c r="EJ95" s="26"/>
    </row>
    <row r="96" spans="1:140" ht="15" customHeight="1">
      <c r="A96" s="177">
        <v>21001595</v>
      </c>
      <c r="B96" s="156" t="s">
        <v>325</v>
      </c>
      <c r="C96" s="32">
        <v>44.52</v>
      </c>
      <c r="D96" s="26"/>
      <c r="E96" s="33"/>
      <c r="F96" s="79"/>
      <c r="G96" s="79"/>
      <c r="H96" s="79"/>
      <c r="I96" s="79"/>
      <c r="J96" s="79"/>
      <c r="K96" s="79"/>
      <c r="L96" s="118"/>
      <c r="M96" s="79"/>
      <c r="N96" s="80"/>
      <c r="O96" s="79"/>
      <c r="P96" s="111"/>
      <c r="Q96" s="80"/>
      <c r="R96" s="79"/>
      <c r="S96" s="80"/>
      <c r="T96" s="112"/>
      <c r="U96" s="80"/>
      <c r="V96" s="80"/>
      <c r="W96" s="79"/>
      <c r="X96" s="78"/>
      <c r="Y96" s="80"/>
      <c r="Z96" s="78"/>
      <c r="AA96" s="78"/>
      <c r="AB96" s="78"/>
      <c r="AC96" s="78"/>
      <c r="AD96" s="80"/>
      <c r="AE96" s="78"/>
      <c r="AF96" s="78"/>
      <c r="AG96" s="78"/>
      <c r="AH96" s="78"/>
      <c r="AI96" s="78"/>
      <c r="AJ96" s="78"/>
      <c r="AK96" s="78"/>
      <c r="AL96" s="78"/>
      <c r="AM96" s="257"/>
      <c r="AN96" s="117"/>
      <c r="AO96" s="262"/>
      <c r="AP96" s="29"/>
      <c r="AQ96" s="78"/>
      <c r="AR96" s="78"/>
      <c r="AS96" s="78" t="s">
        <v>340</v>
      </c>
      <c r="AT96" s="78" t="s">
        <v>341</v>
      </c>
      <c r="AU96" s="78" t="s">
        <v>342</v>
      </c>
      <c r="AV96" s="78" t="s">
        <v>343</v>
      </c>
      <c r="AW96" s="255">
        <v>85.53</v>
      </c>
      <c r="AX96" s="78">
        <v>39.82</v>
      </c>
      <c r="AY96" s="78" t="s">
        <v>218</v>
      </c>
      <c r="AZ96" s="78">
        <v>39.82</v>
      </c>
      <c r="BA96" s="78" t="s">
        <v>343</v>
      </c>
      <c r="BB96" s="78">
        <v>974.3</v>
      </c>
      <c r="BC96" s="78" t="s">
        <v>344</v>
      </c>
      <c r="BD96" s="78">
        <v>14.18</v>
      </c>
      <c r="BE96" s="78">
        <v>14.2</v>
      </c>
      <c r="BF96" s="256">
        <v>140.4</v>
      </c>
      <c r="BG96" s="78" t="s">
        <v>343</v>
      </c>
      <c r="BH96" s="78" t="s">
        <v>343</v>
      </c>
      <c r="BI96" s="78">
        <v>60.29</v>
      </c>
      <c r="BJ96" s="78">
        <v>19.690000000000001</v>
      </c>
      <c r="BK96" s="78" t="s">
        <v>345</v>
      </c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>
        <v>94.66</v>
      </c>
      <c r="DX96" s="25"/>
      <c r="DY96" s="27"/>
      <c r="DZ96" s="25"/>
      <c r="EA96" s="25"/>
      <c r="EB96" s="25"/>
      <c r="EC96" s="26"/>
      <c r="ED96" s="25"/>
      <c r="EE96" s="28"/>
      <c r="EF96" s="31"/>
      <c r="EG96" s="31"/>
      <c r="EH96" s="26"/>
      <c r="EI96" s="26"/>
      <c r="EJ96" s="26"/>
    </row>
    <row r="97" spans="1:140" ht="15" customHeight="1">
      <c r="A97" s="177">
        <v>21001720</v>
      </c>
      <c r="B97" s="156" t="s">
        <v>356</v>
      </c>
      <c r="C97" s="32">
        <v>99.77</v>
      </c>
      <c r="D97" s="26"/>
      <c r="E97" s="33"/>
      <c r="F97" s="79"/>
      <c r="G97" s="79"/>
      <c r="H97" s="79"/>
      <c r="I97" s="79"/>
      <c r="J97" s="79"/>
      <c r="K97" s="79"/>
      <c r="L97" s="118"/>
      <c r="M97" s="79"/>
      <c r="N97" s="80"/>
      <c r="O97" s="79"/>
      <c r="P97" s="111"/>
      <c r="Q97" s="80"/>
      <c r="R97" s="79"/>
      <c r="S97" s="80"/>
      <c r="T97" s="112"/>
      <c r="U97" s="80"/>
      <c r="V97" s="80"/>
      <c r="W97" s="79"/>
      <c r="X97" s="78"/>
      <c r="Y97" s="80"/>
      <c r="Z97" s="78"/>
      <c r="AA97" s="78"/>
      <c r="AB97" s="78"/>
      <c r="AC97" s="78"/>
      <c r="AD97" s="80"/>
      <c r="AE97" s="78"/>
      <c r="AF97" s="78"/>
      <c r="AG97" s="78"/>
      <c r="AH97" s="78"/>
      <c r="AI97" s="78"/>
      <c r="AJ97" s="78"/>
      <c r="AK97" s="78"/>
      <c r="AL97" s="78"/>
      <c r="AM97" s="257">
        <v>2.0950000000000002</v>
      </c>
      <c r="AN97" s="117">
        <v>4.9480000000000003E-2</v>
      </c>
      <c r="AO97" s="262">
        <v>6.4140000000000004E-3</v>
      </c>
      <c r="AP97" s="29">
        <v>9.5120000000000005</v>
      </c>
      <c r="AQ97" s="112">
        <v>1.778</v>
      </c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25"/>
      <c r="DY97" s="27"/>
      <c r="DZ97" s="25"/>
      <c r="EA97" s="25"/>
      <c r="EB97" s="25"/>
      <c r="EC97" s="26"/>
      <c r="ED97" s="25"/>
      <c r="EE97" s="28"/>
      <c r="EF97" s="31"/>
      <c r="EG97" s="31"/>
      <c r="EH97" s="26"/>
      <c r="EI97" s="26"/>
      <c r="EJ97" s="26"/>
    </row>
    <row r="98" spans="1:140" ht="15" customHeight="1">
      <c r="A98" s="177">
        <v>21001720</v>
      </c>
      <c r="B98" s="156" t="s">
        <v>356</v>
      </c>
      <c r="C98" s="32">
        <v>99.79</v>
      </c>
      <c r="D98" s="26"/>
      <c r="E98" s="33"/>
      <c r="F98" s="79"/>
      <c r="G98" s="79"/>
      <c r="H98" s="79"/>
      <c r="I98" s="79"/>
      <c r="J98" s="79"/>
      <c r="K98" s="79"/>
      <c r="L98" s="118"/>
      <c r="M98" s="79"/>
      <c r="N98" s="80"/>
      <c r="O98" s="79"/>
      <c r="P98" s="111"/>
      <c r="Q98" s="80"/>
      <c r="R98" s="79"/>
      <c r="S98" s="80"/>
      <c r="T98" s="112"/>
      <c r="U98" s="80"/>
      <c r="V98" s="80"/>
      <c r="W98" s="79"/>
      <c r="X98" s="78"/>
      <c r="Y98" s="80"/>
      <c r="Z98" s="78"/>
      <c r="AA98" s="78"/>
      <c r="AB98" s="78"/>
      <c r="AC98" s="78"/>
      <c r="AD98" s="80"/>
      <c r="AE98" s="78"/>
      <c r="AF98" s="78"/>
      <c r="AG98" s="78"/>
      <c r="AH98" s="78"/>
      <c r="AI98" s="78"/>
      <c r="AJ98" s="78"/>
      <c r="AK98" s="78"/>
      <c r="AL98" s="78"/>
      <c r="AM98" s="257"/>
      <c r="AN98" s="117"/>
      <c r="AO98" s="262"/>
      <c r="AP98" s="29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 t="s">
        <v>327</v>
      </c>
      <c r="CE98" s="78" t="s">
        <v>327</v>
      </c>
      <c r="CF98" s="78" t="s">
        <v>327</v>
      </c>
      <c r="CG98" s="78" t="s">
        <v>327</v>
      </c>
      <c r="CH98" s="78" t="s">
        <v>327</v>
      </c>
      <c r="CI98" s="78" t="s">
        <v>327</v>
      </c>
      <c r="CJ98" s="78" t="s">
        <v>327</v>
      </c>
      <c r="CK98" s="78" t="s">
        <v>331</v>
      </c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25"/>
      <c r="DY98" s="27"/>
      <c r="DZ98" s="25"/>
      <c r="EA98" s="25"/>
      <c r="EB98" s="25"/>
      <c r="EC98" s="26"/>
      <c r="ED98" s="25"/>
      <c r="EE98" s="28"/>
      <c r="EF98" s="31"/>
      <c r="EG98" s="31"/>
      <c r="EH98" s="26"/>
      <c r="EI98" s="26"/>
      <c r="EJ98" s="26"/>
    </row>
    <row r="99" spans="1:140" ht="15" customHeight="1">
      <c r="A99" s="177">
        <v>21001993</v>
      </c>
      <c r="B99" s="156" t="s">
        <v>360</v>
      </c>
      <c r="C99" s="32">
        <v>86.91</v>
      </c>
      <c r="D99" s="26"/>
      <c r="E99" s="33"/>
      <c r="F99" s="79"/>
      <c r="G99" s="79"/>
      <c r="H99" s="79"/>
      <c r="I99" s="79"/>
      <c r="J99" s="79"/>
      <c r="K99" s="79"/>
      <c r="L99" s="118"/>
      <c r="M99" s="79"/>
      <c r="N99" s="80"/>
      <c r="O99" s="79"/>
      <c r="P99" s="111"/>
      <c r="Q99" s="80"/>
      <c r="R99" s="79"/>
      <c r="S99" s="80"/>
      <c r="T99" s="112"/>
      <c r="U99" s="80"/>
      <c r="V99" s="80"/>
      <c r="W99" s="79"/>
      <c r="X99" s="78"/>
      <c r="Y99" s="80"/>
      <c r="Z99" s="78"/>
      <c r="AA99" s="78"/>
      <c r="AB99" s="78"/>
      <c r="AC99" s="78"/>
      <c r="AD99" s="80"/>
      <c r="AE99" s="78"/>
      <c r="AF99" s="78"/>
      <c r="AG99" s="78"/>
      <c r="AH99" s="78"/>
      <c r="AI99" s="78"/>
      <c r="AJ99" s="78"/>
      <c r="AK99" s="78"/>
      <c r="AL99" s="78"/>
      <c r="AM99" s="257"/>
      <c r="AN99" s="117"/>
      <c r="AO99" s="262"/>
      <c r="AP99" s="29"/>
      <c r="AQ99" s="78"/>
      <c r="AR99" s="78"/>
      <c r="AS99" s="78" t="s">
        <v>350</v>
      </c>
      <c r="AT99" s="78" t="s">
        <v>350</v>
      </c>
      <c r="AU99" s="78" t="s">
        <v>340</v>
      </c>
      <c r="AV99" s="78" t="s">
        <v>340</v>
      </c>
      <c r="AW99" s="78" t="s">
        <v>218</v>
      </c>
      <c r="AX99" s="78" t="s">
        <v>342</v>
      </c>
      <c r="AY99" s="78" t="s">
        <v>218</v>
      </c>
      <c r="AZ99" s="78">
        <v>0</v>
      </c>
      <c r="BA99" s="78" t="s">
        <v>343</v>
      </c>
      <c r="BB99" s="78" t="s">
        <v>361</v>
      </c>
      <c r="BC99" s="78" t="s">
        <v>344</v>
      </c>
      <c r="BD99" s="78" t="s">
        <v>343</v>
      </c>
      <c r="BE99" s="78">
        <v>0</v>
      </c>
      <c r="BF99" s="78">
        <v>22.74</v>
      </c>
      <c r="BG99" s="78" t="s">
        <v>343</v>
      </c>
      <c r="BH99" s="78" t="s">
        <v>343</v>
      </c>
      <c r="BI99" s="256">
        <v>23.6</v>
      </c>
      <c r="BJ99" s="78">
        <v>13.15</v>
      </c>
      <c r="BK99" s="78" t="s">
        <v>354</v>
      </c>
      <c r="BL99" s="78">
        <v>49.64</v>
      </c>
      <c r="BM99" s="78">
        <v>12.23</v>
      </c>
      <c r="BN99" s="78">
        <v>13.72</v>
      </c>
      <c r="BO99" s="78" t="s">
        <v>343</v>
      </c>
      <c r="BP99" s="78">
        <v>61.37</v>
      </c>
      <c r="BQ99" s="78">
        <v>22.23</v>
      </c>
      <c r="BR99" s="78">
        <v>14.29</v>
      </c>
      <c r="BS99" s="78" t="s">
        <v>343</v>
      </c>
      <c r="BT99" s="78">
        <v>37.81</v>
      </c>
      <c r="BU99" s="78">
        <v>10.73</v>
      </c>
      <c r="BV99" s="78">
        <v>52.56</v>
      </c>
      <c r="BW99" s="78">
        <v>28.47</v>
      </c>
      <c r="BX99" s="78" t="s">
        <v>343</v>
      </c>
      <c r="BY99" s="78" t="s">
        <v>343</v>
      </c>
      <c r="BZ99" s="78" t="s">
        <v>343</v>
      </c>
      <c r="CA99" s="78" t="s">
        <v>343</v>
      </c>
      <c r="CB99" s="78" t="s">
        <v>343</v>
      </c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25" t="s">
        <v>349</v>
      </c>
      <c r="DY99" s="25" t="s">
        <v>228</v>
      </c>
      <c r="DZ99" s="29">
        <v>99.682000000000002</v>
      </c>
      <c r="EA99" s="29">
        <v>0.318</v>
      </c>
      <c r="EB99" s="25"/>
      <c r="EC99" s="35">
        <v>0</v>
      </c>
      <c r="ED99" s="25"/>
      <c r="EE99" s="28"/>
      <c r="EF99" s="31"/>
      <c r="EG99" s="31"/>
      <c r="EH99" s="26"/>
      <c r="EI99" s="26"/>
      <c r="EJ99" s="26"/>
    </row>
    <row r="100" spans="1:140" ht="15" customHeight="1">
      <c r="A100" s="177">
        <v>21001400</v>
      </c>
      <c r="B100" s="156" t="s">
        <v>337</v>
      </c>
      <c r="C100" s="26"/>
      <c r="D100" s="26"/>
      <c r="E100" s="33"/>
      <c r="F100" s="79"/>
      <c r="G100" s="79"/>
      <c r="H100" s="79"/>
      <c r="I100" s="79"/>
      <c r="J100" s="79"/>
      <c r="K100" s="79"/>
      <c r="L100" s="118"/>
      <c r="M100" s="79"/>
      <c r="N100" s="80"/>
      <c r="O100" s="79"/>
      <c r="P100" s="111"/>
      <c r="Q100" s="80"/>
      <c r="R100" s="79"/>
      <c r="S100" s="80"/>
      <c r="T100" s="112"/>
      <c r="U100" s="80"/>
      <c r="V100" s="80"/>
      <c r="W100" s="79"/>
      <c r="X100" s="78"/>
      <c r="Y100" s="80"/>
      <c r="Z100" s="78"/>
      <c r="AA100" s="78"/>
      <c r="AB100" s="78"/>
      <c r="AC100" s="78"/>
      <c r="AD100" s="80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262"/>
      <c r="AP100" s="29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25"/>
      <c r="DY100" s="27"/>
      <c r="DZ100" s="25"/>
      <c r="EA100" s="25"/>
      <c r="EB100" s="25"/>
      <c r="EC100" s="26"/>
      <c r="ED100" s="25"/>
      <c r="EE100" s="28"/>
      <c r="EF100" s="31"/>
      <c r="EG100" s="26" t="s">
        <v>220</v>
      </c>
      <c r="EH100" s="34">
        <v>0.191</v>
      </c>
      <c r="EI100" s="49">
        <v>1.18E-2</v>
      </c>
      <c r="EJ100" s="34">
        <v>0.20300000000000001</v>
      </c>
    </row>
    <row r="101" spans="1:140" ht="15" customHeight="1">
      <c r="A101" s="177">
        <v>21000441</v>
      </c>
      <c r="B101" s="156" t="s">
        <v>260</v>
      </c>
      <c r="C101" s="32">
        <v>91.82</v>
      </c>
      <c r="D101" s="26"/>
      <c r="E101" s="33"/>
      <c r="F101" s="79"/>
      <c r="G101" s="79"/>
      <c r="H101" s="79"/>
      <c r="I101" s="79"/>
      <c r="J101" s="79"/>
      <c r="K101" s="79"/>
      <c r="L101" s="118"/>
      <c r="M101" s="79"/>
      <c r="N101" s="80"/>
      <c r="O101" s="79"/>
      <c r="P101" s="111"/>
      <c r="Q101" s="80"/>
      <c r="R101" s="79"/>
      <c r="S101" s="80"/>
      <c r="T101" s="112"/>
      <c r="U101" s="80"/>
      <c r="V101" s="80"/>
      <c r="W101" s="79"/>
      <c r="X101" s="78"/>
      <c r="Y101" s="80"/>
      <c r="Z101" s="78"/>
      <c r="AA101" s="78"/>
      <c r="AB101" s="78"/>
      <c r="AC101" s="78"/>
      <c r="AD101" s="80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117"/>
      <c r="AP101" s="29"/>
      <c r="AQ101" s="78"/>
      <c r="AR101" s="78">
        <v>47.2</v>
      </c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25"/>
      <c r="DY101" s="27"/>
      <c r="DZ101" s="25"/>
      <c r="EA101" s="25"/>
      <c r="EB101" s="25"/>
      <c r="EC101" s="26"/>
      <c r="ED101" s="25"/>
      <c r="EE101" s="28"/>
      <c r="EF101" s="32"/>
      <c r="EG101" s="31"/>
      <c r="EH101" s="26"/>
      <c r="EI101" s="26"/>
      <c r="EJ101" s="26"/>
    </row>
    <row r="102" spans="1:140" ht="15" customHeight="1">
      <c r="A102" s="177">
        <v>21000533</v>
      </c>
      <c r="B102" s="156" t="s">
        <v>260</v>
      </c>
      <c r="C102" s="32">
        <v>92.72</v>
      </c>
      <c r="D102" s="26"/>
      <c r="E102" s="33"/>
      <c r="F102" s="79"/>
      <c r="G102" s="79"/>
      <c r="H102" s="79"/>
      <c r="I102" s="79"/>
      <c r="J102" s="79"/>
      <c r="K102" s="79"/>
      <c r="L102" s="118"/>
      <c r="M102" s="79"/>
      <c r="N102" s="80"/>
      <c r="O102" s="79"/>
      <c r="P102" s="111"/>
      <c r="Q102" s="80"/>
      <c r="R102" s="79"/>
      <c r="S102" s="80"/>
      <c r="T102" s="112"/>
      <c r="U102" s="80"/>
      <c r="V102" s="80"/>
      <c r="W102" s="79"/>
      <c r="X102" s="78"/>
      <c r="Y102" s="80"/>
      <c r="Z102" s="78"/>
      <c r="AA102" s="78"/>
      <c r="AB102" s="78"/>
      <c r="AC102" s="78"/>
      <c r="AD102" s="80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117"/>
      <c r="AP102" s="29"/>
      <c r="AQ102" s="78"/>
      <c r="AR102" s="78">
        <v>37.299999999999997</v>
      </c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25"/>
      <c r="DY102" s="27"/>
      <c r="DZ102" s="25"/>
      <c r="EA102" s="25"/>
      <c r="EB102" s="25"/>
      <c r="EC102" s="26"/>
      <c r="ED102" s="25"/>
      <c r="EE102" s="28"/>
      <c r="EF102" s="31"/>
      <c r="EG102" s="31"/>
      <c r="EH102" s="26"/>
      <c r="EI102" s="26"/>
      <c r="EJ102" s="26"/>
    </row>
    <row r="103" spans="1:140" ht="15" customHeight="1">
      <c r="A103" s="177">
        <v>21000653</v>
      </c>
      <c r="B103" s="156" t="s">
        <v>260</v>
      </c>
      <c r="C103" s="32">
        <v>91.95</v>
      </c>
      <c r="D103" s="26"/>
      <c r="E103" s="33"/>
      <c r="F103" s="111">
        <v>8.5519999999999996</v>
      </c>
      <c r="G103" s="79"/>
      <c r="H103" s="79"/>
      <c r="I103" s="79"/>
      <c r="J103" s="79"/>
      <c r="K103" s="79"/>
      <c r="L103" s="118"/>
      <c r="M103" s="79"/>
      <c r="N103" s="80"/>
      <c r="O103" s="79"/>
      <c r="P103" s="111"/>
      <c r="Q103" s="80"/>
      <c r="R103" s="79"/>
      <c r="S103" s="80"/>
      <c r="T103" s="112"/>
      <c r="U103" s="80"/>
      <c r="V103" s="80"/>
      <c r="W103" s="79"/>
      <c r="X103" s="78"/>
      <c r="Y103" s="80"/>
      <c r="Z103" s="78"/>
      <c r="AA103" s="78"/>
      <c r="AB103" s="78"/>
      <c r="AC103" s="78"/>
      <c r="AD103" s="80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117"/>
      <c r="AP103" s="29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 t="s">
        <v>327</v>
      </c>
      <c r="CE103" s="78" t="s">
        <v>327</v>
      </c>
      <c r="CF103" s="78">
        <v>0.53</v>
      </c>
      <c r="CG103" s="78" t="s">
        <v>327</v>
      </c>
      <c r="CH103" s="78">
        <v>0.67</v>
      </c>
      <c r="CI103" s="78">
        <v>1.41</v>
      </c>
      <c r="CJ103" s="78" t="s">
        <v>327</v>
      </c>
      <c r="CK103" s="78">
        <v>4.1100000000000003</v>
      </c>
      <c r="CL103" s="78" t="s">
        <v>327</v>
      </c>
      <c r="CM103" s="78" t="s">
        <v>327</v>
      </c>
      <c r="CN103" s="78" t="s">
        <v>327</v>
      </c>
      <c r="CO103" s="78" t="s">
        <v>327</v>
      </c>
      <c r="CP103" s="78" t="s">
        <v>327</v>
      </c>
      <c r="CQ103" s="78" t="s">
        <v>327</v>
      </c>
      <c r="CR103" s="256">
        <v>1.2</v>
      </c>
      <c r="CS103" s="78" t="s">
        <v>327</v>
      </c>
      <c r="CT103" s="78" t="s">
        <v>327</v>
      </c>
      <c r="CU103" s="78" t="s">
        <v>327</v>
      </c>
      <c r="CV103" s="78" t="s">
        <v>327</v>
      </c>
      <c r="CW103" s="256">
        <v>4</v>
      </c>
      <c r="CX103" s="78" t="s">
        <v>328</v>
      </c>
      <c r="CY103" s="78" t="s">
        <v>328</v>
      </c>
      <c r="CZ103" s="78" t="s">
        <v>328</v>
      </c>
      <c r="DA103" s="78" t="s">
        <v>329</v>
      </c>
      <c r="DB103" s="78" t="s">
        <v>330</v>
      </c>
      <c r="DC103" s="78" t="s">
        <v>330</v>
      </c>
      <c r="DD103" s="78" t="s">
        <v>328</v>
      </c>
      <c r="DE103" s="78" t="s">
        <v>330</v>
      </c>
      <c r="DF103" s="78" t="s">
        <v>330</v>
      </c>
      <c r="DG103" s="78" t="s">
        <v>328</v>
      </c>
      <c r="DH103" s="78" t="s">
        <v>330</v>
      </c>
      <c r="DI103" s="78" t="s">
        <v>330</v>
      </c>
      <c r="DJ103" s="78" t="s">
        <v>330</v>
      </c>
      <c r="DK103" s="78" t="s">
        <v>330</v>
      </c>
      <c r="DL103" s="78" t="s">
        <v>331</v>
      </c>
      <c r="DM103" s="78" t="s">
        <v>330</v>
      </c>
      <c r="DN103" s="78" t="s">
        <v>331</v>
      </c>
      <c r="DO103" s="78" t="s">
        <v>330</v>
      </c>
      <c r="DP103" s="78" t="s">
        <v>330</v>
      </c>
      <c r="DQ103" s="78" t="s">
        <v>330</v>
      </c>
      <c r="DR103" s="78" t="s">
        <v>330</v>
      </c>
      <c r="DS103" s="78" t="s">
        <v>330</v>
      </c>
      <c r="DT103" s="78" t="s">
        <v>331</v>
      </c>
      <c r="DU103" s="78" t="s">
        <v>330</v>
      </c>
      <c r="DV103" s="78" t="s">
        <v>330</v>
      </c>
      <c r="DW103" s="78"/>
      <c r="DX103" s="25"/>
      <c r="DY103" s="27"/>
      <c r="DZ103" s="25"/>
      <c r="EA103" s="25"/>
      <c r="EB103" s="25"/>
      <c r="EC103" s="26"/>
      <c r="ED103" s="25"/>
      <c r="EE103" s="28"/>
      <c r="EF103" s="31"/>
      <c r="EG103" s="31"/>
      <c r="EH103" s="26"/>
      <c r="EI103" s="26"/>
      <c r="EJ103" s="26"/>
    </row>
    <row r="104" spans="1:140" ht="15" customHeight="1">
      <c r="A104" s="177">
        <v>21001000</v>
      </c>
      <c r="B104" s="156" t="s">
        <v>260</v>
      </c>
      <c r="C104" s="32">
        <v>92.14</v>
      </c>
      <c r="D104" s="26"/>
      <c r="E104" s="32">
        <v>68.53</v>
      </c>
      <c r="F104" s="79"/>
      <c r="G104" s="79"/>
      <c r="H104" s="79"/>
      <c r="I104" s="79"/>
      <c r="J104" s="79"/>
      <c r="K104" s="79"/>
      <c r="L104" s="118"/>
      <c r="M104" s="79"/>
      <c r="N104" s="80"/>
      <c r="O104" s="79"/>
      <c r="P104" s="111"/>
      <c r="Q104" s="80"/>
      <c r="R104" s="79"/>
      <c r="S104" s="80"/>
      <c r="T104" s="112"/>
      <c r="U104" s="80"/>
      <c r="V104" s="80"/>
      <c r="W104" s="79"/>
      <c r="X104" s="78"/>
      <c r="Y104" s="80"/>
      <c r="Z104" s="78"/>
      <c r="AA104" s="78"/>
      <c r="AB104" s="78"/>
      <c r="AC104" s="78"/>
      <c r="AD104" s="80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117"/>
      <c r="AP104" s="29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25"/>
      <c r="DY104" s="27"/>
      <c r="DZ104" s="25"/>
      <c r="EA104" s="25"/>
      <c r="EB104" s="25"/>
      <c r="EC104" s="26"/>
      <c r="ED104" s="25" t="s">
        <v>279</v>
      </c>
      <c r="EE104" s="28"/>
      <c r="EF104" s="31"/>
      <c r="EG104" s="31"/>
      <c r="EH104" s="26"/>
      <c r="EI104" s="26"/>
      <c r="EJ104" s="26"/>
    </row>
    <row r="105" spans="1:140" ht="15" customHeight="1">
      <c r="A105" s="177">
        <v>21001205</v>
      </c>
      <c r="B105" s="156" t="s">
        <v>260</v>
      </c>
      <c r="C105" s="32">
        <v>93.09</v>
      </c>
      <c r="D105" s="26"/>
      <c r="E105" s="33"/>
      <c r="F105" s="111">
        <v>14.01</v>
      </c>
      <c r="G105" s="79"/>
      <c r="H105" s="79"/>
      <c r="I105" s="79"/>
      <c r="J105" s="79"/>
      <c r="K105" s="79"/>
      <c r="L105" s="118"/>
      <c r="M105" s="79"/>
      <c r="N105" s="80"/>
      <c r="O105" s="79"/>
      <c r="P105" s="111"/>
      <c r="Q105" s="80"/>
      <c r="R105" s="79"/>
      <c r="S105" s="80"/>
      <c r="T105" s="112"/>
      <c r="U105" s="80"/>
      <c r="V105" s="80"/>
      <c r="W105" s="79"/>
      <c r="X105" s="78"/>
      <c r="Y105" s="80"/>
      <c r="Z105" s="78"/>
      <c r="AA105" s="78"/>
      <c r="AB105" s="78"/>
      <c r="AC105" s="78"/>
      <c r="AD105" s="80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117"/>
      <c r="AP105" s="29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 t="s">
        <v>327</v>
      </c>
      <c r="CE105" s="78" t="s">
        <v>327</v>
      </c>
      <c r="CF105" s="78">
        <v>0.75</v>
      </c>
      <c r="CG105" s="78" t="s">
        <v>327</v>
      </c>
      <c r="CH105" s="78">
        <v>1.59</v>
      </c>
      <c r="CI105" s="256">
        <v>2.2000000000000002</v>
      </c>
      <c r="CJ105" s="78" t="s">
        <v>327</v>
      </c>
      <c r="CK105" s="78">
        <v>6.04</v>
      </c>
      <c r="CL105" s="78">
        <v>0.85</v>
      </c>
      <c r="CM105" s="78" t="s">
        <v>327</v>
      </c>
      <c r="CN105" s="78" t="s">
        <v>327</v>
      </c>
      <c r="CO105" s="78" t="s">
        <v>327</v>
      </c>
      <c r="CP105" s="78" t="s">
        <v>327</v>
      </c>
      <c r="CQ105" s="78" t="s">
        <v>327</v>
      </c>
      <c r="CR105" s="78">
        <v>5.1100000000000003</v>
      </c>
      <c r="CS105" s="78" t="s">
        <v>327</v>
      </c>
      <c r="CT105" s="78">
        <v>1.75</v>
      </c>
      <c r="CU105" s="78" t="s">
        <v>327</v>
      </c>
      <c r="CV105" s="78">
        <v>0.56999999999999995</v>
      </c>
      <c r="CW105" s="78">
        <v>9.82</v>
      </c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25"/>
      <c r="DY105" s="27"/>
      <c r="DZ105" s="25"/>
      <c r="EA105" s="25"/>
      <c r="EB105" s="25"/>
      <c r="EC105" s="26"/>
      <c r="ED105" s="25"/>
      <c r="EE105" s="28"/>
      <c r="EF105" s="31"/>
      <c r="EG105" s="31"/>
      <c r="EH105" s="26"/>
      <c r="EI105" s="26"/>
      <c r="EJ105" s="26"/>
    </row>
    <row r="106" spans="1:140" ht="15" customHeight="1">
      <c r="A106" s="177">
        <v>21001205</v>
      </c>
      <c r="B106" s="156" t="s">
        <v>260</v>
      </c>
      <c r="C106" s="26"/>
      <c r="D106" s="26"/>
      <c r="E106" s="33"/>
      <c r="F106" s="79"/>
      <c r="G106" s="79"/>
      <c r="H106" s="79"/>
      <c r="I106" s="79"/>
      <c r="J106" s="79"/>
      <c r="K106" s="79"/>
      <c r="L106" s="118"/>
      <c r="M106" s="79"/>
      <c r="N106" s="80"/>
      <c r="O106" s="79"/>
      <c r="P106" s="111"/>
      <c r="Q106" s="80"/>
      <c r="R106" s="79"/>
      <c r="S106" s="80"/>
      <c r="T106" s="112"/>
      <c r="U106" s="80"/>
      <c r="V106" s="80"/>
      <c r="W106" s="79"/>
      <c r="X106" s="78"/>
      <c r="Y106" s="80"/>
      <c r="Z106" s="78"/>
      <c r="AA106" s="78"/>
      <c r="AB106" s="78"/>
      <c r="AC106" s="78"/>
      <c r="AD106" s="80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117"/>
      <c r="AP106" s="29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25"/>
      <c r="DY106" s="27"/>
      <c r="DZ106" s="25"/>
      <c r="EA106" s="25"/>
      <c r="EB106" s="25"/>
      <c r="EC106" s="26"/>
      <c r="ED106" s="25" t="s">
        <v>279</v>
      </c>
      <c r="EE106" s="28"/>
      <c r="EF106" s="31"/>
      <c r="EG106" s="31"/>
      <c r="EH106" s="26"/>
      <c r="EI106" s="26"/>
      <c r="EJ106" s="26"/>
    </row>
    <row r="107" spans="1:140" ht="15" customHeight="1">
      <c r="A107" s="177">
        <v>21001587</v>
      </c>
      <c r="B107" s="156" t="s">
        <v>260</v>
      </c>
      <c r="C107" s="26"/>
      <c r="D107" s="26"/>
      <c r="E107" s="33"/>
      <c r="F107" s="79"/>
      <c r="G107" s="79"/>
      <c r="H107" s="79"/>
      <c r="I107" s="79"/>
      <c r="J107" s="79"/>
      <c r="K107" s="79"/>
      <c r="L107" s="118"/>
      <c r="M107" s="79"/>
      <c r="N107" s="80"/>
      <c r="O107" s="79"/>
      <c r="P107" s="111"/>
      <c r="Q107" s="80"/>
      <c r="R107" s="79"/>
      <c r="S107" s="80"/>
      <c r="T107" s="112"/>
      <c r="U107" s="80"/>
      <c r="V107" s="80"/>
      <c r="W107" s="79"/>
      <c r="X107" s="78"/>
      <c r="Y107" s="80"/>
      <c r="Z107" s="78"/>
      <c r="AA107" s="78"/>
      <c r="AB107" s="78"/>
      <c r="AC107" s="78"/>
      <c r="AD107" s="80"/>
      <c r="AE107" s="78"/>
      <c r="AF107" s="78"/>
      <c r="AG107" s="78"/>
      <c r="AH107" s="78"/>
      <c r="AI107" s="78"/>
      <c r="AJ107" s="78"/>
      <c r="AK107" s="78"/>
      <c r="AL107" s="78"/>
      <c r="AM107" s="257"/>
      <c r="AN107" s="117"/>
      <c r="AO107" s="262"/>
      <c r="AP107" s="29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25"/>
      <c r="DY107" s="27"/>
      <c r="DZ107" s="25"/>
      <c r="EA107" s="25"/>
      <c r="EB107" s="25"/>
      <c r="EC107" s="26"/>
      <c r="ED107" s="25" t="s">
        <v>279</v>
      </c>
      <c r="EE107" s="28"/>
      <c r="EF107" s="31"/>
      <c r="EG107" s="31"/>
      <c r="EH107" s="26"/>
      <c r="EI107" s="26"/>
      <c r="EJ107" s="26"/>
    </row>
    <row r="108" spans="1:140" ht="15" customHeight="1">
      <c r="A108" s="177">
        <v>21002022</v>
      </c>
      <c r="B108" s="156" t="s">
        <v>260</v>
      </c>
      <c r="C108" s="26"/>
      <c r="D108" s="26"/>
      <c r="E108" s="33"/>
      <c r="F108" s="79"/>
      <c r="G108" s="79"/>
      <c r="H108" s="79"/>
      <c r="I108" s="79"/>
      <c r="J108" s="79"/>
      <c r="K108" s="79"/>
      <c r="L108" s="118"/>
      <c r="M108" s="79"/>
      <c r="N108" s="80"/>
      <c r="O108" s="79"/>
      <c r="P108" s="111"/>
      <c r="Q108" s="80"/>
      <c r="R108" s="79"/>
      <c r="S108" s="80"/>
      <c r="T108" s="112"/>
      <c r="U108" s="80"/>
      <c r="V108" s="80"/>
      <c r="W108" s="79"/>
      <c r="X108" s="78"/>
      <c r="Y108" s="80"/>
      <c r="Z108" s="78"/>
      <c r="AA108" s="78"/>
      <c r="AB108" s="78"/>
      <c r="AC108" s="78"/>
      <c r="AD108" s="80"/>
      <c r="AE108" s="78"/>
      <c r="AF108" s="78"/>
      <c r="AG108" s="78"/>
      <c r="AH108" s="78"/>
      <c r="AI108" s="78"/>
      <c r="AJ108" s="78"/>
      <c r="AK108" s="78"/>
      <c r="AL108" s="78"/>
      <c r="AM108" s="257"/>
      <c r="AN108" s="117"/>
      <c r="AO108" s="262"/>
      <c r="AP108" s="29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25"/>
      <c r="DY108" s="27"/>
      <c r="DZ108" s="25"/>
      <c r="EA108" s="25"/>
      <c r="EB108" s="25"/>
      <c r="EC108" s="26"/>
      <c r="ED108" s="25" t="s">
        <v>279</v>
      </c>
      <c r="EE108" s="28"/>
      <c r="EF108" s="31"/>
      <c r="EG108" s="31"/>
      <c r="EH108" s="26"/>
      <c r="EI108" s="26"/>
      <c r="EJ108" s="26"/>
    </row>
    <row r="109" spans="1:140" ht="15" customHeight="1">
      <c r="A109" s="177">
        <v>21001849</v>
      </c>
      <c r="B109" s="156" t="s">
        <v>357</v>
      </c>
      <c r="C109" s="26"/>
      <c r="D109" s="26"/>
      <c r="E109" s="33"/>
      <c r="F109" s="79"/>
      <c r="G109" s="79"/>
      <c r="H109" s="79"/>
      <c r="I109" s="79"/>
      <c r="J109" s="79"/>
      <c r="K109" s="79"/>
      <c r="L109" s="79" t="s">
        <v>281</v>
      </c>
      <c r="M109" s="79"/>
      <c r="N109" s="79" t="s">
        <v>280</v>
      </c>
      <c r="O109" s="79" t="s">
        <v>280</v>
      </c>
      <c r="P109" s="79" t="s">
        <v>280</v>
      </c>
      <c r="Q109" s="80"/>
      <c r="R109" s="79" t="s">
        <v>280</v>
      </c>
      <c r="S109" s="80"/>
      <c r="T109" s="112"/>
      <c r="U109" s="80"/>
      <c r="V109" s="80"/>
      <c r="W109" s="79"/>
      <c r="X109" s="78"/>
      <c r="Y109" s="80"/>
      <c r="Z109" s="78"/>
      <c r="AA109" s="78"/>
      <c r="AB109" s="78"/>
      <c r="AC109" s="78"/>
      <c r="AD109" s="80"/>
      <c r="AE109" s="78"/>
      <c r="AF109" s="78"/>
      <c r="AG109" s="78"/>
      <c r="AH109" s="78"/>
      <c r="AI109" s="78"/>
      <c r="AJ109" s="78"/>
      <c r="AK109" s="78"/>
      <c r="AL109" s="78"/>
      <c r="AM109" s="257"/>
      <c r="AN109" s="117"/>
      <c r="AO109" s="262"/>
      <c r="AP109" s="29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25"/>
      <c r="DY109" s="27"/>
      <c r="DZ109" s="25"/>
      <c r="EA109" s="25"/>
      <c r="EB109" s="25"/>
      <c r="EC109" s="26"/>
      <c r="ED109" s="25"/>
      <c r="EE109" s="28"/>
      <c r="EF109" s="31"/>
      <c r="EG109" s="31"/>
      <c r="EH109" s="26"/>
      <c r="EI109" s="26"/>
      <c r="EJ109" s="26"/>
    </row>
    <row r="110" spans="1:140" ht="15" customHeight="1">
      <c r="A110" s="177">
        <v>21001791</v>
      </c>
      <c r="B110" s="156" t="s">
        <v>355</v>
      </c>
      <c r="C110" s="26"/>
      <c r="D110" s="26"/>
      <c r="E110" s="33"/>
      <c r="F110" s="79"/>
      <c r="G110" s="79"/>
      <c r="H110" s="79"/>
      <c r="I110" s="79"/>
      <c r="J110" s="79"/>
      <c r="K110" s="79"/>
      <c r="L110" s="118"/>
      <c r="M110" s="79"/>
      <c r="N110" s="80"/>
      <c r="O110" s="79"/>
      <c r="P110" s="111"/>
      <c r="Q110" s="80"/>
      <c r="R110" s="79"/>
      <c r="S110" s="80"/>
      <c r="T110" s="112"/>
      <c r="U110" s="80"/>
      <c r="V110" s="80"/>
      <c r="W110" s="79"/>
      <c r="X110" s="78"/>
      <c r="Y110" s="80"/>
      <c r="Z110" s="78"/>
      <c r="AA110" s="78"/>
      <c r="AB110" s="78"/>
      <c r="AC110" s="78"/>
      <c r="AD110" s="80"/>
      <c r="AE110" s="78"/>
      <c r="AF110" s="78"/>
      <c r="AG110" s="78"/>
      <c r="AH110" s="78"/>
      <c r="AI110" s="78"/>
      <c r="AJ110" s="78"/>
      <c r="AK110" s="78"/>
      <c r="AL110" s="78"/>
      <c r="AM110" s="257"/>
      <c r="AN110" s="117"/>
      <c r="AO110" s="262"/>
      <c r="AP110" s="29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25"/>
      <c r="DY110" s="27"/>
      <c r="DZ110" s="25"/>
      <c r="EA110" s="25"/>
      <c r="EB110" s="25"/>
      <c r="EC110" s="26"/>
      <c r="ED110" s="25"/>
      <c r="EE110" s="28"/>
      <c r="EF110" s="31"/>
      <c r="EG110" s="26" t="s">
        <v>220</v>
      </c>
      <c r="EH110" s="26" t="s">
        <v>249</v>
      </c>
      <c r="EI110" s="49">
        <v>1.15E-2</v>
      </c>
      <c r="EJ110" s="34">
        <v>0.19800000000000001</v>
      </c>
    </row>
    <row r="111" spans="1:140" ht="15" customHeight="1">
      <c r="A111" s="177">
        <v>21001221</v>
      </c>
      <c r="B111" s="156" t="s">
        <v>336</v>
      </c>
      <c r="C111" s="26"/>
      <c r="D111" s="26"/>
      <c r="E111" s="33"/>
      <c r="F111" s="79"/>
      <c r="G111" s="79"/>
      <c r="H111" s="79"/>
      <c r="I111" s="79"/>
      <c r="J111" s="79"/>
      <c r="K111" s="79"/>
      <c r="L111" s="118"/>
      <c r="M111" s="79" t="s">
        <v>281</v>
      </c>
      <c r="N111" s="79" t="s">
        <v>281</v>
      </c>
      <c r="O111" s="79" t="s">
        <v>280</v>
      </c>
      <c r="P111" s="111"/>
      <c r="Q111" s="79" t="s">
        <v>281</v>
      </c>
      <c r="R111" s="79"/>
      <c r="S111" s="79" t="s">
        <v>281</v>
      </c>
      <c r="T111" s="79" t="s">
        <v>280</v>
      </c>
      <c r="U111" s="80"/>
      <c r="V111" s="80"/>
      <c r="W111" s="79" t="s">
        <v>280</v>
      </c>
      <c r="X111" s="78"/>
      <c r="Y111" s="80"/>
      <c r="Z111" s="78"/>
      <c r="AA111" s="79" t="s">
        <v>280</v>
      </c>
      <c r="AB111" s="78"/>
      <c r="AC111" s="78"/>
      <c r="AD111" s="79" t="s">
        <v>282</v>
      </c>
      <c r="AE111" s="78"/>
      <c r="AF111" s="79" t="s">
        <v>280</v>
      </c>
      <c r="AG111" s="79" t="s">
        <v>281</v>
      </c>
      <c r="AH111" s="79" t="s">
        <v>280</v>
      </c>
      <c r="AI111" s="79" t="s">
        <v>280</v>
      </c>
      <c r="AJ111" s="79" t="s">
        <v>280</v>
      </c>
      <c r="AK111" s="79" t="s">
        <v>281</v>
      </c>
      <c r="AL111" s="78"/>
      <c r="AM111" s="78"/>
      <c r="AN111" s="78"/>
      <c r="AO111" s="117"/>
      <c r="AP111" s="29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25"/>
      <c r="DY111" s="27"/>
      <c r="DZ111" s="25"/>
      <c r="EA111" s="25"/>
      <c r="EB111" s="25"/>
      <c r="EC111" s="26"/>
      <c r="ED111" s="25"/>
      <c r="EE111" s="28"/>
      <c r="EF111" s="31"/>
      <c r="EG111" s="31"/>
      <c r="EH111" s="26"/>
      <c r="EI111" s="26"/>
      <c r="EJ111" s="26"/>
    </row>
    <row r="112" spans="1:140" ht="15" customHeight="1">
      <c r="A112" s="177">
        <v>21001483</v>
      </c>
      <c r="B112" s="199" t="s">
        <v>336</v>
      </c>
      <c r="C112" s="26"/>
      <c r="D112" s="26"/>
      <c r="E112" s="33"/>
      <c r="F112" s="79"/>
      <c r="G112" s="79"/>
      <c r="H112" s="79"/>
      <c r="I112" s="79"/>
      <c r="J112" s="79"/>
      <c r="K112" s="79"/>
      <c r="L112" s="118"/>
      <c r="M112" s="79" t="s">
        <v>281</v>
      </c>
      <c r="N112" s="79" t="s">
        <v>281</v>
      </c>
      <c r="O112" s="79" t="s">
        <v>281</v>
      </c>
      <c r="P112" s="111"/>
      <c r="Q112" s="79" t="s">
        <v>281</v>
      </c>
      <c r="R112" s="79"/>
      <c r="S112" s="79" t="s">
        <v>281</v>
      </c>
      <c r="T112" s="79" t="s">
        <v>281</v>
      </c>
      <c r="U112" s="79" t="s">
        <v>281</v>
      </c>
      <c r="V112" s="79" t="s">
        <v>281</v>
      </c>
      <c r="W112" s="79" t="s">
        <v>280</v>
      </c>
      <c r="X112" s="79" t="s">
        <v>281</v>
      </c>
      <c r="Y112" s="79" t="s">
        <v>280</v>
      </c>
      <c r="Z112" s="79" t="s">
        <v>280</v>
      </c>
      <c r="AA112" s="79" t="s">
        <v>280</v>
      </c>
      <c r="AB112" s="79" t="s">
        <v>280</v>
      </c>
      <c r="AC112" s="79" t="s">
        <v>281</v>
      </c>
      <c r="AD112" s="263" t="s">
        <v>281</v>
      </c>
      <c r="AE112" s="264">
        <v>1.1319999999999999</v>
      </c>
      <c r="AF112" s="79" t="s">
        <v>280</v>
      </c>
      <c r="AG112" s="79" t="s">
        <v>280</v>
      </c>
      <c r="AH112" s="79" t="s">
        <v>281</v>
      </c>
      <c r="AI112" s="79" t="s">
        <v>280</v>
      </c>
      <c r="AJ112" s="79" t="s">
        <v>280</v>
      </c>
      <c r="AK112" s="263" t="s">
        <v>281</v>
      </c>
      <c r="AL112" s="264">
        <v>26.635999999999999</v>
      </c>
      <c r="AM112" s="78"/>
      <c r="AN112" s="78"/>
      <c r="AO112" s="117"/>
      <c r="AP112" s="29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25"/>
      <c r="DY112" s="27"/>
      <c r="DZ112" s="25"/>
      <c r="EA112" s="25"/>
      <c r="EB112" s="25"/>
      <c r="EC112" s="26"/>
      <c r="ED112" s="25"/>
      <c r="EE112" s="28"/>
      <c r="EF112" s="31"/>
      <c r="EG112" s="31"/>
      <c r="EH112" s="26"/>
      <c r="EI112" s="26"/>
      <c r="EJ112" s="26"/>
    </row>
    <row r="113" spans="1:140" ht="15" customHeight="1">
      <c r="A113" s="177">
        <v>21001793</v>
      </c>
      <c r="B113" s="156" t="s">
        <v>336</v>
      </c>
      <c r="C113" s="32">
        <v>89.57</v>
      </c>
      <c r="D113" s="26"/>
      <c r="E113" s="33"/>
      <c r="F113" s="111">
        <v>3.0579999999999998</v>
      </c>
      <c r="G113" s="79"/>
      <c r="H113" s="79"/>
      <c r="I113" s="79"/>
      <c r="J113" s="79"/>
      <c r="K113" s="79"/>
      <c r="L113" s="118"/>
      <c r="M113" s="79"/>
      <c r="N113" s="80"/>
      <c r="O113" s="79"/>
      <c r="P113" s="111"/>
      <c r="Q113" s="80"/>
      <c r="R113" s="79"/>
      <c r="S113" s="80"/>
      <c r="T113" s="112"/>
      <c r="U113" s="80"/>
      <c r="V113" s="80"/>
      <c r="W113" s="79"/>
      <c r="X113" s="78"/>
      <c r="Y113" s="80"/>
      <c r="Z113" s="78"/>
      <c r="AA113" s="78"/>
      <c r="AB113" s="78"/>
      <c r="AC113" s="78"/>
      <c r="AD113" s="80"/>
      <c r="AE113" s="78"/>
      <c r="AF113" s="78"/>
      <c r="AG113" s="78"/>
      <c r="AH113" s="78"/>
      <c r="AI113" s="78"/>
      <c r="AJ113" s="78"/>
      <c r="AK113" s="78"/>
      <c r="AL113" s="78"/>
      <c r="AM113" s="257"/>
      <c r="AN113" s="117"/>
      <c r="AO113" s="262"/>
      <c r="AP113" s="29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 t="s">
        <v>327</v>
      </c>
      <c r="CE113" s="78" t="s">
        <v>327</v>
      </c>
      <c r="CF113" s="78" t="s">
        <v>327</v>
      </c>
      <c r="CG113" s="78" t="s">
        <v>327</v>
      </c>
      <c r="CH113" s="78" t="s">
        <v>327</v>
      </c>
      <c r="CI113" s="78" t="s">
        <v>327</v>
      </c>
      <c r="CJ113" s="78" t="s">
        <v>327</v>
      </c>
      <c r="CK113" s="78" t="s">
        <v>331</v>
      </c>
      <c r="CL113" s="78" t="s">
        <v>327</v>
      </c>
      <c r="CM113" s="78" t="s">
        <v>327</v>
      </c>
      <c r="CN113" s="78" t="s">
        <v>327</v>
      </c>
      <c r="CO113" s="78" t="s">
        <v>327</v>
      </c>
      <c r="CP113" s="78" t="s">
        <v>327</v>
      </c>
      <c r="CQ113" s="78" t="s">
        <v>327</v>
      </c>
      <c r="CR113" s="78" t="s">
        <v>327</v>
      </c>
      <c r="CS113" s="78" t="s">
        <v>327</v>
      </c>
      <c r="CT113" s="78" t="s">
        <v>327</v>
      </c>
      <c r="CU113" s="78" t="s">
        <v>327</v>
      </c>
      <c r="CV113" s="78" t="s">
        <v>327</v>
      </c>
      <c r="CW113" s="78" t="s">
        <v>331</v>
      </c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25"/>
      <c r="DY113" s="27"/>
      <c r="DZ113" s="25"/>
      <c r="EA113" s="25"/>
      <c r="EB113" s="25"/>
      <c r="EC113" s="26"/>
      <c r="ED113" s="25"/>
      <c r="EE113" s="28"/>
      <c r="EF113" s="31"/>
      <c r="EG113" s="31"/>
      <c r="EH113" s="26"/>
      <c r="EI113" s="26"/>
      <c r="EJ113" s="26"/>
    </row>
    <row r="114" spans="1:140" ht="15" customHeight="1">
      <c r="A114" s="177">
        <v>21000263</v>
      </c>
      <c r="B114" s="156" t="s">
        <v>326</v>
      </c>
      <c r="C114" s="32">
        <v>80.92</v>
      </c>
      <c r="D114" s="26"/>
      <c r="E114" s="33"/>
      <c r="F114" s="79"/>
      <c r="G114" s="79"/>
      <c r="H114" s="79"/>
      <c r="I114" s="79"/>
      <c r="J114" s="79"/>
      <c r="K114" s="79"/>
      <c r="L114" s="118"/>
      <c r="M114" s="79"/>
      <c r="N114" s="80"/>
      <c r="O114" s="79"/>
      <c r="P114" s="111"/>
      <c r="Q114" s="80"/>
      <c r="R114" s="79"/>
      <c r="S114" s="80"/>
      <c r="T114" s="112"/>
      <c r="U114" s="80"/>
      <c r="V114" s="80"/>
      <c r="W114" s="79"/>
      <c r="X114" s="78"/>
      <c r="Y114" s="80"/>
      <c r="Z114" s="78"/>
      <c r="AA114" s="78"/>
      <c r="AB114" s="78"/>
      <c r="AC114" s="78"/>
      <c r="AD114" s="80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117"/>
      <c r="AP114" s="29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25"/>
      <c r="DY114" s="27"/>
      <c r="DZ114" s="25"/>
      <c r="EA114" s="25"/>
      <c r="EB114" s="25"/>
      <c r="EC114" s="26"/>
      <c r="ED114" s="25"/>
      <c r="EE114" s="25" t="s">
        <v>217</v>
      </c>
      <c r="EF114" s="32">
        <v>0.7</v>
      </c>
      <c r="EG114" s="31"/>
      <c r="EH114" s="26"/>
      <c r="EI114" s="26"/>
      <c r="EJ114" s="26"/>
    </row>
    <row r="115" spans="1:140" ht="15" customHeight="1">
      <c r="A115" s="177">
        <v>21000246</v>
      </c>
      <c r="B115" s="156" t="s">
        <v>326</v>
      </c>
      <c r="C115" s="32">
        <v>89.65</v>
      </c>
      <c r="D115" s="26"/>
      <c r="E115" s="33"/>
      <c r="F115" s="79"/>
      <c r="G115" s="79"/>
      <c r="H115" s="79"/>
      <c r="I115" s="79"/>
      <c r="J115" s="79"/>
      <c r="K115" s="79"/>
      <c r="L115" s="118"/>
      <c r="M115" s="79"/>
      <c r="N115" s="80"/>
      <c r="O115" s="79"/>
      <c r="P115" s="111"/>
      <c r="Q115" s="80"/>
      <c r="R115" s="79"/>
      <c r="S115" s="80"/>
      <c r="T115" s="112"/>
      <c r="U115" s="80"/>
      <c r="V115" s="80"/>
      <c r="W115" s="79"/>
      <c r="X115" s="78"/>
      <c r="Y115" s="80"/>
      <c r="Z115" s="78"/>
      <c r="AA115" s="78"/>
      <c r="AB115" s="78"/>
      <c r="AC115" s="78"/>
      <c r="AD115" s="80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117"/>
      <c r="AP115" s="29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25"/>
      <c r="DY115" s="27"/>
      <c r="DZ115" s="25"/>
      <c r="EA115" s="25"/>
      <c r="EB115" s="25"/>
      <c r="EC115" s="26"/>
      <c r="ED115" s="25"/>
      <c r="EE115" s="25" t="s">
        <v>217</v>
      </c>
      <c r="EF115" s="32">
        <v>0.92</v>
      </c>
      <c r="EG115" s="31"/>
      <c r="EH115" s="26"/>
      <c r="EI115" s="26"/>
      <c r="EJ115" s="26"/>
    </row>
    <row r="116" spans="1:140" ht="15" customHeight="1">
      <c r="A116" s="177">
        <v>21001508</v>
      </c>
      <c r="B116" s="156" t="s">
        <v>326</v>
      </c>
      <c r="C116" s="32">
        <v>92.24</v>
      </c>
      <c r="D116" s="26"/>
      <c r="E116" s="33"/>
      <c r="F116" s="79"/>
      <c r="G116" s="79"/>
      <c r="H116" s="79"/>
      <c r="I116" s="79"/>
      <c r="J116" s="79"/>
      <c r="K116" s="79"/>
      <c r="L116" s="118"/>
      <c r="M116" s="79"/>
      <c r="N116" s="80"/>
      <c r="O116" s="79"/>
      <c r="P116" s="111"/>
      <c r="Q116" s="80"/>
      <c r="R116" s="79"/>
      <c r="S116" s="80"/>
      <c r="T116" s="112"/>
      <c r="U116" s="80"/>
      <c r="V116" s="80"/>
      <c r="W116" s="79"/>
      <c r="X116" s="78"/>
      <c r="Y116" s="80"/>
      <c r="Z116" s="78"/>
      <c r="AA116" s="78"/>
      <c r="AB116" s="78"/>
      <c r="AC116" s="78"/>
      <c r="AD116" s="80"/>
      <c r="AE116" s="78"/>
      <c r="AF116" s="78"/>
      <c r="AG116" s="78"/>
      <c r="AH116" s="78"/>
      <c r="AI116" s="78"/>
      <c r="AJ116" s="78"/>
      <c r="AK116" s="78"/>
      <c r="AL116" s="78"/>
      <c r="AM116" s="257">
        <v>1.7070000000000001</v>
      </c>
      <c r="AN116" s="117">
        <v>6.83E-2</v>
      </c>
      <c r="AO116" s="262">
        <v>9.2350000000000002E-3</v>
      </c>
      <c r="AP116" s="29">
        <v>9.1050000000000006E-2</v>
      </c>
      <c r="AQ116" s="79" t="s">
        <v>230</v>
      </c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25"/>
      <c r="DY116" s="27"/>
      <c r="DZ116" s="25"/>
      <c r="EA116" s="25"/>
      <c r="EB116" s="25"/>
      <c r="EC116" s="26"/>
      <c r="ED116" s="25"/>
      <c r="EE116" s="28"/>
      <c r="EF116" s="31"/>
      <c r="EG116" s="31"/>
      <c r="EH116" s="26"/>
      <c r="EI116" s="26"/>
      <c r="EJ116" s="26"/>
    </row>
    <row r="117" spans="1:140" ht="15" customHeight="1">
      <c r="A117" s="177">
        <v>21001674</v>
      </c>
      <c r="B117" s="156" t="s">
        <v>326</v>
      </c>
      <c r="C117" s="32">
        <v>91.13</v>
      </c>
      <c r="D117" s="26"/>
      <c r="E117" s="33"/>
      <c r="F117" s="79"/>
      <c r="G117" s="79"/>
      <c r="H117" s="79"/>
      <c r="I117" s="79"/>
      <c r="J117" s="79"/>
      <c r="K117" s="79"/>
      <c r="L117" s="118"/>
      <c r="M117" s="79"/>
      <c r="N117" s="80"/>
      <c r="O117" s="79"/>
      <c r="P117" s="111"/>
      <c r="Q117" s="80"/>
      <c r="R117" s="79"/>
      <c r="S117" s="80"/>
      <c r="T117" s="112"/>
      <c r="U117" s="80"/>
      <c r="V117" s="80"/>
      <c r="W117" s="79"/>
      <c r="X117" s="78"/>
      <c r="Y117" s="80"/>
      <c r="Z117" s="78"/>
      <c r="AA117" s="78"/>
      <c r="AB117" s="78"/>
      <c r="AC117" s="78"/>
      <c r="AD117" s="80"/>
      <c r="AE117" s="78"/>
      <c r="AF117" s="78"/>
      <c r="AG117" s="78"/>
      <c r="AH117" s="78"/>
      <c r="AI117" s="78"/>
      <c r="AJ117" s="78"/>
      <c r="AK117" s="78"/>
      <c r="AL117" s="78"/>
      <c r="AM117" s="257">
        <v>0.59730000000000005</v>
      </c>
      <c r="AN117" s="117">
        <v>8.1600000000000006E-2</v>
      </c>
      <c r="AO117" s="262">
        <v>6.7780000000000002E-3</v>
      </c>
      <c r="AP117" s="29">
        <v>2.7230000000000001E-2</v>
      </c>
      <c r="AQ117" s="112">
        <v>1.5489999999999999</v>
      </c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25"/>
      <c r="DY117" s="27"/>
      <c r="DZ117" s="25"/>
      <c r="EA117" s="25"/>
      <c r="EB117" s="25"/>
      <c r="EC117" s="26"/>
      <c r="ED117" s="25"/>
      <c r="EE117" s="28"/>
      <c r="EF117" s="31"/>
      <c r="EG117" s="31"/>
      <c r="EH117" s="26"/>
      <c r="EI117" s="26"/>
      <c r="EJ117" s="26"/>
    </row>
    <row r="118" spans="1:140" ht="15" customHeight="1">
      <c r="A118" s="177">
        <v>21002014</v>
      </c>
      <c r="B118" s="156" t="s">
        <v>326</v>
      </c>
      <c r="C118" s="32">
        <v>92.08</v>
      </c>
      <c r="D118" s="26"/>
      <c r="E118" s="33"/>
      <c r="F118" s="79"/>
      <c r="G118" s="79"/>
      <c r="H118" s="79"/>
      <c r="I118" s="79"/>
      <c r="J118" s="79"/>
      <c r="K118" s="79"/>
      <c r="L118" s="118"/>
      <c r="M118" s="79"/>
      <c r="N118" s="80"/>
      <c r="O118" s="79"/>
      <c r="P118" s="111"/>
      <c r="Q118" s="80"/>
      <c r="R118" s="79"/>
      <c r="S118" s="80"/>
      <c r="T118" s="112"/>
      <c r="U118" s="80"/>
      <c r="V118" s="80"/>
      <c r="W118" s="79"/>
      <c r="X118" s="78"/>
      <c r="Y118" s="80"/>
      <c r="Z118" s="78"/>
      <c r="AA118" s="78"/>
      <c r="AB118" s="78"/>
      <c r="AC118" s="78"/>
      <c r="AD118" s="80"/>
      <c r="AE118" s="78"/>
      <c r="AF118" s="78"/>
      <c r="AG118" s="78"/>
      <c r="AH118" s="78"/>
      <c r="AI118" s="78"/>
      <c r="AJ118" s="78"/>
      <c r="AK118" s="78"/>
      <c r="AL118" s="78"/>
      <c r="AM118" s="257">
        <v>0.78710000000000002</v>
      </c>
      <c r="AN118" s="117">
        <v>0.1978</v>
      </c>
      <c r="AO118" s="262">
        <v>6.1040000000000001E-3</v>
      </c>
      <c r="AP118" s="29">
        <v>0.20810000000000001</v>
      </c>
      <c r="AQ118" s="117">
        <v>0.80210000000000004</v>
      </c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25"/>
      <c r="DY118" s="27"/>
      <c r="DZ118" s="25"/>
      <c r="EA118" s="25"/>
      <c r="EB118" s="25"/>
      <c r="EC118" s="26"/>
      <c r="ED118" s="25"/>
      <c r="EE118" s="28"/>
      <c r="EF118" s="31"/>
      <c r="EG118" s="31"/>
      <c r="EH118" s="26"/>
      <c r="EI118" s="26"/>
      <c r="EJ118" s="26"/>
    </row>
    <row r="119" spans="1:140" ht="15" customHeight="1">
      <c r="A119" s="177">
        <v>21000216</v>
      </c>
      <c r="B119" s="156" t="s">
        <v>324</v>
      </c>
      <c r="C119" s="32">
        <v>51.5</v>
      </c>
      <c r="D119" s="26"/>
      <c r="E119" s="33"/>
      <c r="F119" s="79"/>
      <c r="G119" s="79"/>
      <c r="H119" s="79"/>
      <c r="I119" s="79"/>
      <c r="J119" s="79"/>
      <c r="K119" s="79"/>
      <c r="L119" s="118"/>
      <c r="M119" s="79"/>
      <c r="N119" s="80"/>
      <c r="O119" s="79"/>
      <c r="P119" s="111"/>
      <c r="Q119" s="80"/>
      <c r="R119" s="79"/>
      <c r="S119" s="80"/>
      <c r="T119" s="112"/>
      <c r="U119" s="80"/>
      <c r="V119" s="80"/>
      <c r="W119" s="79"/>
      <c r="X119" s="78"/>
      <c r="Y119" s="80"/>
      <c r="Z119" s="78"/>
      <c r="AA119" s="78"/>
      <c r="AB119" s="78"/>
      <c r="AC119" s="78"/>
      <c r="AD119" s="80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117"/>
      <c r="AP119" s="29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>
        <v>55.01</v>
      </c>
      <c r="DX119" s="25"/>
      <c r="DY119" s="27"/>
      <c r="DZ119" s="25"/>
      <c r="EA119" s="25"/>
      <c r="EB119" s="25"/>
      <c r="EC119" s="26"/>
      <c r="ED119" s="25"/>
      <c r="EE119" s="25" t="s">
        <v>217</v>
      </c>
      <c r="EF119" s="32">
        <v>0.21</v>
      </c>
      <c r="EG119" s="31"/>
      <c r="EH119" s="26"/>
      <c r="EI119" s="26"/>
      <c r="EJ119" s="26"/>
    </row>
    <row r="120" spans="1:140" ht="15" customHeight="1">
      <c r="A120" s="177">
        <v>21000251</v>
      </c>
      <c r="B120" s="156" t="s">
        <v>324</v>
      </c>
      <c r="C120" s="32">
        <v>57.43</v>
      </c>
      <c r="D120" s="26"/>
      <c r="E120" s="33"/>
      <c r="F120" s="79"/>
      <c r="G120" s="79"/>
      <c r="H120" s="79"/>
      <c r="I120" s="79"/>
      <c r="J120" s="79"/>
      <c r="K120" s="79"/>
      <c r="L120" s="118"/>
      <c r="M120" s="79"/>
      <c r="N120" s="80"/>
      <c r="O120" s="79"/>
      <c r="P120" s="111"/>
      <c r="Q120" s="80"/>
      <c r="R120" s="79"/>
      <c r="S120" s="80"/>
      <c r="T120" s="112"/>
      <c r="U120" s="80"/>
      <c r="V120" s="80"/>
      <c r="W120" s="79"/>
      <c r="X120" s="78"/>
      <c r="Y120" s="80"/>
      <c r="Z120" s="78"/>
      <c r="AA120" s="78"/>
      <c r="AB120" s="78"/>
      <c r="AC120" s="78"/>
      <c r="AD120" s="80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117"/>
      <c r="AP120" s="29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>
        <v>45.88</v>
      </c>
      <c r="DX120" s="25"/>
      <c r="DY120" s="27"/>
      <c r="DZ120" s="25"/>
      <c r="EA120" s="25"/>
      <c r="EB120" s="25"/>
      <c r="EC120" s="26"/>
      <c r="ED120" s="25"/>
      <c r="EE120" s="25" t="s">
        <v>217</v>
      </c>
      <c r="EF120" s="32">
        <v>0.64</v>
      </c>
      <c r="EG120" s="31"/>
      <c r="EH120" s="26"/>
      <c r="EI120" s="26"/>
      <c r="EJ120" s="26"/>
    </row>
    <row r="121" spans="1:140" ht="15" customHeight="1">
      <c r="A121" s="177">
        <v>21000444</v>
      </c>
      <c r="B121" s="156" t="s">
        <v>324</v>
      </c>
      <c r="C121" s="32">
        <v>27.88</v>
      </c>
      <c r="D121" s="26"/>
      <c r="E121" s="33"/>
      <c r="F121" s="79"/>
      <c r="G121" s="79"/>
      <c r="H121" s="79"/>
      <c r="I121" s="79"/>
      <c r="J121" s="79"/>
      <c r="K121" s="79"/>
      <c r="L121" s="118"/>
      <c r="M121" s="79"/>
      <c r="N121" s="80"/>
      <c r="O121" s="79"/>
      <c r="P121" s="111"/>
      <c r="Q121" s="80"/>
      <c r="R121" s="79"/>
      <c r="S121" s="80"/>
      <c r="T121" s="112"/>
      <c r="U121" s="80"/>
      <c r="V121" s="80"/>
      <c r="W121" s="79"/>
      <c r="X121" s="78"/>
      <c r="Y121" s="80"/>
      <c r="Z121" s="78"/>
      <c r="AA121" s="78"/>
      <c r="AB121" s="78"/>
      <c r="AC121" s="78"/>
      <c r="AD121" s="80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117"/>
      <c r="AP121" s="29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256">
        <v>29.9</v>
      </c>
      <c r="DX121" s="25"/>
      <c r="DY121" s="27"/>
      <c r="DZ121" s="25"/>
      <c r="EA121" s="25"/>
      <c r="EB121" s="25"/>
      <c r="EC121" s="26"/>
      <c r="ED121" s="25"/>
      <c r="EE121" s="25" t="s">
        <v>217</v>
      </c>
      <c r="EF121" s="32">
        <v>7.03</v>
      </c>
      <c r="EG121" s="31"/>
      <c r="EH121" s="26"/>
      <c r="EI121" s="26"/>
      <c r="EJ121" s="26"/>
    </row>
    <row r="122" spans="1:140" ht="15" customHeight="1">
      <c r="A122" s="177">
        <v>21000471</v>
      </c>
      <c r="B122" s="156" t="s">
        <v>324</v>
      </c>
      <c r="C122" s="32">
        <v>40.049999999999997</v>
      </c>
      <c r="D122" s="26"/>
      <c r="E122" s="33"/>
      <c r="F122" s="79"/>
      <c r="G122" s="79"/>
      <c r="H122" s="79"/>
      <c r="I122" s="79"/>
      <c r="J122" s="79"/>
      <c r="K122" s="79"/>
      <c r="L122" s="118"/>
      <c r="M122" s="79"/>
      <c r="N122" s="80"/>
      <c r="O122" s="79"/>
      <c r="P122" s="111"/>
      <c r="Q122" s="80"/>
      <c r="R122" s="79"/>
      <c r="S122" s="80"/>
      <c r="T122" s="112"/>
      <c r="U122" s="80"/>
      <c r="V122" s="80"/>
      <c r="W122" s="79"/>
      <c r="X122" s="78"/>
      <c r="Y122" s="80"/>
      <c r="Z122" s="78"/>
      <c r="AA122" s="78"/>
      <c r="AB122" s="78"/>
      <c r="AC122" s="78"/>
      <c r="AD122" s="80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117"/>
      <c r="AP122" s="29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>
        <v>43.23</v>
      </c>
      <c r="DX122" s="25"/>
      <c r="DY122" s="27"/>
      <c r="DZ122" s="25"/>
      <c r="EA122" s="25"/>
      <c r="EB122" s="25"/>
      <c r="EC122" s="26"/>
      <c r="ED122" s="25"/>
      <c r="EE122" s="25" t="s">
        <v>217</v>
      </c>
      <c r="EF122" s="32" t="s">
        <v>217</v>
      </c>
      <c r="EG122" s="31"/>
      <c r="EH122" s="26"/>
      <c r="EI122" s="26"/>
      <c r="EJ122" s="26"/>
    </row>
    <row r="123" spans="1:140" ht="15" customHeight="1">
      <c r="A123" s="177">
        <v>21001713</v>
      </c>
      <c r="B123" s="156" t="s">
        <v>353</v>
      </c>
      <c r="C123" s="32">
        <v>85.28</v>
      </c>
      <c r="D123" s="26"/>
      <c r="E123" s="33"/>
      <c r="F123" s="79"/>
      <c r="G123" s="79"/>
      <c r="H123" s="79"/>
      <c r="I123" s="79"/>
      <c r="J123" s="79"/>
      <c r="K123" s="79"/>
      <c r="L123" s="118"/>
      <c r="M123" s="79"/>
      <c r="N123" s="80"/>
      <c r="O123" s="79"/>
      <c r="P123" s="111"/>
      <c r="Q123" s="80"/>
      <c r="R123" s="79"/>
      <c r="S123" s="80"/>
      <c r="T123" s="112"/>
      <c r="U123" s="80"/>
      <c r="V123" s="80"/>
      <c r="W123" s="79"/>
      <c r="X123" s="78"/>
      <c r="Y123" s="80"/>
      <c r="Z123" s="78"/>
      <c r="AA123" s="78"/>
      <c r="AB123" s="78"/>
      <c r="AC123" s="78"/>
      <c r="AD123" s="80"/>
      <c r="AE123" s="78"/>
      <c r="AF123" s="78"/>
      <c r="AG123" s="78"/>
      <c r="AH123" s="78"/>
      <c r="AI123" s="78"/>
      <c r="AJ123" s="78"/>
      <c r="AK123" s="78"/>
      <c r="AL123" s="78"/>
      <c r="AM123" s="257" t="s">
        <v>229</v>
      </c>
      <c r="AN123" s="117">
        <v>2.6599999999999999E-2</v>
      </c>
      <c r="AO123" s="262">
        <v>1.4809999999999999E-3</v>
      </c>
      <c r="AP123" s="25" t="s">
        <v>224</v>
      </c>
      <c r="AQ123" s="79" t="s">
        <v>230</v>
      </c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25"/>
      <c r="DY123" s="27"/>
      <c r="DZ123" s="25"/>
      <c r="EA123" s="25"/>
      <c r="EB123" s="25"/>
      <c r="EC123" s="26"/>
      <c r="ED123" s="25"/>
      <c r="EE123" s="28"/>
      <c r="EF123" s="31"/>
      <c r="EG123" s="31"/>
      <c r="EH123" s="26"/>
      <c r="EI123" s="26"/>
      <c r="EJ123" s="26"/>
    </row>
    <row r="124" spans="1:140" ht="15" customHeight="1">
      <c r="A124" s="177">
        <v>21001713</v>
      </c>
      <c r="B124" s="199" t="s">
        <v>353</v>
      </c>
      <c r="C124" s="201">
        <v>84.07</v>
      </c>
      <c r="D124" s="26"/>
      <c r="E124" s="33"/>
      <c r="F124" s="79"/>
      <c r="G124" s="79"/>
      <c r="H124" s="79"/>
      <c r="I124" s="79"/>
      <c r="J124" s="79"/>
      <c r="K124" s="79"/>
      <c r="L124" s="118"/>
      <c r="M124" s="79"/>
      <c r="N124" s="80"/>
      <c r="O124" s="79"/>
      <c r="P124" s="111"/>
      <c r="Q124" s="80"/>
      <c r="R124" s="79"/>
      <c r="S124" s="80"/>
      <c r="T124" s="112"/>
      <c r="U124" s="80"/>
      <c r="V124" s="80"/>
      <c r="W124" s="79"/>
      <c r="X124" s="78"/>
      <c r="Y124" s="80"/>
      <c r="Z124" s="78"/>
      <c r="AA124" s="78"/>
      <c r="AB124" s="78"/>
      <c r="AC124" s="78"/>
      <c r="AD124" s="80"/>
      <c r="AE124" s="78"/>
      <c r="AF124" s="78"/>
      <c r="AG124" s="78"/>
      <c r="AH124" s="78"/>
      <c r="AI124" s="78"/>
      <c r="AJ124" s="78"/>
      <c r="AK124" s="78"/>
      <c r="AL124" s="78"/>
      <c r="AM124" s="257"/>
      <c r="AN124" s="117"/>
      <c r="AO124" s="262"/>
      <c r="AP124" s="29"/>
      <c r="AQ124" s="78"/>
      <c r="AR124" s="78"/>
      <c r="AS124" s="78" t="s">
        <v>350</v>
      </c>
      <c r="AT124" s="78" t="s">
        <v>350</v>
      </c>
      <c r="AU124" s="78" t="s">
        <v>340</v>
      </c>
      <c r="AV124" s="78" t="s">
        <v>340</v>
      </c>
      <c r="AW124" s="78" t="s">
        <v>218</v>
      </c>
      <c r="AX124" s="78" t="s">
        <v>342</v>
      </c>
      <c r="AY124" s="78" t="s">
        <v>218</v>
      </c>
      <c r="AZ124" s="78">
        <v>0</v>
      </c>
      <c r="BA124" s="78">
        <v>12.39</v>
      </c>
      <c r="BB124" s="78">
        <v>132.1</v>
      </c>
      <c r="BC124" s="78" t="s">
        <v>344</v>
      </c>
      <c r="BD124" s="78" t="s">
        <v>343</v>
      </c>
      <c r="BE124" s="78">
        <v>0</v>
      </c>
      <c r="BF124" s="78" t="s">
        <v>343</v>
      </c>
      <c r="BG124" s="78" t="s">
        <v>343</v>
      </c>
      <c r="BH124" s="78">
        <v>29.96</v>
      </c>
      <c r="BI124" s="256">
        <v>1102</v>
      </c>
      <c r="BJ124" s="256">
        <v>280.2</v>
      </c>
      <c r="BK124" s="78" t="s">
        <v>354</v>
      </c>
      <c r="BL124" s="78" t="s">
        <v>343</v>
      </c>
      <c r="BM124" s="78" t="s">
        <v>343</v>
      </c>
      <c r="BN124" s="78" t="s">
        <v>343</v>
      </c>
      <c r="BO124" s="78" t="s">
        <v>343</v>
      </c>
      <c r="BP124" s="78">
        <v>8.43</v>
      </c>
      <c r="BQ124" s="78" t="s">
        <v>343</v>
      </c>
      <c r="BR124" s="78" t="s">
        <v>343</v>
      </c>
      <c r="BS124" s="78" t="s">
        <v>343</v>
      </c>
      <c r="BT124" s="78" t="s">
        <v>343</v>
      </c>
      <c r="BU124" s="78" t="s">
        <v>343</v>
      </c>
      <c r="BV124" s="78" t="s">
        <v>343</v>
      </c>
      <c r="BW124" s="78" t="s">
        <v>343</v>
      </c>
      <c r="BX124" s="78" t="s">
        <v>343</v>
      </c>
      <c r="BY124" s="78" t="s">
        <v>343</v>
      </c>
      <c r="BZ124" s="78" t="s">
        <v>343</v>
      </c>
      <c r="CA124" s="78" t="s">
        <v>343</v>
      </c>
      <c r="CB124" s="78" t="s">
        <v>343</v>
      </c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25" t="s">
        <v>349</v>
      </c>
      <c r="DY124" s="27"/>
      <c r="DZ124" s="29">
        <v>99.58</v>
      </c>
      <c r="EA124" s="29">
        <v>0.42</v>
      </c>
      <c r="EB124" s="27">
        <v>0</v>
      </c>
      <c r="EC124" s="35">
        <v>0</v>
      </c>
      <c r="ED124" s="25"/>
      <c r="EE124" s="28"/>
      <c r="EF124" s="31"/>
      <c r="EG124" s="31"/>
      <c r="EH124" s="26"/>
      <c r="EI124" s="26"/>
      <c r="EJ124" s="26"/>
    </row>
    <row r="125" spans="1:140" ht="15" customHeight="1">
      <c r="A125" s="177">
        <v>21001544</v>
      </c>
      <c r="B125" s="156" t="s">
        <v>338</v>
      </c>
      <c r="C125" s="26" t="s">
        <v>339</v>
      </c>
      <c r="D125" s="26"/>
      <c r="E125" s="33"/>
      <c r="F125" s="79"/>
      <c r="G125" s="79"/>
      <c r="H125" s="79"/>
      <c r="I125" s="79"/>
      <c r="J125" s="79"/>
      <c r="K125" s="79"/>
      <c r="L125" s="118"/>
      <c r="M125" s="79"/>
      <c r="N125" s="80"/>
      <c r="O125" s="79"/>
      <c r="P125" s="111"/>
      <c r="Q125" s="80"/>
      <c r="R125" s="79"/>
      <c r="S125" s="80"/>
      <c r="T125" s="112"/>
      <c r="U125" s="80"/>
      <c r="V125" s="80"/>
      <c r="W125" s="79"/>
      <c r="X125" s="78"/>
      <c r="Y125" s="80"/>
      <c r="Z125" s="78"/>
      <c r="AA125" s="78"/>
      <c r="AB125" s="78"/>
      <c r="AC125" s="78"/>
      <c r="AD125" s="80"/>
      <c r="AE125" s="78"/>
      <c r="AF125" s="78"/>
      <c r="AG125" s="78"/>
      <c r="AH125" s="78"/>
      <c r="AI125" s="78"/>
      <c r="AJ125" s="78"/>
      <c r="AK125" s="78"/>
      <c r="AL125" s="78"/>
      <c r="AM125" s="257">
        <v>5.31</v>
      </c>
      <c r="AN125" s="117">
        <v>8.5379999999999998E-2</v>
      </c>
      <c r="AO125" s="262">
        <v>1.9740000000000001E-2</v>
      </c>
      <c r="AP125" s="29">
        <v>1.2470000000000001</v>
      </c>
      <c r="AQ125" s="112">
        <v>0.66349999999999998</v>
      </c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25"/>
      <c r="DY125" s="27"/>
      <c r="DZ125" s="25"/>
      <c r="EA125" s="25"/>
      <c r="EB125" s="25"/>
      <c r="EC125" s="26"/>
      <c r="ED125" s="25"/>
      <c r="EE125" s="28"/>
      <c r="EF125" s="31"/>
      <c r="EG125" s="31"/>
      <c r="EH125" s="26"/>
      <c r="EI125" s="26"/>
      <c r="EJ125" s="26"/>
    </row>
    <row r="126" spans="1:140" ht="15" customHeight="1">
      <c r="A126" s="177">
        <v>21002004</v>
      </c>
      <c r="B126" s="156" t="s">
        <v>338</v>
      </c>
      <c r="C126" s="32">
        <v>99.94</v>
      </c>
      <c r="D126" s="26"/>
      <c r="E126" s="33"/>
      <c r="F126" s="79"/>
      <c r="G126" s="79"/>
      <c r="H126" s="79"/>
      <c r="I126" s="79"/>
      <c r="J126" s="79"/>
      <c r="K126" s="79"/>
      <c r="L126" s="118"/>
      <c r="M126" s="79"/>
      <c r="N126" s="80"/>
      <c r="O126" s="79"/>
      <c r="P126" s="111"/>
      <c r="Q126" s="80"/>
      <c r="R126" s="79"/>
      <c r="S126" s="80"/>
      <c r="T126" s="112"/>
      <c r="U126" s="80"/>
      <c r="V126" s="80"/>
      <c r="W126" s="79"/>
      <c r="X126" s="78"/>
      <c r="Y126" s="80"/>
      <c r="Z126" s="78"/>
      <c r="AA126" s="78"/>
      <c r="AB126" s="78"/>
      <c r="AC126" s="78"/>
      <c r="AD126" s="80"/>
      <c r="AE126" s="78"/>
      <c r="AF126" s="78"/>
      <c r="AG126" s="78"/>
      <c r="AH126" s="78"/>
      <c r="AI126" s="78"/>
      <c r="AJ126" s="78"/>
      <c r="AK126" s="78"/>
      <c r="AL126" s="78"/>
      <c r="AM126" s="257">
        <v>1.018</v>
      </c>
      <c r="AN126" s="117">
        <v>0.1104</v>
      </c>
      <c r="AO126" s="262">
        <v>1.8519999999999998E-2</v>
      </c>
      <c r="AP126" s="29">
        <v>1.234</v>
      </c>
      <c r="AQ126" s="112">
        <v>1.022</v>
      </c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25"/>
      <c r="DY126" s="27"/>
      <c r="DZ126" s="25"/>
      <c r="EA126" s="25"/>
      <c r="EB126" s="25"/>
      <c r="EC126" s="26"/>
      <c r="ED126" s="25"/>
      <c r="EE126" s="28"/>
      <c r="EF126" s="31"/>
      <c r="EG126" s="31"/>
      <c r="EH126" s="26"/>
      <c r="EI126" s="26"/>
      <c r="EJ126" s="26"/>
    </row>
    <row r="127" spans="1:140" ht="15" customHeight="1">
      <c r="A127" s="177">
        <v>21000737</v>
      </c>
      <c r="B127" s="156" t="s">
        <v>332</v>
      </c>
      <c r="C127" s="26"/>
      <c r="D127" s="26"/>
      <c r="E127" s="33"/>
      <c r="F127" s="79"/>
      <c r="G127" s="79"/>
      <c r="H127" s="79"/>
      <c r="I127" s="79"/>
      <c r="J127" s="79"/>
      <c r="K127" s="79"/>
      <c r="L127" s="118"/>
      <c r="M127" s="79"/>
      <c r="N127" s="80"/>
      <c r="O127" s="79"/>
      <c r="P127" s="111"/>
      <c r="Q127" s="80"/>
      <c r="R127" s="79"/>
      <c r="S127" s="80"/>
      <c r="T127" s="112"/>
      <c r="U127" s="80"/>
      <c r="V127" s="80"/>
      <c r="W127" s="79"/>
      <c r="X127" s="78"/>
      <c r="Y127" s="80"/>
      <c r="Z127" s="78"/>
      <c r="AA127" s="78"/>
      <c r="AB127" s="78"/>
      <c r="AC127" s="78"/>
      <c r="AD127" s="80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117"/>
      <c r="AP127" s="29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25"/>
      <c r="DY127" s="27"/>
      <c r="DZ127" s="25"/>
      <c r="EA127" s="25"/>
      <c r="EB127" s="25"/>
      <c r="EC127" s="26"/>
      <c r="ED127" s="25"/>
      <c r="EE127" s="28"/>
      <c r="EF127" s="31"/>
      <c r="EG127" s="26" t="s">
        <v>317</v>
      </c>
      <c r="EH127" s="26" t="s">
        <v>249</v>
      </c>
      <c r="EI127" s="49">
        <v>1.29E-2</v>
      </c>
      <c r="EJ127" s="34">
        <v>0.19900000000000001</v>
      </c>
    </row>
    <row r="128" spans="1:140" ht="15" customHeight="1">
      <c r="A128" s="177">
        <v>21001993</v>
      </c>
      <c r="B128" s="156" t="s">
        <v>362</v>
      </c>
      <c r="C128" s="32">
        <v>85.26</v>
      </c>
      <c r="D128" s="26"/>
      <c r="E128" s="33"/>
      <c r="F128" s="79"/>
      <c r="G128" s="79"/>
      <c r="H128" s="79"/>
      <c r="I128" s="79"/>
      <c r="J128" s="79"/>
      <c r="K128" s="79"/>
      <c r="L128" s="118"/>
      <c r="M128" s="79"/>
      <c r="N128" s="80"/>
      <c r="O128" s="79"/>
      <c r="P128" s="111"/>
      <c r="Q128" s="80"/>
      <c r="R128" s="79"/>
      <c r="S128" s="80"/>
      <c r="T128" s="112"/>
      <c r="U128" s="80"/>
      <c r="V128" s="80"/>
      <c r="W128" s="79"/>
      <c r="X128" s="78"/>
      <c r="Y128" s="80"/>
      <c r="Z128" s="78"/>
      <c r="AA128" s="78"/>
      <c r="AB128" s="78"/>
      <c r="AC128" s="78"/>
      <c r="AD128" s="80"/>
      <c r="AE128" s="78"/>
      <c r="AF128" s="78"/>
      <c r="AG128" s="78"/>
      <c r="AH128" s="78"/>
      <c r="AI128" s="78"/>
      <c r="AJ128" s="78"/>
      <c r="AK128" s="78"/>
      <c r="AL128" s="78"/>
      <c r="AM128" s="257"/>
      <c r="AN128" s="117"/>
      <c r="AO128" s="262"/>
      <c r="AP128" s="29"/>
      <c r="AQ128" s="78"/>
      <c r="AR128" s="78"/>
      <c r="AS128" s="78" t="s">
        <v>350</v>
      </c>
      <c r="AT128" s="78" t="s">
        <v>350</v>
      </c>
      <c r="AU128" s="78" t="s">
        <v>340</v>
      </c>
      <c r="AV128" s="78" t="s">
        <v>340</v>
      </c>
      <c r="AW128" s="78" t="s">
        <v>218</v>
      </c>
      <c r="AX128" s="78" t="s">
        <v>342</v>
      </c>
      <c r="AY128" s="78" t="s">
        <v>218</v>
      </c>
      <c r="AZ128" s="78">
        <v>0</v>
      </c>
      <c r="BA128" s="78" t="s">
        <v>343</v>
      </c>
      <c r="BB128" s="78" t="s">
        <v>361</v>
      </c>
      <c r="BC128" s="78" t="s">
        <v>344</v>
      </c>
      <c r="BD128" s="78" t="s">
        <v>343</v>
      </c>
      <c r="BE128" s="78">
        <v>0</v>
      </c>
      <c r="BF128" s="78" t="s">
        <v>343</v>
      </c>
      <c r="BG128" s="78" t="s">
        <v>343</v>
      </c>
      <c r="BH128" s="78" t="s">
        <v>343</v>
      </c>
      <c r="BI128" s="78">
        <v>31.43</v>
      </c>
      <c r="BJ128" s="78">
        <v>10.67</v>
      </c>
      <c r="BK128" s="78" t="s">
        <v>354</v>
      </c>
      <c r="BL128" s="78" t="s">
        <v>343</v>
      </c>
      <c r="BM128" s="78" t="s">
        <v>343</v>
      </c>
      <c r="BN128" s="78" t="s">
        <v>343</v>
      </c>
      <c r="BO128" s="78" t="s">
        <v>343</v>
      </c>
      <c r="BP128" s="78" t="s">
        <v>343</v>
      </c>
      <c r="BQ128" s="78" t="s">
        <v>343</v>
      </c>
      <c r="BR128" s="78" t="s">
        <v>343</v>
      </c>
      <c r="BS128" s="78" t="s">
        <v>343</v>
      </c>
      <c r="BT128" s="78" t="s">
        <v>343</v>
      </c>
      <c r="BU128" s="78" t="s">
        <v>343</v>
      </c>
      <c r="BV128" s="78" t="s">
        <v>343</v>
      </c>
      <c r="BW128" s="78" t="s">
        <v>343</v>
      </c>
      <c r="BX128" s="78" t="s">
        <v>343</v>
      </c>
      <c r="BY128" s="78" t="s">
        <v>343</v>
      </c>
      <c r="BZ128" s="78" t="s">
        <v>343</v>
      </c>
      <c r="CA128" s="78" t="s">
        <v>343</v>
      </c>
      <c r="CB128" s="78" t="s">
        <v>343</v>
      </c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25"/>
      <c r="DY128" s="27"/>
      <c r="DZ128" s="25"/>
      <c r="EA128" s="25"/>
      <c r="EB128" s="25"/>
      <c r="EC128" s="26"/>
      <c r="ED128" s="25"/>
      <c r="EE128" s="28"/>
      <c r="EF128" s="31"/>
      <c r="EG128" s="31"/>
      <c r="EH128" s="26"/>
      <c r="EI128" s="26"/>
      <c r="EJ128" s="26"/>
    </row>
    <row r="129" spans="1:140">
      <c r="A129" s="169" t="s">
        <v>0</v>
      </c>
      <c r="B129" s="63"/>
      <c r="C129" s="64">
        <f>MIN(C82:C128)</f>
        <v>27.88</v>
      </c>
      <c r="D129" s="64">
        <f t="shared" ref="D129:BJ129" si="6">MIN(D82:D128)</f>
        <v>11.14</v>
      </c>
      <c r="E129" s="113"/>
      <c r="F129" s="64">
        <f t="shared" si="6"/>
        <v>3.0579999999999998</v>
      </c>
      <c r="G129" s="113">
        <f t="shared" si="6"/>
        <v>5.1660000000000004</v>
      </c>
      <c r="H129" s="64">
        <f t="shared" si="6"/>
        <v>79.17</v>
      </c>
      <c r="I129" s="113"/>
      <c r="J129" s="113">
        <f t="shared" si="6"/>
        <v>2.0510000000000002</v>
      </c>
      <c r="K129" s="142">
        <f t="shared" si="6"/>
        <v>1.2359999999999999E-2</v>
      </c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>
        <f t="shared" si="6"/>
        <v>0.3382</v>
      </c>
      <c r="AN129" s="139">
        <f t="shared" si="6"/>
        <v>2.6599999999999999E-2</v>
      </c>
      <c r="AO129" s="178">
        <f t="shared" si="6"/>
        <v>1.4809999999999999E-3</v>
      </c>
      <c r="AP129" s="113">
        <f t="shared" si="6"/>
        <v>2.7230000000000001E-2</v>
      </c>
      <c r="AQ129" s="113">
        <f t="shared" si="6"/>
        <v>0.66349999999999998</v>
      </c>
      <c r="AR129" s="259">
        <f t="shared" si="6"/>
        <v>37.299999999999997</v>
      </c>
      <c r="AS129" s="113"/>
      <c r="AT129" s="113"/>
      <c r="AU129" s="113"/>
      <c r="AV129" s="113"/>
      <c r="AW129" s="259">
        <f t="shared" si="6"/>
        <v>22.55</v>
      </c>
      <c r="AX129" s="64">
        <f t="shared" si="6"/>
        <v>39.82</v>
      </c>
      <c r="AY129" s="113"/>
      <c r="AZ129" s="113"/>
      <c r="BA129" s="64">
        <f t="shared" si="6"/>
        <v>12.39</v>
      </c>
      <c r="BB129" s="259">
        <f t="shared" si="6"/>
        <v>132.1</v>
      </c>
      <c r="BC129" s="113"/>
      <c r="BD129" s="64">
        <f t="shared" si="6"/>
        <v>14.18</v>
      </c>
      <c r="BE129" s="113"/>
      <c r="BF129" s="64">
        <f t="shared" si="6"/>
        <v>17.260000000000002</v>
      </c>
      <c r="BG129" s="113"/>
      <c r="BH129" s="64">
        <f t="shared" si="6"/>
        <v>29.96</v>
      </c>
      <c r="BI129" s="64">
        <f t="shared" si="6"/>
        <v>19.809999999999999</v>
      </c>
      <c r="BJ129" s="64">
        <f t="shared" si="6"/>
        <v>5.4</v>
      </c>
      <c r="BK129" s="113"/>
      <c r="BL129" s="113"/>
      <c r="BM129" s="113"/>
      <c r="BN129" s="113"/>
      <c r="BO129" s="113"/>
      <c r="BP129" s="64">
        <f t="shared" ref="BP129:EA129" si="7">MIN(BP82:BP128)</f>
        <v>7.63</v>
      </c>
      <c r="BQ129" s="113"/>
      <c r="BR129" s="113"/>
      <c r="BS129" s="113"/>
      <c r="BT129" s="113"/>
      <c r="BU129" s="113"/>
      <c r="BV129" s="64">
        <f t="shared" si="7"/>
        <v>6.2249999999999996</v>
      </c>
      <c r="BW129" s="113"/>
      <c r="BX129" s="113"/>
      <c r="BY129" s="113"/>
      <c r="BZ129" s="113"/>
      <c r="CA129" s="113"/>
      <c r="CB129" s="113"/>
      <c r="CC129" s="65">
        <f t="shared" si="7"/>
        <v>1.61E-2</v>
      </c>
      <c r="CD129" s="113"/>
      <c r="CE129" s="113"/>
      <c r="CF129" s="64">
        <f t="shared" si="7"/>
        <v>0.53</v>
      </c>
      <c r="CG129" s="113"/>
      <c r="CH129" s="64">
        <f t="shared" si="7"/>
        <v>0.67</v>
      </c>
      <c r="CI129" s="64">
        <f t="shared" si="7"/>
        <v>1.41</v>
      </c>
      <c r="CJ129" s="113"/>
      <c r="CK129" s="64">
        <f t="shared" si="7"/>
        <v>4.1100000000000003</v>
      </c>
      <c r="CL129" s="113"/>
      <c r="CM129" s="113"/>
      <c r="CN129" s="113"/>
      <c r="CO129" s="113"/>
      <c r="CP129" s="113"/>
      <c r="CQ129" s="113"/>
      <c r="CR129" s="64">
        <f t="shared" si="7"/>
        <v>1.2</v>
      </c>
      <c r="CS129" s="113"/>
      <c r="CT129" s="113"/>
      <c r="CU129" s="113"/>
      <c r="CV129" s="113"/>
      <c r="CW129" s="64">
        <f t="shared" si="7"/>
        <v>4</v>
      </c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64">
        <f t="shared" si="7"/>
        <v>29.9</v>
      </c>
      <c r="DX129" s="113"/>
      <c r="DY129" s="113"/>
      <c r="DZ129" s="113">
        <f t="shared" si="7"/>
        <v>92.320999999999998</v>
      </c>
      <c r="EA129" s="113">
        <f t="shared" si="7"/>
        <v>0.318</v>
      </c>
      <c r="EB129" s="113"/>
      <c r="EC129" s="113"/>
      <c r="ED129" s="113"/>
      <c r="EE129" s="113"/>
      <c r="EF129" s="64">
        <f t="shared" ref="EF129:EJ129" si="8">MIN(EF82:EF128)</f>
        <v>0.21</v>
      </c>
      <c r="EG129" s="113"/>
      <c r="EH129" s="113">
        <f t="shared" si="8"/>
        <v>0.191</v>
      </c>
      <c r="EI129" s="65">
        <f t="shared" si="8"/>
        <v>1.15E-2</v>
      </c>
      <c r="EJ129" s="113">
        <f t="shared" si="8"/>
        <v>0.19800000000000001</v>
      </c>
    </row>
    <row r="130" spans="1:140">
      <c r="A130" s="170" t="s">
        <v>1</v>
      </c>
      <c r="B130" s="66"/>
      <c r="C130" s="67">
        <f>MAX(C82:C128)</f>
        <v>99.94</v>
      </c>
      <c r="D130" s="67">
        <f t="shared" ref="D130:BJ130" si="9">MAX(D82:D128)</f>
        <v>14.23</v>
      </c>
      <c r="E130" s="115"/>
      <c r="F130" s="67">
        <f t="shared" si="9"/>
        <v>99.92</v>
      </c>
      <c r="G130" s="115">
        <f t="shared" si="9"/>
        <v>5.9059999999999997</v>
      </c>
      <c r="H130" s="67">
        <f t="shared" si="9"/>
        <v>82</v>
      </c>
      <c r="I130" s="115"/>
      <c r="J130" s="115">
        <f t="shared" si="9"/>
        <v>2.3519999999999999</v>
      </c>
      <c r="K130" s="143">
        <f t="shared" si="9"/>
        <v>4.7559999999999998E-2</v>
      </c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>
        <f t="shared" si="9"/>
        <v>5.31</v>
      </c>
      <c r="AN130" s="69">
        <f t="shared" si="9"/>
        <v>0.90780000000000005</v>
      </c>
      <c r="AO130" s="179">
        <f t="shared" si="9"/>
        <v>1.9740000000000001E-2</v>
      </c>
      <c r="AP130" s="115">
        <f t="shared" si="9"/>
        <v>9.5120000000000005</v>
      </c>
      <c r="AQ130" s="115">
        <f t="shared" si="9"/>
        <v>1.778</v>
      </c>
      <c r="AR130" s="260">
        <f t="shared" si="9"/>
        <v>47.2</v>
      </c>
      <c r="AS130" s="115"/>
      <c r="AT130" s="115"/>
      <c r="AU130" s="115"/>
      <c r="AV130" s="115"/>
      <c r="AW130" s="260">
        <f t="shared" si="9"/>
        <v>341.2</v>
      </c>
      <c r="AX130" s="67">
        <f t="shared" si="9"/>
        <v>129</v>
      </c>
      <c r="AY130" s="115"/>
      <c r="AZ130" s="115"/>
      <c r="BA130" s="67">
        <f t="shared" si="9"/>
        <v>53.17</v>
      </c>
      <c r="BB130" s="260">
        <f t="shared" si="9"/>
        <v>2358</v>
      </c>
      <c r="BC130" s="115"/>
      <c r="BD130" s="67">
        <f t="shared" si="9"/>
        <v>16.59</v>
      </c>
      <c r="BE130" s="115"/>
      <c r="BF130" s="67">
        <f t="shared" si="9"/>
        <v>229.9</v>
      </c>
      <c r="BG130" s="115"/>
      <c r="BH130" s="67">
        <f t="shared" si="9"/>
        <v>44.25</v>
      </c>
      <c r="BI130" s="67">
        <f t="shared" si="9"/>
        <v>1102</v>
      </c>
      <c r="BJ130" s="67">
        <f t="shared" si="9"/>
        <v>280.2</v>
      </c>
      <c r="BK130" s="115"/>
      <c r="BL130" s="115"/>
      <c r="BM130" s="115"/>
      <c r="BN130" s="115"/>
      <c r="BO130" s="115"/>
      <c r="BP130" s="67">
        <f t="shared" ref="BP130:EA130" si="10">MAX(BP82:BP128)</f>
        <v>61.37</v>
      </c>
      <c r="BQ130" s="115"/>
      <c r="BR130" s="115"/>
      <c r="BS130" s="115"/>
      <c r="BT130" s="115"/>
      <c r="BU130" s="115"/>
      <c r="BV130" s="67">
        <f t="shared" si="10"/>
        <v>52.56</v>
      </c>
      <c r="BW130" s="115"/>
      <c r="BX130" s="115"/>
      <c r="BY130" s="115"/>
      <c r="BZ130" s="115"/>
      <c r="CA130" s="115"/>
      <c r="CB130" s="115"/>
      <c r="CC130" s="68">
        <f t="shared" si="10"/>
        <v>0.17879999999999999</v>
      </c>
      <c r="CD130" s="115"/>
      <c r="CE130" s="115"/>
      <c r="CF130" s="67">
        <f t="shared" si="10"/>
        <v>0.75</v>
      </c>
      <c r="CG130" s="115"/>
      <c r="CH130" s="67">
        <f t="shared" si="10"/>
        <v>1.59</v>
      </c>
      <c r="CI130" s="67">
        <f t="shared" si="10"/>
        <v>2.2000000000000002</v>
      </c>
      <c r="CJ130" s="115"/>
      <c r="CK130" s="67">
        <f t="shared" si="10"/>
        <v>6.04</v>
      </c>
      <c r="CL130" s="115"/>
      <c r="CM130" s="115"/>
      <c r="CN130" s="115"/>
      <c r="CO130" s="115"/>
      <c r="CP130" s="115"/>
      <c r="CQ130" s="115"/>
      <c r="CR130" s="67">
        <f t="shared" si="10"/>
        <v>5.1100000000000003</v>
      </c>
      <c r="CS130" s="115"/>
      <c r="CT130" s="115"/>
      <c r="CU130" s="115"/>
      <c r="CV130" s="115"/>
      <c r="CW130" s="67">
        <f t="shared" si="10"/>
        <v>9.82</v>
      </c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67">
        <f t="shared" si="10"/>
        <v>94.66</v>
      </c>
      <c r="DX130" s="115"/>
      <c r="DY130" s="115"/>
      <c r="DZ130" s="115">
        <f t="shared" si="10"/>
        <v>99.682000000000002</v>
      </c>
      <c r="EA130" s="115">
        <f t="shared" si="10"/>
        <v>0.42</v>
      </c>
      <c r="EB130" s="115"/>
      <c r="EC130" s="115"/>
      <c r="ED130" s="115"/>
      <c r="EE130" s="115"/>
      <c r="EF130" s="67">
        <f t="shared" ref="EF130:EJ130" si="11">MAX(EF82:EF128)</f>
        <v>7.03</v>
      </c>
      <c r="EG130" s="115"/>
      <c r="EH130" s="115">
        <f t="shared" si="11"/>
        <v>0.44500000000000001</v>
      </c>
      <c r="EI130" s="68">
        <f t="shared" si="11"/>
        <v>2.4E-2</v>
      </c>
      <c r="EJ130" s="115">
        <f t="shared" si="11"/>
        <v>0.46899999999999997</v>
      </c>
    </row>
    <row r="131" spans="1:140" ht="15.75" thickBot="1">
      <c r="A131" s="171" t="s">
        <v>2</v>
      </c>
      <c r="B131" s="60"/>
      <c r="C131" s="61">
        <f>MEDIAN(C82:C128)</f>
        <v>89.02</v>
      </c>
      <c r="D131" s="61">
        <f t="shared" ref="D131:BJ131" si="12">MEDIAN(D82:D128)</f>
        <v>12.094999999999999</v>
      </c>
      <c r="E131" s="116"/>
      <c r="F131" s="61">
        <f t="shared" si="12"/>
        <v>11.280999999999999</v>
      </c>
      <c r="G131" s="116">
        <f t="shared" si="12"/>
        <v>5.367</v>
      </c>
      <c r="H131" s="61">
        <f t="shared" si="12"/>
        <v>81.069999999999993</v>
      </c>
      <c r="I131" s="116"/>
      <c r="J131" s="116">
        <f t="shared" si="12"/>
        <v>2.1254999999999997</v>
      </c>
      <c r="K131" s="144">
        <f t="shared" si="12"/>
        <v>2.743E-2</v>
      </c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>
        <f t="shared" si="12"/>
        <v>1.018</v>
      </c>
      <c r="AN131" s="72">
        <f t="shared" si="12"/>
        <v>8.3490000000000009E-2</v>
      </c>
      <c r="AO131" s="180">
        <f t="shared" si="12"/>
        <v>6.7780000000000002E-3</v>
      </c>
      <c r="AP131" s="116">
        <f t="shared" si="12"/>
        <v>1.234</v>
      </c>
      <c r="AQ131" s="116">
        <f t="shared" si="12"/>
        <v>1.022</v>
      </c>
      <c r="AR131" s="261">
        <f t="shared" si="12"/>
        <v>42.25</v>
      </c>
      <c r="AS131" s="116"/>
      <c r="AT131" s="116"/>
      <c r="AU131" s="116"/>
      <c r="AV131" s="116"/>
      <c r="AW131" s="261">
        <f t="shared" si="12"/>
        <v>99.064999999999998</v>
      </c>
      <c r="AX131" s="61">
        <f t="shared" si="12"/>
        <v>84.41</v>
      </c>
      <c r="AY131" s="116"/>
      <c r="AZ131" s="116"/>
      <c r="BA131" s="61">
        <f t="shared" si="12"/>
        <v>32.78</v>
      </c>
      <c r="BB131" s="261">
        <f t="shared" si="12"/>
        <v>916.8</v>
      </c>
      <c r="BC131" s="116"/>
      <c r="BD131" s="61">
        <f t="shared" si="12"/>
        <v>15.385</v>
      </c>
      <c r="BE131" s="116"/>
      <c r="BF131" s="61">
        <f t="shared" si="12"/>
        <v>81.570000000000007</v>
      </c>
      <c r="BG131" s="116"/>
      <c r="BH131" s="61">
        <f t="shared" si="12"/>
        <v>37.105000000000004</v>
      </c>
      <c r="BI131" s="61">
        <f t="shared" si="12"/>
        <v>45.86</v>
      </c>
      <c r="BJ131" s="61">
        <f t="shared" si="12"/>
        <v>16.420000000000002</v>
      </c>
      <c r="BK131" s="116"/>
      <c r="BL131" s="116"/>
      <c r="BM131" s="116"/>
      <c r="BN131" s="116"/>
      <c r="BO131" s="116"/>
      <c r="BP131" s="61">
        <f t="shared" ref="BP131:EA131" si="13">MEDIAN(BP82:BP128)</f>
        <v>8.43</v>
      </c>
      <c r="BQ131" s="116"/>
      <c r="BR131" s="116"/>
      <c r="BS131" s="116"/>
      <c r="BT131" s="116"/>
      <c r="BU131" s="116"/>
      <c r="BV131" s="61">
        <f t="shared" si="13"/>
        <v>29.392499999999998</v>
      </c>
      <c r="BW131" s="116"/>
      <c r="BX131" s="116"/>
      <c r="BY131" s="116"/>
      <c r="BZ131" s="116"/>
      <c r="CA131" s="116"/>
      <c r="CB131" s="116"/>
      <c r="CC131" s="71">
        <f t="shared" si="13"/>
        <v>1.9200000000000002E-2</v>
      </c>
      <c r="CD131" s="116"/>
      <c r="CE131" s="116"/>
      <c r="CF131" s="61">
        <f t="shared" si="13"/>
        <v>0.64</v>
      </c>
      <c r="CG131" s="116"/>
      <c r="CH131" s="61">
        <f t="shared" si="13"/>
        <v>1.1300000000000001</v>
      </c>
      <c r="CI131" s="61">
        <f t="shared" si="13"/>
        <v>1.8050000000000002</v>
      </c>
      <c r="CJ131" s="116"/>
      <c r="CK131" s="61">
        <f t="shared" si="13"/>
        <v>5.0750000000000002</v>
      </c>
      <c r="CL131" s="116"/>
      <c r="CM131" s="116"/>
      <c r="CN131" s="116"/>
      <c r="CO131" s="116"/>
      <c r="CP131" s="116"/>
      <c r="CQ131" s="116"/>
      <c r="CR131" s="61">
        <f t="shared" si="13"/>
        <v>3.1550000000000002</v>
      </c>
      <c r="CS131" s="116"/>
      <c r="CT131" s="116"/>
      <c r="CU131" s="116"/>
      <c r="CV131" s="116"/>
      <c r="CW131" s="61">
        <f t="shared" si="13"/>
        <v>6.91</v>
      </c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6"/>
      <c r="DR131" s="116"/>
      <c r="DS131" s="116"/>
      <c r="DT131" s="116"/>
      <c r="DU131" s="116"/>
      <c r="DV131" s="116"/>
      <c r="DW131" s="61">
        <f t="shared" si="13"/>
        <v>40.819999999999993</v>
      </c>
      <c r="DX131" s="116"/>
      <c r="DY131" s="116"/>
      <c r="DZ131" s="116">
        <f t="shared" si="13"/>
        <v>99.58</v>
      </c>
      <c r="EA131" s="116">
        <f t="shared" si="13"/>
        <v>0.379</v>
      </c>
      <c r="EB131" s="116"/>
      <c r="EC131" s="116"/>
      <c r="ED131" s="116"/>
      <c r="EE131" s="116"/>
      <c r="EF131" s="61">
        <f t="shared" ref="EF131:EJ131" si="14">MEDIAN(EF82:EF128)</f>
        <v>0.66999999999999993</v>
      </c>
      <c r="EG131" s="116"/>
      <c r="EH131" s="116">
        <f t="shared" si="14"/>
        <v>0.318</v>
      </c>
      <c r="EI131" s="71">
        <f t="shared" si="14"/>
        <v>1.235E-2</v>
      </c>
      <c r="EJ131" s="116">
        <f t="shared" si="14"/>
        <v>0.20100000000000001</v>
      </c>
    </row>
    <row r="132" spans="1:140">
      <c r="BA132"/>
      <c r="BB132"/>
      <c r="BC132"/>
      <c r="BD132"/>
      <c r="BE132"/>
      <c r="BF132"/>
      <c r="BG132"/>
      <c r="BH132"/>
      <c r="BI132"/>
      <c r="BJ132" s="258"/>
      <c r="BK132"/>
      <c r="BL132"/>
    </row>
    <row r="133" spans="1:140">
      <c r="A133" s="173" t="s">
        <v>30</v>
      </c>
    </row>
    <row r="134" spans="1:140">
      <c r="A134" s="167" t="s">
        <v>31</v>
      </c>
    </row>
    <row r="138" spans="1:140">
      <c r="A138" s="173"/>
    </row>
    <row r="146" spans="1:1">
      <c r="A146" s="173"/>
    </row>
  </sheetData>
  <sheetProtection algorithmName="SHA-512" hashValue="m9YC/NXFN3TKDjH7OzTi9nRhbXIqGnRC2IpGLpUBnnlcp4d/bW1VPSRD5pSF4KOsYi5CHlQ6+2qhi3+37eh78g==" saltValue="4wxjAdJsdQhS/73ce8KSaQ==" spinCount="100000" sheet="1" objects="1" scenarios="1"/>
  <sortState xmlns:xlrd2="http://schemas.microsoft.com/office/spreadsheetml/2017/richdata2" ref="A48:GS65">
    <sortCondition ref="B48:B6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F18" sqref="F18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55" t="s">
        <v>208</v>
      </c>
    </row>
    <row r="2" spans="2:6">
      <c r="B2" s="9" t="s">
        <v>29</v>
      </c>
    </row>
    <row r="3" spans="2:6" ht="15.75" thickBot="1"/>
    <row r="4" spans="2:6" ht="45" customHeight="1" thickBot="1">
      <c r="B4" s="81"/>
      <c r="C4" s="82" t="s">
        <v>8</v>
      </c>
      <c r="D4" s="83" t="s">
        <v>9</v>
      </c>
      <c r="E4" s="83" t="s">
        <v>10</v>
      </c>
      <c r="F4" s="84" t="s">
        <v>11</v>
      </c>
    </row>
    <row r="5" spans="2:6" ht="24.95" customHeight="1" thickTop="1">
      <c r="B5" s="85"/>
      <c r="C5" s="86" t="s">
        <v>12</v>
      </c>
      <c r="D5" s="87">
        <v>8</v>
      </c>
      <c r="E5" s="87">
        <v>2</v>
      </c>
      <c r="F5" s="150">
        <v>0.25</v>
      </c>
    </row>
    <row r="6" spans="2:6" ht="24.95" customHeight="1">
      <c r="B6" s="88"/>
      <c r="C6" s="89" t="s">
        <v>13</v>
      </c>
      <c r="D6" s="90">
        <v>5</v>
      </c>
      <c r="E6" s="90">
        <v>1</v>
      </c>
      <c r="F6" s="95">
        <v>0.2</v>
      </c>
    </row>
    <row r="7" spans="2:6" ht="24.95" customHeight="1">
      <c r="B7" s="88"/>
      <c r="C7" s="89" t="s">
        <v>14</v>
      </c>
      <c r="D7" s="90">
        <v>0</v>
      </c>
      <c r="E7" s="90"/>
      <c r="F7" s="95"/>
    </row>
    <row r="8" spans="2:6" ht="24.95" customHeight="1">
      <c r="B8" s="88"/>
      <c r="C8" s="91" t="s">
        <v>15</v>
      </c>
      <c r="D8" s="92">
        <v>0</v>
      </c>
      <c r="E8" s="92"/>
      <c r="F8" s="151"/>
    </row>
    <row r="9" spans="2:6" ht="24.95" customHeight="1">
      <c r="B9" s="88"/>
      <c r="C9" s="89" t="s">
        <v>16</v>
      </c>
      <c r="D9" s="90">
        <v>0</v>
      </c>
      <c r="E9" s="90"/>
      <c r="F9" s="95"/>
    </row>
    <row r="10" spans="2:6" ht="24.95" customHeight="1">
      <c r="B10" s="88"/>
      <c r="C10" s="93" t="s">
        <v>17</v>
      </c>
      <c r="D10" s="94">
        <v>13</v>
      </c>
      <c r="E10" s="94">
        <v>0</v>
      </c>
      <c r="F10" s="152"/>
    </row>
    <row r="11" spans="2:6" ht="24.95" customHeight="1">
      <c r="B11" s="88"/>
      <c r="C11" s="89" t="s">
        <v>18</v>
      </c>
      <c r="D11" s="90">
        <v>1</v>
      </c>
      <c r="E11" s="90">
        <v>0</v>
      </c>
      <c r="F11" s="95"/>
    </row>
    <row r="12" spans="2:6" ht="24.95" customHeight="1">
      <c r="B12" s="88"/>
      <c r="C12" s="93" t="s">
        <v>19</v>
      </c>
      <c r="D12" s="94">
        <v>0</v>
      </c>
      <c r="E12" s="94"/>
      <c r="F12" s="152"/>
    </row>
    <row r="13" spans="2:6" ht="24.95" customHeight="1">
      <c r="B13" s="88"/>
      <c r="C13" s="89" t="s">
        <v>20</v>
      </c>
      <c r="D13" s="90">
        <v>0</v>
      </c>
      <c r="E13" s="90"/>
      <c r="F13" s="95"/>
    </row>
    <row r="14" spans="2:6" ht="24.95" customHeight="1">
      <c r="B14" s="88"/>
      <c r="C14" s="93" t="s">
        <v>21</v>
      </c>
      <c r="D14" s="94">
        <v>8</v>
      </c>
      <c r="E14" s="94">
        <v>0</v>
      </c>
      <c r="F14" s="152"/>
    </row>
    <row r="15" spans="2:6" ht="24.95" customHeight="1">
      <c r="B15" s="88"/>
      <c r="C15" s="89" t="s">
        <v>22</v>
      </c>
      <c r="D15" s="90">
        <v>6</v>
      </c>
      <c r="E15" s="90">
        <v>0</v>
      </c>
      <c r="F15" s="95"/>
    </row>
    <row r="16" spans="2:6" ht="24.95" customHeight="1">
      <c r="B16" s="88"/>
      <c r="C16" s="96" t="s">
        <v>23</v>
      </c>
      <c r="D16" s="97">
        <v>0</v>
      </c>
      <c r="E16" s="97"/>
      <c r="F16" s="153"/>
    </row>
    <row r="17" spans="2:6" ht="24.95" customHeight="1" thickBot="1">
      <c r="B17" s="98"/>
      <c r="C17" s="99" t="s">
        <v>24</v>
      </c>
      <c r="D17" s="100">
        <v>7</v>
      </c>
      <c r="E17" s="100">
        <v>1</v>
      </c>
      <c r="F17" s="154">
        <v>0.1429</v>
      </c>
    </row>
  </sheetData>
  <sheetProtection algorithmName="SHA-512" hashValue="YF+zQULWIDR43k/Kd+b7hPzdCUjZdPovHCzUaCWKMKEaXLY+NzOqhVDIm8uAnmlEm0W3h9Zhaiu8TeMtGmzxYA==" saltValue="PaBTZvgkF5UluMOJwV7Ib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19"/>
  <sheetViews>
    <sheetView showGridLines="0" zoomScale="80" zoomScaleNormal="80" workbookViewId="0">
      <selection activeCell="I26" sqref="I26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55" t="s">
        <v>208</v>
      </c>
    </row>
    <row r="2" spans="2:9">
      <c r="B2" s="293" t="s">
        <v>32</v>
      </c>
      <c r="C2" s="293"/>
      <c r="D2" s="293"/>
      <c r="E2" s="293"/>
      <c r="F2" s="293"/>
      <c r="G2" s="293"/>
      <c r="H2" s="293"/>
      <c r="I2" s="293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03"/>
      <c r="C4" s="82" t="s">
        <v>25</v>
      </c>
      <c r="D4" s="284" t="s">
        <v>9</v>
      </c>
      <c r="E4" s="284"/>
      <c r="F4" s="284" t="s">
        <v>10</v>
      </c>
      <c r="G4" s="284"/>
      <c r="H4" s="284" t="s">
        <v>11</v>
      </c>
      <c r="I4" s="285"/>
    </row>
    <row r="5" spans="2:9" ht="24.95" customHeight="1" thickTop="1">
      <c r="B5" s="101"/>
      <c r="C5" s="234" t="s">
        <v>259</v>
      </c>
      <c r="D5" s="294">
        <v>0</v>
      </c>
      <c r="E5" s="294"/>
      <c r="F5" s="294"/>
      <c r="G5" s="294"/>
      <c r="H5" s="286"/>
      <c r="I5" s="287"/>
    </row>
    <row r="6" spans="2:9" ht="24.95" customHeight="1">
      <c r="B6" s="101"/>
      <c r="C6" s="234" t="s">
        <v>260</v>
      </c>
      <c r="D6" s="294">
        <v>4</v>
      </c>
      <c r="E6" s="294"/>
      <c r="F6" s="294">
        <v>0</v>
      </c>
      <c r="G6" s="294"/>
      <c r="H6" s="288"/>
      <c r="I6" s="289"/>
    </row>
    <row r="7" spans="2:9" ht="24.95" customHeight="1" thickBot="1">
      <c r="B7" s="102"/>
      <c r="C7" s="235" t="s">
        <v>26</v>
      </c>
      <c r="D7" s="292">
        <v>6</v>
      </c>
      <c r="E7" s="292"/>
      <c r="F7" s="292">
        <v>0</v>
      </c>
      <c r="G7" s="292"/>
      <c r="H7" s="290"/>
      <c r="I7" s="291"/>
    </row>
    <row r="10" spans="2:9">
      <c r="B10" s="293" t="s">
        <v>33</v>
      </c>
      <c r="C10" s="293"/>
      <c r="D10" s="293"/>
      <c r="E10" s="293"/>
      <c r="F10" s="293"/>
      <c r="G10" s="293"/>
      <c r="H10" s="293"/>
      <c r="I10" s="293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10"/>
      <c r="C12" s="82" t="s">
        <v>25</v>
      </c>
      <c r="D12" s="284" t="s">
        <v>9</v>
      </c>
      <c r="E12" s="284"/>
      <c r="F12" s="284" t="s">
        <v>10</v>
      </c>
      <c r="G12" s="284"/>
      <c r="H12" s="284" t="s">
        <v>11</v>
      </c>
      <c r="I12" s="285"/>
    </row>
    <row r="13" spans="2:9" ht="24.95" customHeight="1" thickTop="1">
      <c r="B13" s="101"/>
      <c r="C13" s="234" t="s">
        <v>261</v>
      </c>
      <c r="D13" s="294">
        <v>3</v>
      </c>
      <c r="E13" s="294"/>
      <c r="F13" s="294">
        <v>1</v>
      </c>
      <c r="G13" s="294"/>
      <c r="H13" s="274">
        <v>33.33</v>
      </c>
      <c r="I13" s="275"/>
    </row>
    <row r="14" spans="2:9" ht="24.95" customHeight="1" thickBot="1">
      <c r="B14" s="102"/>
      <c r="C14" s="235" t="s">
        <v>26</v>
      </c>
      <c r="D14" s="292">
        <v>3</v>
      </c>
      <c r="E14" s="292"/>
      <c r="F14" s="292">
        <v>0</v>
      </c>
      <c r="G14" s="292"/>
      <c r="H14" s="282"/>
      <c r="I14" s="283"/>
    </row>
    <row r="19" spans="21:21">
      <c r="U19" s="4"/>
    </row>
  </sheetData>
  <sheetProtection algorithmName="SHA-512" hashValue="IdF4ZLgiTQehPbSTPw989wN7iQPv+qE2vYpqqmkACu8oC21cy04Fv8wDhk4PTNcjbwbCDdU4DRQjGZ4FtxKwZg==" saltValue="HqQqigr8VPDefWZARdowsA==" spinCount="100000" sheet="1" objects="1" scenarios="1"/>
  <mergeCells count="22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26"/>
  <sheetViews>
    <sheetView showGridLines="0" tabSelected="1" zoomScale="80" zoomScaleNormal="80" workbookViewId="0">
      <selection activeCell="K13" sqref="K13"/>
    </sheetView>
  </sheetViews>
  <sheetFormatPr defaultRowHeight="15"/>
  <cols>
    <col min="1" max="2" width="3" customWidth="1"/>
    <col min="3" max="3" width="25" customWidth="1"/>
    <col min="4" max="4" width="46.42578125" customWidth="1"/>
    <col min="5" max="42" width="15.7109375" customWidth="1"/>
  </cols>
  <sheetData>
    <row r="1" spans="1:45" ht="120.75" customHeight="1">
      <c r="D1" s="2"/>
      <c r="E1" s="2"/>
      <c r="F1" s="155" t="s">
        <v>208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5" ht="15.75">
      <c r="B2" s="18" t="s">
        <v>59</v>
      </c>
      <c r="C2" s="6"/>
      <c r="D2" s="7"/>
      <c r="E2" s="7"/>
      <c r="F2" s="7"/>
      <c r="G2" s="20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5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5" ht="45" customHeight="1" thickBot="1">
      <c r="B4" s="103"/>
      <c r="C4" s="82" t="s">
        <v>25</v>
      </c>
      <c r="D4" s="284" t="s">
        <v>9</v>
      </c>
      <c r="E4" s="284"/>
      <c r="F4" s="284" t="s">
        <v>10</v>
      </c>
      <c r="G4" s="284"/>
      <c r="H4" s="284" t="s">
        <v>11</v>
      </c>
      <c r="I4" s="28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5" ht="24.95" customHeight="1" thickTop="1">
      <c r="B5" s="101"/>
      <c r="C5" s="93" t="s">
        <v>60</v>
      </c>
      <c r="D5" s="294">
        <v>4</v>
      </c>
      <c r="E5" s="294"/>
      <c r="F5" s="294">
        <v>2</v>
      </c>
      <c r="G5" s="294"/>
      <c r="H5" s="286">
        <v>0.5</v>
      </c>
      <c r="I5" s="28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5" ht="24.95" customHeight="1">
      <c r="B6" s="101"/>
      <c r="C6" s="93" t="s">
        <v>61</v>
      </c>
      <c r="D6" s="294">
        <v>3</v>
      </c>
      <c r="E6" s="294"/>
      <c r="F6" s="294">
        <v>0</v>
      </c>
      <c r="G6" s="294"/>
      <c r="H6" s="288"/>
      <c r="I6" s="28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5" ht="24.95" customHeight="1" thickBot="1">
      <c r="B7" s="102"/>
      <c r="C7" s="99" t="s">
        <v>26</v>
      </c>
      <c r="D7" s="292">
        <v>0</v>
      </c>
      <c r="E7" s="292"/>
      <c r="F7" s="292"/>
      <c r="G7" s="292"/>
      <c r="H7" s="290"/>
      <c r="I7" s="29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5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5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5" ht="17.25">
      <c r="B10" s="22" t="s">
        <v>96</v>
      </c>
      <c r="C10" s="23"/>
      <c r="D10" s="24"/>
      <c r="E10" s="24"/>
      <c r="F10" s="24"/>
      <c r="G10" s="24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5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5" ht="45" customHeight="1" thickBot="1">
      <c r="A12" s="4"/>
      <c r="B12" s="106"/>
      <c r="C12" s="181" t="s">
        <v>3</v>
      </c>
      <c r="D12" s="181" t="s">
        <v>203</v>
      </c>
      <c r="E12" s="108"/>
      <c r="F12" s="108" t="s">
        <v>97</v>
      </c>
      <c r="G12" s="107" t="s">
        <v>98</v>
      </c>
      <c r="H12" s="107" t="s">
        <v>99</v>
      </c>
      <c r="I12" s="107" t="s">
        <v>100</v>
      </c>
      <c r="J12" s="107" t="s">
        <v>101</v>
      </c>
      <c r="K12" s="107" t="s">
        <v>62</v>
      </c>
      <c r="L12" s="107" t="s">
        <v>63</v>
      </c>
      <c r="M12" s="107" t="s">
        <v>64</v>
      </c>
      <c r="N12" s="107" t="s">
        <v>65</v>
      </c>
      <c r="O12" s="107" t="s">
        <v>66</v>
      </c>
      <c r="P12" s="107" t="s">
        <v>67</v>
      </c>
      <c r="Q12" s="107" t="s">
        <v>68</v>
      </c>
      <c r="R12" s="107" t="s">
        <v>69</v>
      </c>
      <c r="S12" s="107" t="s">
        <v>70</v>
      </c>
      <c r="T12" s="107" t="s">
        <v>102</v>
      </c>
      <c r="U12" s="107" t="s">
        <v>103</v>
      </c>
      <c r="V12" s="107" t="s">
        <v>104</v>
      </c>
      <c r="W12" s="107" t="s">
        <v>105</v>
      </c>
      <c r="X12" s="107" t="s">
        <v>106</v>
      </c>
      <c r="Y12" s="107" t="s">
        <v>107</v>
      </c>
      <c r="Z12" s="107" t="s">
        <v>115</v>
      </c>
      <c r="AA12" s="107" t="s">
        <v>116</v>
      </c>
      <c r="AB12" s="107" t="s">
        <v>117</v>
      </c>
      <c r="AC12" s="107" t="s">
        <v>118</v>
      </c>
      <c r="AD12" s="107" t="s">
        <v>119</v>
      </c>
      <c r="AE12" s="107" t="s">
        <v>120</v>
      </c>
      <c r="AF12" s="107" t="s">
        <v>121</v>
      </c>
      <c r="AG12" s="107" t="s">
        <v>122</v>
      </c>
      <c r="AH12" s="107" t="s">
        <v>123</v>
      </c>
      <c r="AI12" s="107" t="s">
        <v>124</v>
      </c>
      <c r="AJ12" s="107" t="s">
        <v>125</v>
      </c>
      <c r="AK12" s="107" t="s">
        <v>126</v>
      </c>
      <c r="AL12" s="107" t="s">
        <v>127</v>
      </c>
      <c r="AM12" s="107" t="s">
        <v>128</v>
      </c>
      <c r="AN12" s="107" t="s">
        <v>129</v>
      </c>
      <c r="AO12" s="107" t="s">
        <v>130</v>
      </c>
      <c r="AP12" s="109" t="s">
        <v>131</v>
      </c>
    </row>
    <row r="13" spans="1:45" ht="24.95" customHeight="1" thickTop="1">
      <c r="B13" s="104"/>
      <c r="C13" s="182">
        <v>21001595</v>
      </c>
      <c r="D13" s="119" t="s">
        <v>325</v>
      </c>
      <c r="E13" s="120"/>
      <c r="F13" s="120">
        <v>44.52</v>
      </c>
      <c r="G13" s="121" t="s">
        <v>340</v>
      </c>
      <c r="H13" s="121" t="s">
        <v>341</v>
      </c>
      <c r="I13" s="121" t="s">
        <v>342</v>
      </c>
      <c r="J13" s="121" t="s">
        <v>343</v>
      </c>
      <c r="K13" s="122">
        <v>85.53</v>
      </c>
      <c r="L13" s="120">
        <v>39.82</v>
      </c>
      <c r="M13" s="121" t="s">
        <v>218</v>
      </c>
      <c r="N13" s="122">
        <v>39.82</v>
      </c>
      <c r="O13" s="121" t="s">
        <v>343</v>
      </c>
      <c r="P13" s="122">
        <v>974.3</v>
      </c>
      <c r="Q13" s="121" t="s">
        <v>344</v>
      </c>
      <c r="R13" s="120">
        <v>14.18</v>
      </c>
      <c r="S13" s="122">
        <v>14.2</v>
      </c>
      <c r="T13" s="122">
        <v>140.4</v>
      </c>
      <c r="U13" s="121" t="s">
        <v>343</v>
      </c>
      <c r="V13" s="121" t="s">
        <v>343</v>
      </c>
      <c r="W13" s="278">
        <v>60.29</v>
      </c>
      <c r="X13" s="278">
        <v>19.690000000000001</v>
      </c>
      <c r="Y13" s="121" t="s">
        <v>345</v>
      </c>
      <c r="Z13" s="121"/>
      <c r="AA13" s="123"/>
      <c r="AB13" s="121"/>
      <c r="AC13" s="121"/>
      <c r="AD13" s="121"/>
      <c r="AE13" s="121"/>
      <c r="AF13" s="121"/>
      <c r="AG13" s="121"/>
      <c r="AH13" s="185"/>
      <c r="AI13" s="121"/>
      <c r="AJ13" s="121"/>
      <c r="AK13" s="121"/>
      <c r="AL13" s="121"/>
      <c r="AM13" s="121"/>
      <c r="AN13" s="121"/>
      <c r="AO13" s="121"/>
      <c r="AP13" s="124"/>
      <c r="AQ13" s="14"/>
      <c r="AR13" s="203"/>
      <c r="AS13" s="203"/>
    </row>
    <row r="14" spans="1:45" ht="24.95" customHeight="1">
      <c r="B14" s="104"/>
      <c r="C14" s="182">
        <v>21001604</v>
      </c>
      <c r="D14" s="119" t="s">
        <v>348</v>
      </c>
      <c r="E14" s="120"/>
      <c r="F14" s="120">
        <v>85.48</v>
      </c>
      <c r="G14" s="121" t="s">
        <v>350</v>
      </c>
      <c r="H14" s="121" t="s">
        <v>350</v>
      </c>
      <c r="I14" s="121" t="s">
        <v>340</v>
      </c>
      <c r="J14" s="121" t="s">
        <v>340</v>
      </c>
      <c r="K14" s="122">
        <v>112.6</v>
      </c>
      <c r="L14" s="121" t="s">
        <v>342</v>
      </c>
      <c r="M14" s="121" t="s">
        <v>218</v>
      </c>
      <c r="N14" s="122">
        <v>0</v>
      </c>
      <c r="O14" s="120">
        <v>53.17</v>
      </c>
      <c r="P14" s="122">
        <v>916.8</v>
      </c>
      <c r="Q14" s="121" t="s">
        <v>344</v>
      </c>
      <c r="R14" s="121" t="s">
        <v>343</v>
      </c>
      <c r="S14" s="122">
        <v>0</v>
      </c>
      <c r="T14" s="281">
        <v>17.260000000000002</v>
      </c>
      <c r="U14" s="123">
        <v>5.72</v>
      </c>
      <c r="V14" s="120">
        <v>44.25</v>
      </c>
      <c r="W14" s="278">
        <v>524.20000000000005</v>
      </c>
      <c r="X14" s="278">
        <v>255.5</v>
      </c>
      <c r="Y14" s="122">
        <v>163.4</v>
      </c>
      <c r="Z14" s="121" t="s">
        <v>343</v>
      </c>
      <c r="AA14" s="121" t="s">
        <v>343</v>
      </c>
      <c r="AB14" s="121" t="s">
        <v>343</v>
      </c>
      <c r="AC14" s="121" t="s">
        <v>343</v>
      </c>
      <c r="AD14" s="123">
        <v>7.63</v>
      </c>
      <c r="AE14" s="121" t="s">
        <v>343</v>
      </c>
      <c r="AF14" s="121" t="s">
        <v>343</v>
      </c>
      <c r="AG14" s="121" t="s">
        <v>343</v>
      </c>
      <c r="AH14" s="185" t="s">
        <v>343</v>
      </c>
      <c r="AI14" s="121" t="s">
        <v>343</v>
      </c>
      <c r="AJ14" s="278">
        <v>6.2249999999999996</v>
      </c>
      <c r="AK14" s="121" t="s">
        <v>343</v>
      </c>
      <c r="AL14" s="121" t="s">
        <v>343</v>
      </c>
      <c r="AM14" s="121" t="s">
        <v>343</v>
      </c>
      <c r="AN14" s="121" t="s">
        <v>343</v>
      </c>
      <c r="AO14" s="121" t="s">
        <v>343</v>
      </c>
      <c r="AP14" s="124" t="s">
        <v>343</v>
      </c>
      <c r="AQ14" s="14"/>
    </row>
    <row r="15" spans="1:45" ht="24.95" customHeight="1">
      <c r="B15" s="104"/>
      <c r="C15" s="182">
        <v>21001713</v>
      </c>
      <c r="D15" s="119" t="s">
        <v>353</v>
      </c>
      <c r="E15" s="120"/>
      <c r="F15" s="120">
        <v>84.07</v>
      </c>
      <c r="G15" s="121" t="s">
        <v>350</v>
      </c>
      <c r="H15" s="121" t="s">
        <v>350</v>
      </c>
      <c r="I15" s="121" t="s">
        <v>340</v>
      </c>
      <c r="J15" s="121" t="s">
        <v>340</v>
      </c>
      <c r="K15" s="121" t="s">
        <v>218</v>
      </c>
      <c r="L15" s="121" t="s">
        <v>342</v>
      </c>
      <c r="M15" s="121" t="s">
        <v>218</v>
      </c>
      <c r="N15" s="122">
        <v>0</v>
      </c>
      <c r="O15" s="120">
        <v>12.39</v>
      </c>
      <c r="P15" s="122">
        <v>132.1</v>
      </c>
      <c r="Q15" s="121" t="s">
        <v>344</v>
      </c>
      <c r="R15" s="121" t="s">
        <v>343</v>
      </c>
      <c r="S15" s="122">
        <v>0</v>
      </c>
      <c r="T15" s="121" t="s">
        <v>343</v>
      </c>
      <c r="U15" s="121" t="s">
        <v>343</v>
      </c>
      <c r="V15" s="120">
        <v>29.96</v>
      </c>
      <c r="W15" s="278">
        <v>1102</v>
      </c>
      <c r="X15" s="278">
        <v>280.2</v>
      </c>
      <c r="Y15" s="121" t="s">
        <v>354</v>
      </c>
      <c r="Z15" s="121" t="s">
        <v>343</v>
      </c>
      <c r="AA15" s="121" t="s">
        <v>343</v>
      </c>
      <c r="AB15" s="121" t="s">
        <v>343</v>
      </c>
      <c r="AC15" s="121" t="s">
        <v>343</v>
      </c>
      <c r="AD15" s="123">
        <v>8.43</v>
      </c>
      <c r="AE15" s="121" t="s">
        <v>343</v>
      </c>
      <c r="AF15" s="121" t="s">
        <v>343</v>
      </c>
      <c r="AG15" s="121" t="s">
        <v>343</v>
      </c>
      <c r="AH15" s="185" t="s">
        <v>343</v>
      </c>
      <c r="AI15" s="121" t="s">
        <v>343</v>
      </c>
      <c r="AJ15" s="121" t="s">
        <v>343</v>
      </c>
      <c r="AK15" s="121" t="s">
        <v>343</v>
      </c>
      <c r="AL15" s="121" t="s">
        <v>343</v>
      </c>
      <c r="AM15" s="121" t="s">
        <v>343</v>
      </c>
      <c r="AN15" s="121" t="s">
        <v>343</v>
      </c>
      <c r="AO15" s="121" t="s">
        <v>343</v>
      </c>
      <c r="AP15" s="124" t="s">
        <v>343</v>
      </c>
      <c r="AQ15" s="14"/>
    </row>
    <row r="16" spans="1:45" ht="24" customHeight="1">
      <c r="B16" s="104"/>
      <c r="C16" s="119">
        <v>21001947</v>
      </c>
      <c r="D16" s="119" t="s">
        <v>359</v>
      </c>
      <c r="E16" s="121"/>
      <c r="F16" s="121">
        <v>88.47</v>
      </c>
      <c r="G16" s="121" t="s">
        <v>350</v>
      </c>
      <c r="H16" s="121" t="s">
        <v>350</v>
      </c>
      <c r="I16" s="121" t="s">
        <v>340</v>
      </c>
      <c r="J16" s="121" t="s">
        <v>340</v>
      </c>
      <c r="K16" s="121">
        <v>22.55</v>
      </c>
      <c r="L16" s="121" t="s">
        <v>342</v>
      </c>
      <c r="M16" s="121" t="s">
        <v>218</v>
      </c>
      <c r="N16" s="122">
        <v>0</v>
      </c>
      <c r="O16" s="121" t="s">
        <v>343</v>
      </c>
      <c r="P16" s="121">
        <v>256.8</v>
      </c>
      <c r="Q16" s="121" t="s">
        <v>344</v>
      </c>
      <c r="R16" s="121" t="s">
        <v>343</v>
      </c>
      <c r="S16" s="122">
        <v>0</v>
      </c>
      <c r="T16" s="121" t="s">
        <v>343</v>
      </c>
      <c r="U16" s="121" t="s">
        <v>343</v>
      </c>
      <c r="V16" s="121" t="s">
        <v>343</v>
      </c>
      <c r="W16" s="278" t="s">
        <v>343</v>
      </c>
      <c r="X16" s="278" t="s">
        <v>343</v>
      </c>
      <c r="Y16" s="121" t="s">
        <v>354</v>
      </c>
      <c r="Z16" s="121"/>
      <c r="AA16" s="121"/>
      <c r="AB16" s="121"/>
      <c r="AC16" s="121"/>
      <c r="AD16" s="121"/>
      <c r="AE16" s="121"/>
      <c r="AF16" s="121"/>
      <c r="AG16" s="121"/>
      <c r="AH16" s="185"/>
      <c r="AI16" s="121"/>
      <c r="AJ16" s="121"/>
      <c r="AK16" s="121"/>
      <c r="AL16" s="121"/>
      <c r="AM16" s="121"/>
      <c r="AN16" s="121"/>
      <c r="AO16" s="121"/>
      <c r="AP16" s="124"/>
      <c r="AQ16" s="14"/>
    </row>
    <row r="17" spans="2:43" ht="24" customHeight="1">
      <c r="B17" s="104"/>
      <c r="C17" s="182">
        <v>21001993</v>
      </c>
      <c r="D17" s="119" t="s">
        <v>360</v>
      </c>
      <c r="E17" s="120"/>
      <c r="F17" s="120">
        <v>86.91</v>
      </c>
      <c r="G17" s="121" t="s">
        <v>350</v>
      </c>
      <c r="H17" s="121" t="s">
        <v>350</v>
      </c>
      <c r="I17" s="121" t="s">
        <v>340</v>
      </c>
      <c r="J17" s="121" t="s">
        <v>340</v>
      </c>
      <c r="K17" s="120" t="s">
        <v>218</v>
      </c>
      <c r="L17" s="120" t="s">
        <v>342</v>
      </c>
      <c r="M17" s="121" t="s">
        <v>218</v>
      </c>
      <c r="N17" s="122">
        <v>0</v>
      </c>
      <c r="O17" s="121" t="s">
        <v>343</v>
      </c>
      <c r="P17" s="122" t="s">
        <v>361</v>
      </c>
      <c r="Q17" s="121" t="s">
        <v>344</v>
      </c>
      <c r="R17" s="120" t="s">
        <v>343</v>
      </c>
      <c r="S17" s="122">
        <v>0</v>
      </c>
      <c r="T17" s="122">
        <v>22.74</v>
      </c>
      <c r="U17" s="121" t="s">
        <v>343</v>
      </c>
      <c r="V17" s="121" t="s">
        <v>343</v>
      </c>
      <c r="W17" s="278">
        <v>23.6</v>
      </c>
      <c r="X17" s="278">
        <v>13.15</v>
      </c>
      <c r="Y17" s="121" t="s">
        <v>354</v>
      </c>
      <c r="Z17" s="121">
        <v>49.64</v>
      </c>
      <c r="AA17" s="123">
        <v>12.23</v>
      </c>
      <c r="AB17" s="121">
        <v>13.72</v>
      </c>
      <c r="AC17" s="121" t="s">
        <v>343</v>
      </c>
      <c r="AD17" s="279">
        <v>61.37</v>
      </c>
      <c r="AE17" s="121">
        <v>22.23</v>
      </c>
      <c r="AF17" s="121">
        <v>14.29</v>
      </c>
      <c r="AG17" s="121" t="s">
        <v>343</v>
      </c>
      <c r="AH17" s="185">
        <v>37.81</v>
      </c>
      <c r="AI17" s="121">
        <v>10.73</v>
      </c>
      <c r="AJ17" s="121">
        <v>52.56</v>
      </c>
      <c r="AK17" s="121">
        <v>28.47</v>
      </c>
      <c r="AL17" s="121" t="s">
        <v>343</v>
      </c>
      <c r="AM17" s="121" t="s">
        <v>343</v>
      </c>
      <c r="AN17" s="121" t="s">
        <v>343</v>
      </c>
      <c r="AO17" s="121" t="s">
        <v>343</v>
      </c>
      <c r="AP17" s="124" t="s">
        <v>343</v>
      </c>
      <c r="AQ17" s="14"/>
    </row>
    <row r="18" spans="2:43" ht="24" customHeight="1">
      <c r="B18" s="104"/>
      <c r="C18" s="182">
        <v>21001993</v>
      </c>
      <c r="D18" s="119" t="s">
        <v>373</v>
      </c>
      <c r="E18" s="120"/>
      <c r="F18" s="120">
        <v>85.26</v>
      </c>
      <c r="G18" s="121" t="s">
        <v>350</v>
      </c>
      <c r="H18" s="121" t="s">
        <v>350</v>
      </c>
      <c r="I18" s="121" t="s">
        <v>340</v>
      </c>
      <c r="J18" s="121" t="s">
        <v>340</v>
      </c>
      <c r="K18" s="122" t="s">
        <v>218</v>
      </c>
      <c r="L18" s="121" t="s">
        <v>342</v>
      </c>
      <c r="M18" s="121" t="s">
        <v>218</v>
      </c>
      <c r="N18" s="122">
        <v>0</v>
      </c>
      <c r="O18" s="120" t="s">
        <v>343</v>
      </c>
      <c r="P18" s="122" t="s">
        <v>361</v>
      </c>
      <c r="Q18" s="121" t="s">
        <v>344</v>
      </c>
      <c r="R18" s="121" t="s">
        <v>343</v>
      </c>
      <c r="S18" s="122">
        <v>0</v>
      </c>
      <c r="T18" s="120" t="s">
        <v>343</v>
      </c>
      <c r="U18" s="123" t="s">
        <v>343</v>
      </c>
      <c r="V18" s="120" t="s">
        <v>343</v>
      </c>
      <c r="W18" s="278">
        <v>31.43</v>
      </c>
      <c r="X18" s="278">
        <v>10.67</v>
      </c>
      <c r="Y18" s="122" t="s">
        <v>354</v>
      </c>
      <c r="Z18" s="121" t="s">
        <v>343</v>
      </c>
      <c r="AA18" s="121" t="s">
        <v>343</v>
      </c>
      <c r="AB18" s="121" t="s">
        <v>343</v>
      </c>
      <c r="AC18" s="121" t="s">
        <v>343</v>
      </c>
      <c r="AD18" s="123" t="s">
        <v>343</v>
      </c>
      <c r="AE18" s="121" t="s">
        <v>343</v>
      </c>
      <c r="AF18" s="121" t="s">
        <v>343</v>
      </c>
      <c r="AG18" s="121" t="s">
        <v>343</v>
      </c>
      <c r="AH18" s="185" t="s">
        <v>343</v>
      </c>
      <c r="AI18" s="121" t="s">
        <v>343</v>
      </c>
      <c r="AJ18" s="121" t="s">
        <v>343</v>
      </c>
      <c r="AK18" s="121" t="s">
        <v>343</v>
      </c>
      <c r="AL18" s="121" t="s">
        <v>343</v>
      </c>
      <c r="AM18" s="121" t="s">
        <v>343</v>
      </c>
      <c r="AN18" s="121" t="s">
        <v>343</v>
      </c>
      <c r="AO18" s="121" t="s">
        <v>343</v>
      </c>
      <c r="AP18" s="124" t="s">
        <v>343</v>
      </c>
      <c r="AQ18" s="14"/>
    </row>
    <row r="19" spans="2:43" ht="24" customHeight="1" thickBot="1">
      <c r="B19" s="105"/>
      <c r="C19" s="183">
        <v>21002051</v>
      </c>
      <c r="D19" s="125" t="s">
        <v>372</v>
      </c>
      <c r="E19" s="126"/>
      <c r="F19" s="126">
        <v>86.67</v>
      </c>
      <c r="G19" s="127" t="s">
        <v>350</v>
      </c>
      <c r="H19" s="127" t="s">
        <v>350</v>
      </c>
      <c r="I19" s="127" t="s">
        <v>340</v>
      </c>
      <c r="J19" s="127" t="s">
        <v>340</v>
      </c>
      <c r="K19" s="127">
        <v>341.2</v>
      </c>
      <c r="L19" s="280">
        <v>129</v>
      </c>
      <c r="M19" s="127">
        <v>30.13</v>
      </c>
      <c r="N19" s="145">
        <v>159.1</v>
      </c>
      <c r="O19" s="126" t="s">
        <v>343</v>
      </c>
      <c r="P19" s="145">
        <v>2358</v>
      </c>
      <c r="Q19" s="127" t="s">
        <v>344</v>
      </c>
      <c r="R19" s="127">
        <v>16.59</v>
      </c>
      <c r="S19" s="145">
        <v>16.600000000000001</v>
      </c>
      <c r="T19" s="127">
        <v>229.9</v>
      </c>
      <c r="U19" s="127" t="s">
        <v>343</v>
      </c>
      <c r="V19" s="126" t="s">
        <v>343</v>
      </c>
      <c r="W19" s="280">
        <v>19.809999999999999</v>
      </c>
      <c r="X19" s="280">
        <v>5.4</v>
      </c>
      <c r="Y19" s="127" t="s">
        <v>354</v>
      </c>
      <c r="Z19" s="127"/>
      <c r="AA19" s="127"/>
      <c r="AB19" s="127"/>
      <c r="AC19" s="127"/>
      <c r="AD19" s="276"/>
      <c r="AE19" s="127"/>
      <c r="AF19" s="127"/>
      <c r="AG19" s="127"/>
      <c r="AH19" s="186"/>
      <c r="AI19" s="127"/>
      <c r="AJ19" s="127"/>
      <c r="AK19" s="127"/>
      <c r="AL19" s="127"/>
      <c r="AM19" s="127"/>
      <c r="AN19" s="127"/>
      <c r="AO19" s="127"/>
      <c r="AP19" s="184"/>
      <c r="AQ19" s="14"/>
    </row>
    <row r="26" spans="2:43">
      <c r="AI26" s="277"/>
    </row>
  </sheetData>
  <sheetProtection algorithmName="SHA-512" hashValue="fUsQw8wKhBVbxOz7KiawSiQSbi2FDV5aMuILEEkg2tpsrWitQh/zHsZoadu9Jr1MkWwl3eVnPJPskPS4INNfZg==" saltValue="wXb4TFSYbGS14MR4Y+0z5Q==" spinCount="100000" sheet="1" objects="1" scenarios="1"/>
  <sortState xmlns:xlrd2="http://schemas.microsoft.com/office/spreadsheetml/2017/richdata2" ref="A13:AL15">
    <sortCondition ref="D13:D15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cp:lastPrinted>2021-04-06T09:28:12Z</cp:lastPrinted>
  <dcterms:created xsi:type="dcterms:W3CDTF">2013-10-10T11:46:21Z</dcterms:created>
  <dcterms:modified xsi:type="dcterms:W3CDTF">2021-09-17T08:48:56Z</dcterms:modified>
</cp:coreProperties>
</file>