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kzuz-my.sharepoint.com/personal/10796_ukzuz_cz/Documents/Documents/Od Ivy/Filtrování/2021/"/>
    </mc:Choice>
  </mc:AlternateContent>
  <xr:revisionPtr revIDLastSave="0" documentId="8_{7AD76217-54DE-4ED7-9CBC-A26B0EB79B7A}" xr6:coauthVersionLast="46" xr6:coauthVersionMax="46" xr10:uidLastSave="{00000000-0000-0000-0000-000000000000}"/>
  <bookViews>
    <workbookView xWindow="-120" yWindow="-120" windowWidth="24240" windowHeight="13140" activeTab="4" xr2:uid="{00000000-000D-0000-FFFF-FFFF00000000}"/>
  </bookViews>
  <sheets>
    <sheet name="Nedodržení deklarovaných znaků" sheetId="1" r:id="rId1"/>
    <sheet name="Nedodržení limitů nežádoucích l" sheetId="2" r:id="rId2"/>
    <sheet name="Krmné suroviny" sheetId="3" r:id="rId3"/>
    <sheet name="PAP, GMO" sheetId="4" r:id="rId4"/>
    <sheet name="Mykotoxiny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J66" i="2" l="1"/>
  <c r="BK66" i="2"/>
  <c r="BL66" i="2"/>
  <c r="BM66" i="2"/>
  <c r="BN66" i="2"/>
  <c r="BJ67" i="2"/>
  <c r="BK67" i="2"/>
  <c r="BL67" i="2"/>
  <c r="BM67" i="2"/>
  <c r="BN67" i="2"/>
  <c r="BJ68" i="2"/>
  <c r="BK68" i="2"/>
  <c r="BL68" i="2"/>
  <c r="BM68" i="2"/>
  <c r="BN68" i="2"/>
  <c r="D129" i="2"/>
  <c r="F129" i="2"/>
  <c r="G129" i="2"/>
  <c r="H129" i="2"/>
  <c r="J129" i="2"/>
  <c r="K129" i="2"/>
  <c r="AM129" i="2"/>
  <c r="AN129" i="2"/>
  <c r="AO129" i="2"/>
  <c r="AP129" i="2"/>
  <c r="AQ129" i="2"/>
  <c r="AR129" i="2"/>
  <c r="AW129" i="2"/>
  <c r="AX129" i="2"/>
  <c r="BA129" i="2"/>
  <c r="BB129" i="2"/>
  <c r="BD129" i="2"/>
  <c r="BF129" i="2"/>
  <c r="BH129" i="2"/>
  <c r="BI129" i="2"/>
  <c r="BJ129" i="2"/>
  <c r="BP129" i="2"/>
  <c r="BV129" i="2"/>
  <c r="CC129" i="2"/>
  <c r="CF129" i="2"/>
  <c r="CH129" i="2"/>
  <c r="CI129" i="2"/>
  <c r="CK129" i="2"/>
  <c r="CR129" i="2"/>
  <c r="CW129" i="2"/>
  <c r="DW129" i="2"/>
  <c r="DZ129" i="2"/>
  <c r="EA129" i="2"/>
  <c r="EF129" i="2"/>
  <c r="EH129" i="2"/>
  <c r="EI129" i="2"/>
  <c r="EJ129" i="2"/>
  <c r="D130" i="2"/>
  <c r="F130" i="2"/>
  <c r="G130" i="2"/>
  <c r="H130" i="2"/>
  <c r="J130" i="2"/>
  <c r="K130" i="2"/>
  <c r="AM130" i="2"/>
  <c r="AN130" i="2"/>
  <c r="AO130" i="2"/>
  <c r="AP130" i="2"/>
  <c r="AQ130" i="2"/>
  <c r="AR130" i="2"/>
  <c r="AW130" i="2"/>
  <c r="AX130" i="2"/>
  <c r="BA130" i="2"/>
  <c r="BB130" i="2"/>
  <c r="BD130" i="2"/>
  <c r="BF130" i="2"/>
  <c r="BH130" i="2"/>
  <c r="BI130" i="2"/>
  <c r="BJ130" i="2"/>
  <c r="BP130" i="2"/>
  <c r="BV130" i="2"/>
  <c r="CC130" i="2"/>
  <c r="CF130" i="2"/>
  <c r="CH130" i="2"/>
  <c r="CI130" i="2"/>
  <c r="CK130" i="2"/>
  <c r="CR130" i="2"/>
  <c r="CW130" i="2"/>
  <c r="DW130" i="2"/>
  <c r="DZ130" i="2"/>
  <c r="EA130" i="2"/>
  <c r="EF130" i="2"/>
  <c r="EH130" i="2"/>
  <c r="EI130" i="2"/>
  <c r="EJ130" i="2"/>
  <c r="D131" i="2"/>
  <c r="F131" i="2"/>
  <c r="G131" i="2"/>
  <c r="H131" i="2"/>
  <c r="J131" i="2"/>
  <c r="K131" i="2"/>
  <c r="AM131" i="2"/>
  <c r="AN131" i="2"/>
  <c r="AO131" i="2"/>
  <c r="AP131" i="2"/>
  <c r="AQ131" i="2"/>
  <c r="AR131" i="2"/>
  <c r="AW131" i="2"/>
  <c r="AX131" i="2"/>
  <c r="BA131" i="2"/>
  <c r="BB131" i="2"/>
  <c r="BD131" i="2"/>
  <c r="BF131" i="2"/>
  <c r="BH131" i="2"/>
  <c r="BI131" i="2"/>
  <c r="BJ131" i="2"/>
  <c r="BP131" i="2"/>
  <c r="BV131" i="2"/>
  <c r="CC131" i="2"/>
  <c r="CF131" i="2"/>
  <c r="CH131" i="2"/>
  <c r="CI131" i="2"/>
  <c r="CK131" i="2"/>
  <c r="CR131" i="2"/>
  <c r="CW131" i="2"/>
  <c r="DW131" i="2"/>
  <c r="DZ131" i="2"/>
  <c r="EA131" i="2"/>
  <c r="EF131" i="2"/>
  <c r="EH131" i="2"/>
  <c r="EI131" i="2"/>
  <c r="EJ131" i="2"/>
  <c r="C130" i="2"/>
  <c r="C129" i="2"/>
  <c r="N76" i="1" l="1"/>
  <c r="O76" i="1"/>
  <c r="P76" i="1"/>
  <c r="N77" i="1"/>
  <c r="O77" i="1"/>
  <c r="P77" i="1"/>
  <c r="N78" i="1"/>
  <c r="O78" i="1"/>
  <c r="P78" i="1"/>
  <c r="D55" i="1" l="1"/>
  <c r="E55" i="1"/>
  <c r="F55" i="1"/>
  <c r="G55" i="1"/>
  <c r="J55" i="1"/>
  <c r="K55" i="1"/>
  <c r="L55" i="1"/>
  <c r="N55" i="1"/>
  <c r="O55" i="1"/>
  <c r="P55" i="1"/>
  <c r="D56" i="1"/>
  <c r="E56" i="1"/>
  <c r="F56" i="1"/>
  <c r="G56" i="1"/>
  <c r="J56" i="1"/>
  <c r="K56" i="1"/>
  <c r="L56" i="1"/>
  <c r="N56" i="1"/>
  <c r="O56" i="1"/>
  <c r="P56" i="1"/>
  <c r="D57" i="1"/>
  <c r="E57" i="1"/>
  <c r="F57" i="1"/>
  <c r="G57" i="1"/>
  <c r="J57" i="1"/>
  <c r="K57" i="1"/>
  <c r="L57" i="1"/>
  <c r="N57" i="1"/>
  <c r="O57" i="1"/>
  <c r="P57" i="1"/>
  <c r="C57" i="1"/>
  <c r="C56" i="1"/>
  <c r="C5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C47" i="1"/>
  <c r="C46" i="1"/>
  <c r="C45" i="1"/>
  <c r="C44" i="2"/>
  <c r="C43" i="2"/>
  <c r="C42" i="2"/>
  <c r="Q27" i="1"/>
  <c r="R27" i="1"/>
  <c r="S27" i="1"/>
  <c r="T27" i="1"/>
  <c r="U27" i="1"/>
  <c r="V27" i="1"/>
  <c r="Q28" i="1"/>
  <c r="R28" i="1"/>
  <c r="S28" i="1"/>
  <c r="T28" i="1"/>
  <c r="U28" i="1"/>
  <c r="V28" i="1"/>
  <c r="Q29" i="1"/>
  <c r="R29" i="1"/>
  <c r="S29" i="1"/>
  <c r="T29" i="1"/>
  <c r="U29" i="1"/>
  <c r="V29" i="1"/>
  <c r="AM27" i="2" l="1"/>
  <c r="AL27" i="2"/>
  <c r="AM26" i="2"/>
  <c r="AL26" i="2"/>
  <c r="AM25" i="2"/>
  <c r="AL25" i="2"/>
  <c r="C25" i="2"/>
  <c r="D25" i="2"/>
  <c r="E25" i="2"/>
  <c r="F25" i="2"/>
  <c r="G25" i="2"/>
  <c r="H25" i="2"/>
  <c r="I25" i="2"/>
  <c r="J25" i="2"/>
  <c r="K25" i="2"/>
  <c r="N25" i="2"/>
  <c r="AC25" i="2"/>
  <c r="C26" i="2"/>
  <c r="D26" i="2"/>
  <c r="E26" i="2"/>
  <c r="F26" i="2"/>
  <c r="G26" i="2"/>
  <c r="H26" i="2"/>
  <c r="I26" i="2"/>
  <c r="J26" i="2"/>
  <c r="K26" i="2"/>
  <c r="N26" i="2"/>
  <c r="AC26" i="2"/>
  <c r="C27" i="2"/>
  <c r="D27" i="2"/>
  <c r="E27" i="2"/>
  <c r="F27" i="2"/>
  <c r="G27" i="2"/>
  <c r="H27" i="2"/>
  <c r="I27" i="2"/>
  <c r="J27" i="2"/>
  <c r="K27" i="2"/>
  <c r="N27" i="2"/>
  <c r="AC27" i="2"/>
  <c r="S16" i="1"/>
  <c r="T16" i="1"/>
  <c r="U16" i="1"/>
  <c r="V16" i="1"/>
  <c r="W16" i="1"/>
  <c r="S17" i="1"/>
  <c r="T17" i="1"/>
  <c r="U17" i="1"/>
  <c r="V17" i="1"/>
  <c r="W17" i="1"/>
  <c r="S18" i="1"/>
  <c r="T18" i="1"/>
  <c r="U18" i="1"/>
  <c r="V18" i="1"/>
  <c r="W18" i="1"/>
  <c r="L76" i="1" l="1"/>
  <c r="M76" i="1"/>
  <c r="L77" i="1"/>
  <c r="M77" i="1"/>
  <c r="L78" i="1"/>
  <c r="M78" i="1"/>
  <c r="F76" i="1"/>
  <c r="F77" i="1"/>
  <c r="F78" i="1"/>
  <c r="C63" i="1"/>
  <c r="D63" i="1"/>
  <c r="E63" i="1"/>
  <c r="F63" i="1"/>
  <c r="G63" i="1"/>
  <c r="C64" i="1"/>
  <c r="D64" i="1"/>
  <c r="E64" i="1"/>
  <c r="F64" i="1"/>
  <c r="G64" i="1"/>
  <c r="C65" i="1"/>
  <c r="D65" i="1"/>
  <c r="E65" i="1"/>
  <c r="F65" i="1"/>
  <c r="G65" i="1"/>
  <c r="J27" i="1"/>
  <c r="K27" i="1"/>
  <c r="L27" i="1"/>
  <c r="M27" i="1"/>
  <c r="N27" i="1"/>
  <c r="O27" i="1"/>
  <c r="P27" i="1"/>
  <c r="J28" i="1"/>
  <c r="K28" i="1"/>
  <c r="L28" i="1"/>
  <c r="M28" i="1"/>
  <c r="N28" i="1"/>
  <c r="O28" i="1"/>
  <c r="P28" i="1"/>
  <c r="J29" i="1"/>
  <c r="K29" i="1"/>
  <c r="L29" i="1"/>
  <c r="M29" i="1"/>
  <c r="N29" i="1"/>
  <c r="O29" i="1"/>
  <c r="P29" i="1"/>
  <c r="J16" i="1"/>
  <c r="K16" i="1"/>
  <c r="L16" i="1"/>
  <c r="M16" i="1"/>
  <c r="N16" i="1"/>
  <c r="O16" i="1"/>
  <c r="P16" i="1"/>
  <c r="R16" i="1"/>
  <c r="J17" i="1"/>
  <c r="K17" i="1"/>
  <c r="L17" i="1"/>
  <c r="M17" i="1"/>
  <c r="N17" i="1"/>
  <c r="O17" i="1"/>
  <c r="P17" i="1"/>
  <c r="R17" i="1"/>
  <c r="J18" i="1"/>
  <c r="K18" i="1"/>
  <c r="L18" i="1"/>
  <c r="M18" i="1"/>
  <c r="N18" i="1"/>
  <c r="O18" i="1"/>
  <c r="P18" i="1"/>
  <c r="R18" i="1"/>
  <c r="C131" i="2"/>
  <c r="C66" i="2"/>
  <c r="C67" i="2"/>
  <c r="C68" i="2"/>
  <c r="K76" i="1" l="1"/>
  <c r="K77" i="1"/>
  <c r="K78" i="1"/>
  <c r="C76" i="1" l="1"/>
  <c r="D76" i="1"/>
  <c r="C77" i="1"/>
  <c r="D77" i="1"/>
  <c r="C78" i="1"/>
  <c r="D78" i="1"/>
  <c r="G76" i="1" l="1"/>
  <c r="H76" i="1"/>
  <c r="I76" i="1"/>
  <c r="G77" i="1"/>
  <c r="H77" i="1"/>
  <c r="I77" i="1"/>
  <c r="G78" i="1"/>
  <c r="H78" i="1"/>
  <c r="I78" i="1"/>
  <c r="I27" i="1"/>
  <c r="I28" i="1"/>
  <c r="I29" i="1"/>
  <c r="I16" i="1"/>
  <c r="I17" i="1"/>
  <c r="I18" i="1"/>
  <c r="E16" i="1"/>
  <c r="E17" i="1"/>
  <c r="E18" i="1"/>
  <c r="C27" i="1" l="1"/>
  <c r="D27" i="1"/>
  <c r="E27" i="1"/>
  <c r="F27" i="1"/>
  <c r="G27" i="1"/>
  <c r="H27" i="1"/>
  <c r="C28" i="1"/>
  <c r="D28" i="1"/>
  <c r="E28" i="1"/>
  <c r="F28" i="1"/>
  <c r="G28" i="1"/>
  <c r="H28" i="1"/>
  <c r="C29" i="1"/>
  <c r="D29" i="1"/>
  <c r="E29" i="1"/>
  <c r="F29" i="1"/>
  <c r="G29" i="1"/>
  <c r="H29" i="1"/>
  <c r="C16" i="1"/>
  <c r="D16" i="1"/>
  <c r="F16" i="1"/>
  <c r="G16" i="1"/>
  <c r="C17" i="1"/>
  <c r="D17" i="1"/>
  <c r="F17" i="1"/>
  <c r="G17" i="1"/>
  <c r="C18" i="1"/>
  <c r="D18" i="1"/>
  <c r="F18" i="1"/>
  <c r="G18" i="1"/>
</calcChain>
</file>

<file path=xl/sharedStrings.xml><?xml version="1.0" encoding="utf-8"?>
<sst xmlns="http://schemas.openxmlformats.org/spreadsheetml/2006/main" count="1435" uniqueCount="398">
  <si>
    <t>Minimum</t>
  </si>
  <si>
    <t>Maximum</t>
  </si>
  <si>
    <t>Medián</t>
  </si>
  <si>
    <t>Číslo PoKZ</t>
  </si>
  <si>
    <t>SKOT</t>
  </si>
  <si>
    <t>DRŮBEŽ</t>
  </si>
  <si>
    <t>PRASATA</t>
  </si>
  <si>
    <t>DOPLŇKOVÉ LÁTKY, PREMIXY</t>
  </si>
  <si>
    <t xml:space="preserve">Kategorie </t>
  </si>
  <si>
    <t>Počet analyzovaných vzorků</t>
  </si>
  <si>
    <t>Počet nevyhovujících vzorků</t>
  </si>
  <si>
    <t>Podíl nevyhovujících vzorků</t>
  </si>
  <si>
    <t>Zrna obilovin a výrobky z nich získané</t>
  </si>
  <si>
    <t>Olejnatá semena, olejnaté plody a výrobky z nich získané</t>
  </si>
  <si>
    <t>Semena luskovin a výrobky z nich získané</t>
  </si>
  <si>
    <t>Hlízy, kořeny a výrobky z nich získané</t>
  </si>
  <si>
    <t>Ostatní semena a plody a výrobky z nich získané</t>
  </si>
  <si>
    <t>Pícniny, objemná krmiva a výrobky z nich získané</t>
  </si>
  <si>
    <t>Ostatní rostliny, řasy a výrobky z nich získané</t>
  </si>
  <si>
    <t>Mlečné výrobky a výrobky z nich získané</t>
  </si>
  <si>
    <t>Výrobky ze suchozemských zvířat a výrobky z nich získané</t>
  </si>
  <si>
    <t>Ryby, ostatní vodní živočichové a výrobky z nich získané</t>
  </si>
  <si>
    <t>Minerální látky a výrobky z nich získané</t>
  </si>
  <si>
    <t xml:space="preserve">(Vedlejší) výrobky z fermentace mikroorganismů </t>
  </si>
  <si>
    <t>Různé</t>
  </si>
  <si>
    <t>Komodita</t>
  </si>
  <si>
    <t>Krmné směsi</t>
  </si>
  <si>
    <t>VÝSLEDKY KONTROLY DODRŽOVÁNÍ DEKLAROVANÝCH JAKOSTNÍCH ZNAKŮ KRMNÝCH PRODUKTŮ</t>
  </si>
  <si>
    <t>VÝSLEDKY KONTROLY DODRŽOVÁNÍ MAXIMÁLNÍCH POVOLENÝCH LIMITŮ NEŽÁDOUCÍCH LÁTEK V KRMIVECH</t>
  </si>
  <si>
    <t>VÝSLEDKY KONTROLY DODRŽOVÁNÍ BEZPEČNOSTI A JAKOSTI KRMNÝCH SUROVIN</t>
  </si>
  <si>
    <t>Pozn: červeně označeny nevyhovující vzorky a hodnoty parametrů</t>
  </si>
  <si>
    <t>PoKZ - protokol o kontrolním zjištění ÚKZÚZ</t>
  </si>
  <si>
    <t>VÝSLEDKY KONTROLY PŘÍTOMNOSTI NEPOVOLENÝCH ZPRACOVANÝCH ŽIVOČIŠNÝCH BÍLKOVIN V KRMIVECH</t>
  </si>
  <si>
    <t>VÝSLEDKY KONTROLY PŘÍTOMNOSTI NEPOVOLENÝCH GENETICKY MODIFIKOVANÝCH ORGANISMŮ V KRMIVECH</t>
  </si>
  <si>
    <r>
      <t xml:space="preserve">Měď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</si>
  <si>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Zinek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</si>
  <si>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Sušina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</si>
  <si>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Mangan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</si>
  <si>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Selen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</si>
  <si>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Lasalocid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</si>
  <si>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Maduramicin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</si>
  <si>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Monensin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</si>
  <si>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Narasin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</si>
  <si>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Nikarbazin   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</si>
  <si>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Robenidin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</si>
  <si>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Salinomycin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</si>
  <si>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Semduramicin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</si>
  <si>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A          </t>
    </r>
    <r>
      <rPr>
        <sz val="11"/>
        <color theme="1"/>
        <rFont val="Calibri"/>
        <family val="2"/>
        <charset val="238"/>
        <scheme val="minor"/>
      </rPr>
      <t xml:space="preserve"> 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</si>
  <si>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Olovo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</si>
  <si>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Kadmium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</si>
  <si>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Rtuť      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</si>
  <si>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Arsen   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</si>
  <si>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Sušina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</si>
  <si>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Protein                        </t>
    </r>
    <r>
      <rPr>
        <sz val="11"/>
        <rFont val="Calibri"/>
        <family val="2"/>
        <charset val="238"/>
        <scheme val="minor"/>
      </rPr>
      <t xml:space="preserve">  (%)</t>
    </r>
  </si>
  <si>
    <r>
      <t xml:space="preserve">Popel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</si>
  <si>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Vláknina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</si>
  <si>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Vápník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</si>
  <si>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Fosfor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</si>
  <si>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Sodík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</si>
  <si>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VÝSLEDKY VÝSKYTU MYKOTOXINŮ V KRMNÝCH PRODUKTECH</t>
  </si>
  <si>
    <t>Obiloviny</t>
  </si>
  <si>
    <t>Ostatní krmné suroviny</t>
  </si>
  <si>
    <t>Zearalenon</t>
  </si>
  <si>
    <t>Fumonisin B1</t>
  </si>
  <si>
    <t>Fumonisin B2</t>
  </si>
  <si>
    <t>Fumonisin B1+B2</t>
  </si>
  <si>
    <t>Ochratoxin A</t>
  </si>
  <si>
    <t>Deoxynivalenol</t>
  </si>
  <si>
    <t>T2-toxin</t>
  </si>
  <si>
    <t>HT2-toxin</t>
  </si>
  <si>
    <t>T2 + HT2 toxin</t>
  </si>
  <si>
    <t>KRMNÉ SUROVINY</t>
  </si>
  <si>
    <r>
      <t xml:space="preserve">Vitamin E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</si>
  <si>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Lysin                    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</si>
  <si>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Methionin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</si>
  <si>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OVCE, KOZY, KRÁLÍCI, KONĚ, RYBY</t>
  </si>
  <si>
    <r>
      <t xml:space="preserve">Tuk 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</si>
  <si>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Komponenty suchozemských živočichů</t>
  </si>
  <si>
    <r>
      <t xml:space="preserve">Aflatoxin B1         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sz val="11"/>
        <color theme="1"/>
        <rFont val="Calibri"/>
        <family val="2"/>
        <charset val="238"/>
      </rPr>
      <t>µg.kg</t>
    </r>
    <r>
      <rPr>
        <vertAlign val="superscript"/>
        <sz val="11"/>
        <color theme="1"/>
        <rFont val="Calibri"/>
        <family val="2"/>
        <charset val="238"/>
      </rPr>
      <t>-1</t>
    </r>
    <r>
      <rPr>
        <sz val="11"/>
        <color theme="1"/>
        <rFont val="Calibri"/>
        <family val="2"/>
        <charset val="238"/>
      </rPr>
      <t>)</t>
    </r>
  </si>
  <si>
    <r>
      <t xml:space="preserve">Aflatoxin B2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</si>
  <si>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Aflatoxin G1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</si>
  <si>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Zearalenon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</si>
  <si>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B1              </t>
    </r>
    <r>
      <rPr>
        <sz val="11"/>
        <color theme="1"/>
        <rFont val="Calibri"/>
        <family val="2"/>
        <charset val="238"/>
        <scheme val="minor"/>
      </rPr>
      <t xml:space="preserve">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</si>
  <si>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B2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</si>
  <si>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B1+B2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</si>
  <si>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Ochratoxin A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</si>
  <si>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Deoxynivalenol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</si>
  <si>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T2-toxin  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</si>
  <si>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HT2-toxin 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</si>
  <si>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T2 + HT2 toxin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</si>
  <si>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 xml:space="preserve">Beauvericin  </t>
    </r>
    <r>
      <rPr>
        <sz val="11"/>
        <color theme="1"/>
        <rFont val="Calibri"/>
        <family val="2"/>
        <charset val="238"/>
        <scheme val="minor"/>
      </rPr>
      <t xml:space="preserve">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</si>
  <si>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A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</si>
  <si>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A1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</si>
  <si>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 xml:space="preserve">Enniatin B  </t>
    </r>
    <r>
      <rPr>
        <sz val="11"/>
        <color theme="1"/>
        <rFont val="Calibri"/>
        <family val="2"/>
        <charset val="238"/>
        <scheme val="minor"/>
      </rPr>
      <t xml:space="preserve">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</si>
  <si>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B1</t>
    </r>
    <r>
      <rPr>
        <sz val="11"/>
        <color theme="1"/>
        <rFont val="Calibri"/>
        <family val="2"/>
        <charset val="238"/>
        <scheme val="minor"/>
      </rPr>
      <t xml:space="preserve">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</si>
  <si>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Nivalenol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</si>
  <si>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>VÝSLEDKY OBSAHU MYKOTOXINŮ V OBILOVINÁCH</t>
    </r>
    <r>
      <rPr>
        <sz val="11"/>
        <color theme="1"/>
        <rFont val="Arial Unicode MS"/>
        <family val="2"/>
        <charset val="238"/>
      </rPr>
      <t xml:space="preserve"> (µg.kg</t>
    </r>
    <r>
      <rPr>
        <vertAlign val="superscript"/>
        <sz val="11"/>
        <color theme="1"/>
        <rFont val="Arial Unicode MS"/>
        <family val="2"/>
        <charset val="238"/>
      </rPr>
      <t>-1</t>
    </r>
    <r>
      <rPr>
        <sz val="11"/>
        <color theme="1"/>
        <rFont val="Arial Unicode MS"/>
        <family val="2"/>
        <charset val="238"/>
      </rPr>
      <t>)</t>
    </r>
  </si>
  <si>
    <r>
      <t xml:space="preserve">Sušina                  </t>
    </r>
    <r>
      <rPr>
        <sz val="11"/>
        <color theme="1"/>
        <rFont val="Calibri"/>
        <family val="2"/>
        <charset val="238"/>
        <scheme val="minor"/>
      </rPr>
      <t>(%)</t>
    </r>
  </si>
  <si>
    <t>Aflatoxin B1</t>
  </si>
  <si>
    <t>Aflatoxin B2</t>
  </si>
  <si>
    <t>Aflatoxin G1</t>
  </si>
  <si>
    <t>Aflatoxin G2</t>
  </si>
  <si>
    <t>Beauvericin</t>
  </si>
  <si>
    <t>Enniatin A</t>
  </si>
  <si>
    <t>Enniatin A1</t>
  </si>
  <si>
    <t>Enniatin B</t>
  </si>
  <si>
    <t>Enniatin B1</t>
  </si>
  <si>
    <t>Nivalenol</t>
  </si>
  <si>
    <r>
      <t xml:space="preserve">Tuk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</si>
  <si>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Železo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</si>
  <si>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D3          </t>
    </r>
    <r>
      <rPr>
        <sz val="11"/>
        <color theme="1"/>
        <rFont val="Calibri"/>
        <family val="2"/>
        <charset val="238"/>
        <scheme val="minor"/>
      </rPr>
      <t>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</si>
  <si>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Diclazuril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</si>
  <si>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Halofuginon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</si>
  <si>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Kobalt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</si>
  <si>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Aflatoxin G2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</si>
  <si>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Ergokrystin</t>
  </si>
  <si>
    <t>Ergokrystinin</t>
  </si>
  <si>
    <t>Ergotamin</t>
  </si>
  <si>
    <t>Ergotaminin</t>
  </si>
  <si>
    <t>Ergokryptin</t>
  </si>
  <si>
    <t>Ergokryptinin</t>
  </si>
  <si>
    <t>Ergometrin</t>
  </si>
  <si>
    <t>Ergometrinin</t>
  </si>
  <si>
    <t>Ergosin</t>
  </si>
  <si>
    <t>Ergosinin</t>
  </si>
  <si>
    <t>Ergokornin</t>
  </si>
  <si>
    <t>Ergokorninin</t>
  </si>
  <si>
    <t>Monokrotalin</t>
  </si>
  <si>
    <t>Retrorsin</t>
  </si>
  <si>
    <t>Senecionin</t>
  </si>
  <si>
    <t>Senkirkin</t>
  </si>
  <si>
    <t>Senecifyllin</t>
  </si>
  <si>
    <r>
      <t xml:space="preserve">Alimet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</si>
  <si>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Ergokrystin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</si>
  <si>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Ergokrystinin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</si>
  <si>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Ergotamin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</si>
  <si>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Ergotaminin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</si>
  <si>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Ergokryptin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</si>
  <si>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Ergokryptinin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</si>
  <si>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Ergometrin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</si>
  <si>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Ergometrinin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</si>
  <si>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Ergosin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</si>
  <si>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Ergosinin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</si>
  <si>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Ergokronin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</si>
  <si>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Ergokroninin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</si>
  <si>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Monokrotalin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</si>
  <si>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Retrorsin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</si>
  <si>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Senecionin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</si>
  <si>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Senkirkin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</si>
  <si>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Senecifyllin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</si>
  <si>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28   indikátorový kongener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</si>
  <si>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52   indikátorový kongener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</si>
  <si>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101 indikátorový kongener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</si>
  <si>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118 indikátorový kongener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</si>
  <si>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153 indikátorový kongener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</si>
  <si>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180 indikátorový kongener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</si>
  <si>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Suma PCB 28,52,101, 138,153,180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</si>
  <si>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Hexachlor benzen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</si>
  <si>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alfa-Hexachlor cyklohexan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</si>
  <si>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beta-Hexachlor cyklohexan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</si>
  <si>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gama-Hexachlor cyklohexan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</si>
  <si>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delta-Hexachlor cyklohexan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</si>
  <si>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o,p´- polohový izomer DDE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</si>
  <si>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p,p´- polohový izomer DDE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</si>
  <si>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o,p´- polohový izomer DDD (TDE)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</si>
  <si>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p,p´- polohový izomer DDD (TDE)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</si>
  <si>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o,p´- polohový izomer DDT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</si>
  <si>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p,p´- polohový izomer DDT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</si>
  <si>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Parlar 26 - kongener toxafenu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</si>
  <si>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Parlar 50 - kongener toxafenu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</si>
  <si>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Parlar 62 - kongener toxafenu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</si>
  <si>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Aldrin (OCP)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</si>
  <si>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Endrin (OCP)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</si>
  <si>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Dieldrin (OCP)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</si>
  <si>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Isodrin  (OCP)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</si>
  <si>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Oxychlordan (metabolit chlordanu)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</si>
  <si>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alfa-Chlordan (cis izomer)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</si>
  <si>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gama-Chlordan (trans izomer)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</si>
  <si>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Heptachlor  (OCP)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</si>
  <si>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alfa-Heptachlor epoxid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</si>
  <si>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beta-Heptachlor epoxid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</si>
  <si>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alfa-Endosulfan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</si>
  <si>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beta-Endosulfan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</si>
  <si>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Methoxychlor (OCP)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</si>
  <si>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Mirex (OCP)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</si>
  <si>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138 indikátorový kongener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</si>
  <si>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Železo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</si>
  <si>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DOMÁCÍ A OSTATNÍ ZVÍŘATA</t>
  </si>
  <si>
    <r>
      <t xml:space="preserve">Hořčík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</si>
  <si>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Nikl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</si>
  <si>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E jako </t>
    </r>
    <r>
      <rPr>
        <b/>
        <sz val="11"/>
        <color theme="1"/>
        <rFont val="Calibri"/>
        <family val="2"/>
        <charset val="238"/>
      </rPr>
      <t>α</t>
    </r>
    <r>
      <rPr>
        <b/>
        <sz val="8.8000000000000007"/>
        <color theme="1"/>
        <rFont val="Calibri"/>
        <family val="2"/>
        <charset val="238"/>
      </rPr>
      <t>-</t>
    </r>
    <r>
      <rPr>
        <b/>
        <sz val="11"/>
        <color theme="1"/>
        <rFont val="Calibri"/>
        <family val="2"/>
        <charset val="238"/>
      </rPr>
      <t>tokoferol acetát</t>
    </r>
    <r>
      <rPr>
        <b/>
        <sz val="11"/>
        <color theme="1"/>
        <rFont val="Calibri"/>
        <family val="2"/>
        <charset val="238"/>
        <scheme val="minor"/>
      </rPr>
      <t xml:space="preserve">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</si>
  <si>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Suma methioninu a alimetu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</si>
  <si>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Sušina analytická                %</t>
  </si>
  <si>
    <r>
      <t xml:space="preserve">Selen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</si>
  <si>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DDT (suma TDE-, DDE-, DDT-izomerů)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</si>
  <si>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Kamfechlor (toxafen; suma kongenerů 26, 50 a 62)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</si>
  <si>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Aldrin a Dieldrin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</si>
  <si>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Delta-Ketoendrin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</si>
  <si>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Endrin (suma endrinu a delta-ketoendrinu)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</si>
  <si>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Chlordan (suma izomerů a oxychlordanu)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</si>
  <si>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Heptachlor(suma heptachloru a heptachloepoxi-dů)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</si>
  <si>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Endosulfansulfát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</si>
  <si>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Endosulfan (suma izomerů a endosulfan sulfátu)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</si>
  <si>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Materál</t>
  </si>
  <si>
    <r>
      <t xml:space="preserve">Theobromin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</si>
  <si>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Fluoridy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</si>
  <si>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Radioaktivita Cs - 134  (Bq.kg-1)</t>
  </si>
  <si>
    <t>Radioaktivita Cs - 137  (Bq.kg-1)</t>
  </si>
  <si>
    <t>Zpracovala: Ing. Zora Hlavová/červenec 2021</t>
  </si>
  <si>
    <t>Kompletní krmná směs pro předvýkrm prasat (A 1)</t>
  </si>
  <si>
    <t>Kompletní krmná směs pro selata (ČOS)</t>
  </si>
  <si>
    <t>Kompletní krmná směs pro výkrm prasat - dokrm (A 3)</t>
  </si>
  <si>
    <t>Kompletní krmná směs pro výkrm prasat (A 2)</t>
  </si>
  <si>
    <t>Kompletní krmná směs pro odchov prasat</t>
  </si>
  <si>
    <r>
      <t xml:space="preserve">Cukry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</si>
  <si>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Jod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</si>
  <si>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Zakázané materiály</t>
  </si>
  <si>
    <t>&lt;0,10</t>
  </si>
  <si>
    <t>&lt;20,00</t>
  </si>
  <si>
    <t>Doplňková krmná směs pro selata</t>
  </si>
  <si>
    <t>&lt;0,600</t>
  </si>
  <si>
    <t>&lt;0,009000</t>
  </si>
  <si>
    <t>&lt;0,01500</t>
  </si>
  <si>
    <t>&lt;0,1000</t>
  </si>
  <si>
    <t>&lt;0,02000</t>
  </si>
  <si>
    <t>&lt;0,05000</t>
  </si>
  <si>
    <t>&lt;0,05</t>
  </si>
  <si>
    <t>&lt;200,0</t>
  </si>
  <si>
    <t>nezjištěny</t>
  </si>
  <si>
    <t>&lt;0,2000</t>
  </si>
  <si>
    <t>&lt;0,5000</t>
  </si>
  <si>
    <t>&lt;3</t>
  </si>
  <si>
    <t>Kompletní krmná směs pro chov prasat</t>
  </si>
  <si>
    <r>
      <t xml:space="preserve">Kyselina benzoová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</si>
  <si>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Theobromin 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</si>
  <si>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Suma PCB 28,52,101, 138,153,180 </t>
    </r>
    <r>
      <rPr>
        <sz val="10"/>
        <color theme="1"/>
        <rFont val="Calibri"/>
        <family val="2"/>
        <charset val="238"/>
        <scheme val="minor"/>
      </rPr>
      <t>(</t>
    </r>
    <r>
      <rPr>
        <sz val="10"/>
        <color theme="1"/>
        <rFont val="Calibri"/>
        <family val="2"/>
        <charset val="238"/>
      </rPr>
      <t>µg.kg</t>
    </r>
    <r>
      <rPr>
        <vertAlign val="superscript"/>
        <sz val="10"/>
        <color theme="1"/>
        <rFont val="Calibri"/>
        <family val="2"/>
        <charset val="238"/>
      </rPr>
      <t>-1</t>
    </r>
    <r>
      <rPr>
        <sz val="10"/>
        <color theme="1"/>
        <rFont val="Calibri"/>
        <family val="2"/>
        <charset val="238"/>
      </rPr>
      <t>)</t>
    </r>
  </si>
  <si>
    <r>
      <t xml:space="preserve">Dioxiny                </t>
    </r>
    <r>
      <rPr>
        <b/>
        <sz val="9"/>
        <color theme="1"/>
        <rFont val="Calibri"/>
        <family val="2"/>
        <charset val="238"/>
        <scheme val="minor"/>
      </rPr>
      <t>suma PCDD a PCDF</t>
    </r>
    <r>
      <rPr>
        <b/>
        <sz val="10"/>
        <color theme="1"/>
        <rFont val="Calibri"/>
        <family val="2"/>
        <charset val="238"/>
        <scheme val="minor"/>
      </rPr>
      <t xml:space="preserve">       </t>
    </r>
    <r>
      <rPr>
        <sz val="10"/>
        <color theme="1"/>
        <rFont val="Calibri"/>
        <family val="2"/>
        <charset val="238"/>
        <scheme val="minor"/>
      </rPr>
      <t>(ng WHO-TEQ/kg)</t>
    </r>
  </si>
  <si>
    <r>
      <t>PCB s diox. efektem</t>
    </r>
    <r>
      <rPr>
        <b/>
        <sz val="10"/>
        <color theme="1"/>
        <rFont val="Calibri"/>
        <family val="2"/>
        <charset val="238"/>
        <scheme val="minor"/>
      </rPr>
      <t xml:space="preserve">                </t>
    </r>
    <r>
      <rPr>
        <sz val="10"/>
        <color theme="1"/>
        <rFont val="Calibri"/>
        <family val="2"/>
        <charset val="238"/>
        <scheme val="minor"/>
      </rPr>
      <t xml:space="preserve"> (ng WHO-TEQ/kg)</t>
    </r>
  </si>
  <si>
    <r>
      <t>Dioxiny + PCB       s diox. efektem</t>
    </r>
    <r>
      <rPr>
        <b/>
        <sz val="10"/>
        <color theme="1"/>
        <rFont val="Calibri"/>
        <family val="2"/>
        <charset val="238"/>
        <scheme val="minor"/>
      </rPr>
      <t xml:space="preserve">      </t>
    </r>
    <r>
      <rPr>
        <sz val="10"/>
        <color theme="1"/>
        <rFont val="Calibri"/>
        <family val="2"/>
        <charset val="238"/>
        <scheme val="minor"/>
      </rPr>
      <t xml:space="preserve"> (ng WHO-TEQ/kg)</t>
    </r>
  </si>
  <si>
    <r>
      <t xml:space="preserve">Amoxicilin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</si>
  <si>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Chlortetracyklin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</si>
  <si>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Tiamulin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</si>
  <si>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Kompletní krmná směs pro plemenné nosnice</t>
  </si>
  <si>
    <t>Kompletní krmná směs pro výkrm kuřat nad 14 dnů stáří</t>
  </si>
  <si>
    <t>Kompletní krmná směs pro užitkové nosnice</t>
  </si>
  <si>
    <t>Kompletní krmná směs pro odchov kuřat a kuřic do 12 týdnů stáří</t>
  </si>
  <si>
    <t>Kompletní krmná směs pro krůty do 12 týdnů</t>
  </si>
  <si>
    <r>
      <t xml:space="preserve">Lasalocid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</si>
  <si>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Kompletní krmná směs pro výkrm kuřat v období ochranné lhůty - dokrm</t>
  </si>
  <si>
    <t>&lt;0,186</t>
  </si>
  <si>
    <t>Kompletní krmná směs pro odchov kuřat a kuřic od 12 týdnů stáří</t>
  </si>
  <si>
    <t>Minerální krmivo pro skot</t>
  </si>
  <si>
    <t>Doplňková krmná směs pro výkrm skotu</t>
  </si>
  <si>
    <t>Doplňková krmná směs pro dojnice</t>
  </si>
  <si>
    <t>Doplňková krmná směs pro chov skotu</t>
  </si>
  <si>
    <t>Doplňková krmná směs pro telata</t>
  </si>
  <si>
    <r>
      <t xml:space="preserve">Hořčík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</si>
  <si>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Močovina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</si>
  <si>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t xml:space="preserve">        Zpracovala: Ing. Zora Hlavová/červenec 2021</t>
  </si>
  <si>
    <t>Krmné suroviny mimo rybí moučku</t>
  </si>
  <si>
    <t>Rybí moučka</t>
  </si>
  <si>
    <t>Krmné suroviny</t>
  </si>
  <si>
    <t>Komp. z ryb</t>
  </si>
  <si>
    <t>VG - bavlna</t>
  </si>
  <si>
    <t>VG - brambory</t>
  </si>
  <si>
    <t>S-A2704-12</t>
  </si>
  <si>
    <t>S-A5547-127</t>
  </si>
  <si>
    <t>S-BPS-CV127-9</t>
  </si>
  <si>
    <t>S-DAS44406-06</t>
  </si>
  <si>
    <t>S-DAS68416-4</t>
  </si>
  <si>
    <t>S-DP 305423</t>
  </si>
  <si>
    <t>S-DP 356043</t>
  </si>
  <si>
    <t>S-MON40-3-2</t>
  </si>
  <si>
    <t>S-MON87701</t>
  </si>
  <si>
    <t>S-MON87705</t>
  </si>
  <si>
    <t>S-MON87708</t>
  </si>
  <si>
    <t>S-MON87751</t>
  </si>
  <si>
    <t>S-MON87769</t>
  </si>
  <si>
    <t>S-MON89788</t>
  </si>
  <si>
    <t>nenalezeny</t>
  </si>
  <si>
    <t>nedetekován</t>
  </si>
  <si>
    <t>detekován</t>
  </si>
  <si>
    <t>nestanoveno4)</t>
  </si>
  <si>
    <t>&lt;0,090</t>
  </si>
  <si>
    <t>Kompletní krmná dávka pro dojnice</t>
  </si>
  <si>
    <t>Kompletní krmná dávka pro odchov skotu</t>
  </si>
  <si>
    <t>Kompletní krmná směs pro výkrm králíků</t>
  </si>
  <si>
    <t>Doplňková krmná směs pro koně</t>
  </si>
  <si>
    <r>
      <t xml:space="preserve">Škrob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</si>
  <si>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Kompletní krmná směs pro psy</t>
  </si>
  <si>
    <t>VG kukuřice – škrobová invertáza</t>
  </si>
  <si>
    <t>VG rýže – fosfolipáza D</t>
  </si>
  <si>
    <t>VG sója – sójový lektin</t>
  </si>
  <si>
    <t>SE P-35S</t>
  </si>
  <si>
    <t>SE T-NOS</t>
  </si>
  <si>
    <t>SE bar</t>
  </si>
  <si>
    <t>SE CP4espsp</t>
  </si>
  <si>
    <t>SE cry1A(b)</t>
  </si>
  <si>
    <t>SE FMV</t>
  </si>
  <si>
    <t>SE nptII</t>
  </si>
  <si>
    <t>SE pat</t>
  </si>
  <si>
    <t>K 5307</t>
  </si>
  <si>
    <t>K DAS40278</t>
  </si>
  <si>
    <t>K GAT98140</t>
  </si>
  <si>
    <t>K MON87403</t>
  </si>
  <si>
    <t>K VCO-01981-5</t>
  </si>
  <si>
    <t xml:space="preserve">VG - řepka </t>
  </si>
  <si>
    <t>Ř DP073496</t>
  </si>
  <si>
    <t>Doplňková krmná směs jiná (směs krmných surovin)</t>
  </si>
  <si>
    <t>Kompletní krmná směs pro kočky</t>
  </si>
  <si>
    <r>
      <t xml:space="preserve">Draslík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</si>
  <si>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Taurin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</si>
  <si>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Premix pro prasata</t>
  </si>
  <si>
    <t>Premix pro skot</t>
  </si>
  <si>
    <t>Premix pro drůbež</t>
  </si>
  <si>
    <t>Premix pro králíky</t>
  </si>
  <si>
    <t>KLINOPTILOLIT SEDIMENTÁRNÍHO PŮVODU</t>
  </si>
  <si>
    <t>&lt;0,6</t>
  </si>
  <si>
    <t>Škůdci</t>
  </si>
  <si>
    <t>Botanická čistota</t>
  </si>
  <si>
    <t>Nečistoty</t>
  </si>
  <si>
    <t>Jiné druhy kult.plod</t>
  </si>
  <si>
    <t>Námel</t>
  </si>
  <si>
    <t>S-FG72</t>
  </si>
  <si>
    <t>Tráva, byliny, luskoviny (zelená píce) - čerstvé, senáž, siláž nebo sušené seno</t>
  </si>
  <si>
    <t>Kukuřičná siláž</t>
  </si>
  <si>
    <t>Tráva přirozeně sušená (seno)</t>
  </si>
  <si>
    <t>&lt;0,50</t>
  </si>
  <si>
    <t>&lt;2,00</t>
  </si>
  <si>
    <t>&lt;6,00</t>
  </si>
  <si>
    <t>&lt;1,00</t>
  </si>
  <si>
    <t>&lt;3,00</t>
  </si>
  <si>
    <t>Výrobky a vedlejší výrobky z průmyslové výroby ochucených snacků</t>
  </si>
  <si>
    <t>Čisté destilované mastné kyseliny ze štěpení</t>
  </si>
  <si>
    <t>&lt;12,0</t>
  </si>
  <si>
    <t>&lt;13,0</t>
  </si>
  <si>
    <t>Sójový extrahovaný šrot (moučka)</t>
  </si>
  <si>
    <t>Rostlinné uhlí (dřevěné uhlí)</t>
  </si>
  <si>
    <t>Uhličitan vápenatý (vápenec)</t>
  </si>
  <si>
    <t>&gt;99,94</t>
  </si>
  <si>
    <t>&lt;2,500</t>
  </si>
  <si>
    <t>&lt;2,000</t>
  </si>
  <si>
    <t>&lt;10,00</t>
  </si>
  <si>
    <t>&lt;5,000</t>
  </si>
  <si>
    <t>&lt;5,00</t>
  </si>
  <si>
    <t>&lt;160,0</t>
  </si>
  <si>
    <t>Hydrogenuhličitan sodný (bikarbonát sodný)</t>
  </si>
  <si>
    <t>&lt;0,001000</t>
  </si>
  <si>
    <t>Ječmen</t>
  </si>
  <si>
    <t>bez škůdců</t>
  </si>
  <si>
    <t>&lt;1,000</t>
  </si>
  <si>
    <t>Glycerin surový (glycerol surový)</t>
  </si>
  <si>
    <t>&lt;0,3000</t>
  </si>
  <si>
    <t>Triticale</t>
  </si>
  <si>
    <t>&lt;80,00</t>
  </si>
  <si>
    <t xml:space="preserve">Řepkové expelery </t>
  </si>
  <si>
    <t>Lithothamnium (lithothamn)</t>
  </si>
  <si>
    <t>Rýže zlomková</t>
  </si>
  <si>
    <t>&lt;0,01000</t>
  </si>
  <si>
    <t>Kukuřice</t>
  </si>
  <si>
    <t>Oves</t>
  </si>
  <si>
    <t>&lt;50,00</t>
  </si>
  <si>
    <t>Žito</t>
  </si>
  <si>
    <t>Dihydrogenfosforečnan vápenatý (monokalcium-fosfát) (tetrahydrogendiorthofosforečnan vápenatý)</t>
  </si>
  <si>
    <r>
      <t xml:space="preserve">Obsah vody 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</si>
  <si>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Glycerol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</si>
  <si>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MONG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</si>
  <si>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Sodík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</si>
  <si>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Draslík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</si>
  <si>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t>S-DAS81419-2</t>
  </si>
  <si>
    <r>
      <t xml:space="preserve">Methanol 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</si>
  <si>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Kakaové slupky</t>
  </si>
  <si>
    <t>Kukuřice šrot</t>
  </si>
  <si>
    <t>Žito - šrot</t>
  </si>
  <si>
    <t>K DAS1507</t>
  </si>
  <si>
    <t xml:space="preserve">K DAS59122 </t>
  </si>
  <si>
    <t>K DP-004114-3</t>
  </si>
  <si>
    <t>K MON810</t>
  </si>
  <si>
    <t>K MON87411</t>
  </si>
  <si>
    <t>K MON87427</t>
  </si>
  <si>
    <t>S BPS-CV127-9</t>
  </si>
  <si>
    <t>S DP 305423</t>
  </si>
  <si>
    <t>S DP 356043</t>
  </si>
  <si>
    <t>S MON40-3-2</t>
  </si>
  <si>
    <t>S MON87701</t>
  </si>
  <si>
    <t>S MON87708</t>
  </si>
  <si>
    <t>S MON87751</t>
  </si>
  <si>
    <t>S MON87769</t>
  </si>
  <si>
    <t>K T25</t>
  </si>
  <si>
    <t>Ř GT73</t>
  </si>
  <si>
    <t>Ř T45</t>
  </si>
  <si>
    <t>S A2704-12</t>
  </si>
  <si>
    <t>S A5547-127</t>
  </si>
  <si>
    <t>S DAS44406-06</t>
  </si>
  <si>
    <t>S DAS68416-4</t>
  </si>
  <si>
    <t>S DAS81419-2</t>
  </si>
  <si>
    <t>S MON87705</t>
  </si>
  <si>
    <t>S MON89788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</si>
</sst>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-* #,##0.00\ _K_č_-;\-* #,##0.00\ _K_č_-;_-* &quot;-&quot;??\ _K_č_-;_-@_-"/>
    <numFmt numFmtId="165" formatCode="#0"/>
    <numFmt numFmtId="166" formatCode="#0.00"/>
    <numFmt numFmtId="167" formatCode="#0.0000"/>
    <numFmt numFmtId="168" formatCode="#0.000"/>
    <numFmt numFmtId="169" formatCode="#0.0"/>
    <numFmt numFmtId="170" formatCode="#0.00000"/>
    <numFmt numFmtId="171" formatCode="0.0"/>
    <numFmt numFmtId="172" formatCode="0.000"/>
    <numFmt numFmtId="173" formatCode="#0.000000"/>
    <numFmt numFmtId="174" formatCode="0.0000"/>
    <numFmt numFmtId="175" formatCode="0.0%"/>
    <numFmt numFmtId="176" formatCode="0.00000"/>
    <numFmt numFmtId="177" formatCode="0.000000"/>
  </numFmts>
  <fonts count="2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Arial Unicode MS"/>
      <family val="2"/>
      <charset val="238"/>
    </font>
    <font>
      <b/>
      <sz val="11"/>
      <color theme="1"/>
      <name val="Arial Unicode MS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</font>
    <font>
      <vertAlign val="superscript"/>
      <sz val="11"/>
      <color theme="1"/>
      <name val="Arial Unicode MS"/>
      <family val="2"/>
      <charset val="238"/>
    </font>
    <font>
      <b/>
      <sz val="12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8.8000000000000007"/>
      <color theme="1"/>
      <name val="Calibri"/>
      <family val="2"/>
      <charset val="238"/>
    </font>
    <font>
      <sz val="1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vertAlign val="superscript"/>
      <sz val="10"/>
      <color theme="1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9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2" fontId="0" fillId="0" borderId="0" xfId="0" applyNumberFormat="1" applyAlignment="1">
      <alignment horizontal="center"/>
    </xf>
    <xf numFmtId="49" fontId="0" fillId="0" borderId="0" xfId="0" applyNumberFormat="1" applyFont="1" applyFill="1" applyBorder="1"/>
    <xf numFmtId="49" fontId="0" fillId="0" borderId="0" xfId="0" applyNumberFormat="1"/>
    <xf numFmtId="165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0" fontId="6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72" fontId="0" fillId="0" borderId="0" xfId="0" applyNumberFormat="1" applyAlignment="1">
      <alignment horizontal="center"/>
    </xf>
    <xf numFmtId="0" fontId="6" fillId="0" borderId="0" xfId="0" applyFont="1"/>
    <xf numFmtId="0" fontId="15" fillId="0" borderId="0" xfId="0" applyFont="1"/>
    <xf numFmtId="0" fontId="15" fillId="0" borderId="0" xfId="0" applyFont="1" applyAlignment="1">
      <alignment horizontal="center" vertical="center"/>
    </xf>
    <xf numFmtId="49" fontId="0" fillId="2" borderId="0" xfId="0" applyNumberFormat="1" applyFill="1" applyBorder="1" applyAlignment="1">
      <alignment horizontal="center"/>
    </xf>
    <xf numFmtId="49" fontId="0" fillId="2" borderId="0" xfId="0" applyNumberFormat="1" applyFill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6" fontId="0" fillId="2" borderId="0" xfId="0" applyNumberFormat="1" applyFill="1" applyBorder="1" applyAlignment="1">
      <alignment horizontal="center"/>
    </xf>
    <xf numFmtId="168" fontId="0" fillId="2" borderId="0" xfId="0" applyNumberFormat="1" applyFill="1" applyBorder="1" applyAlignment="1">
      <alignment horizontal="center"/>
    </xf>
    <xf numFmtId="169" fontId="0" fillId="2" borderId="0" xfId="0" applyNumberFormat="1" applyFill="1" applyBorder="1" applyAlignment="1">
      <alignment horizontal="center"/>
    </xf>
    <xf numFmtId="169" fontId="0" fillId="2" borderId="0" xfId="0" applyNumberFormat="1" applyFill="1" applyAlignment="1">
      <alignment horizontal="center"/>
    </xf>
    <xf numFmtId="166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168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49" fontId="1" fillId="3" borderId="18" xfId="0" applyNumberFormat="1" applyFont="1" applyFill="1" applyBorder="1" applyAlignment="1">
      <alignment horizontal="left" vertical="center"/>
    </xf>
    <xf numFmtId="49" fontId="1" fillId="3" borderId="18" xfId="0" applyNumberFormat="1" applyFont="1" applyFill="1" applyBorder="1" applyAlignment="1">
      <alignment horizontal="center" vertical="center"/>
    </xf>
    <xf numFmtId="49" fontId="1" fillId="3" borderId="18" xfId="0" applyNumberFormat="1" applyFont="1" applyFill="1" applyBorder="1" applyAlignment="1">
      <alignment horizontal="center" vertical="center" wrapText="1"/>
    </xf>
    <xf numFmtId="49" fontId="2" fillId="3" borderId="18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center"/>
    </xf>
    <xf numFmtId="0" fontId="1" fillId="4" borderId="0" xfId="0" applyFont="1" applyFill="1" applyBorder="1"/>
    <xf numFmtId="0" fontId="1" fillId="4" borderId="0" xfId="0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0" fontId="1" fillId="4" borderId="12" xfId="0" applyFont="1" applyFill="1" applyBorder="1"/>
    <xf numFmtId="0" fontId="1" fillId="4" borderId="12" xfId="0" applyFont="1" applyFill="1" applyBorder="1" applyAlignment="1">
      <alignment horizontal="center"/>
    </xf>
    <xf numFmtId="2" fontId="1" fillId="4" borderId="12" xfId="0" applyNumberFormat="1" applyFont="1" applyFill="1" applyBorder="1" applyAlignment="1">
      <alignment horizontal="center"/>
    </xf>
    <xf numFmtId="167" fontId="0" fillId="2" borderId="0" xfId="0" applyNumberFormat="1" applyFill="1" applyAlignment="1">
      <alignment horizontal="center"/>
    </xf>
    <xf numFmtId="49" fontId="1" fillId="4" borderId="7" xfId="0" applyNumberFormat="1" applyFont="1" applyFill="1" applyBorder="1"/>
    <xf numFmtId="49" fontId="1" fillId="4" borderId="7" xfId="0" applyNumberFormat="1" applyFont="1" applyFill="1" applyBorder="1" applyAlignment="1">
      <alignment horizontal="center"/>
    </xf>
    <xf numFmtId="49" fontId="1" fillId="4" borderId="0" xfId="0" applyNumberFormat="1" applyFont="1" applyFill="1" applyBorder="1"/>
    <xf numFmtId="49" fontId="1" fillId="4" borderId="0" xfId="0" applyNumberFormat="1" applyFont="1" applyFill="1" applyBorder="1" applyAlignment="1">
      <alignment horizontal="center"/>
    </xf>
    <xf numFmtId="49" fontId="1" fillId="4" borderId="12" xfId="0" applyNumberFormat="1" applyFont="1" applyFill="1" applyBorder="1"/>
    <xf numFmtId="49" fontId="1" fillId="4" borderId="12" xfId="0" applyNumberFormat="1" applyFont="1" applyFill="1" applyBorder="1" applyAlignment="1">
      <alignment horizontal="center"/>
    </xf>
    <xf numFmtId="173" fontId="0" fillId="2" borderId="0" xfId="0" applyNumberFormat="1" applyFill="1" applyAlignment="1">
      <alignment horizontal="center"/>
    </xf>
    <xf numFmtId="2" fontId="1" fillId="3" borderId="18" xfId="0" applyNumberFormat="1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2" fontId="0" fillId="4" borderId="12" xfId="0" applyNumberFormat="1" applyFill="1" applyBorder="1" applyAlignment="1">
      <alignment horizontal="center"/>
    </xf>
    <xf numFmtId="170" fontId="0" fillId="2" borderId="0" xfId="0" applyNumberFormat="1" applyFill="1" applyAlignment="1">
      <alignment horizontal="center"/>
    </xf>
    <xf numFmtId="165" fontId="0" fillId="4" borderId="7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174" fontId="0" fillId="4" borderId="7" xfId="0" applyNumberFormat="1" applyFill="1" applyBorder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174" fontId="0" fillId="4" borderId="0" xfId="0" applyNumberFormat="1" applyFill="1" applyBorder="1" applyAlignment="1">
      <alignment horizontal="center"/>
    </xf>
    <xf numFmtId="167" fontId="0" fillId="4" borderId="0" xfId="0" applyNumberFormat="1" applyFill="1" applyBorder="1" applyAlignment="1">
      <alignment horizontal="center"/>
    </xf>
    <xf numFmtId="166" fontId="0" fillId="4" borderId="0" xfId="0" applyNumberFormat="1" applyFill="1" applyBorder="1" applyAlignment="1">
      <alignment horizontal="center"/>
    </xf>
    <xf numFmtId="174" fontId="0" fillId="4" borderId="12" xfId="0" applyNumberFormat="1" applyFill="1" applyBorder="1" applyAlignment="1">
      <alignment horizontal="center"/>
    </xf>
    <xf numFmtId="167" fontId="0" fillId="4" borderId="12" xfId="0" applyNumberFormat="1" applyFill="1" applyBorder="1" applyAlignment="1">
      <alignment horizontal="center"/>
    </xf>
    <xf numFmtId="166" fontId="0" fillId="4" borderId="12" xfId="0" applyNumberFormat="1" applyFill="1" applyBorder="1" applyAlignment="1">
      <alignment horizontal="center"/>
    </xf>
    <xf numFmtId="168" fontId="0" fillId="4" borderId="7" xfId="0" applyNumberFormat="1" applyFill="1" applyBorder="1" applyAlignment="1">
      <alignment horizontal="center"/>
    </xf>
    <xf numFmtId="49" fontId="0" fillId="3" borderId="18" xfId="0" applyNumberFormat="1" applyFill="1" applyBorder="1" applyAlignment="1">
      <alignment horizontal="center" vertical="center" wrapText="1"/>
    </xf>
    <xf numFmtId="168" fontId="0" fillId="4" borderId="0" xfId="0" applyNumberFormat="1" applyFill="1" applyBorder="1" applyAlignment="1">
      <alignment horizontal="center"/>
    </xf>
    <xf numFmtId="168" fontId="0" fillId="4" borderId="12" xfId="0" applyNumberForma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169" fontId="0" fillId="2" borderId="0" xfId="0" applyNumberFormat="1" applyFill="1" applyAlignment="1">
      <alignment horizontal="center" vertical="center"/>
    </xf>
    <xf numFmtId="0" fontId="0" fillId="3" borderId="14" xfId="0" applyFill="1" applyBorder="1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2" borderId="15" xfId="0" applyFill="1" applyBorder="1"/>
    <xf numFmtId="0" fontId="0" fillId="2" borderId="3" xfId="0" applyFont="1" applyFill="1" applyBorder="1" applyAlignment="1">
      <alignment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17" xfId="0" applyFill="1" applyBorder="1"/>
    <xf numFmtId="0" fontId="0" fillId="2" borderId="5" xfId="0" applyFont="1" applyFill="1" applyBorder="1" applyAlignment="1">
      <alignment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175" fontId="0" fillId="2" borderId="6" xfId="1" applyNumberFormat="1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6" xfId="0" applyFill="1" applyBorder="1"/>
    <xf numFmtId="0" fontId="0" fillId="2" borderId="12" xfId="0" applyFont="1" applyFill="1" applyBorder="1" applyAlignment="1">
      <alignment vertical="center"/>
    </xf>
    <xf numFmtId="0" fontId="0" fillId="2" borderId="1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7" fillId="3" borderId="14" xfId="0" applyFont="1" applyFill="1" applyBorder="1"/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0" fontId="4" fillId="3" borderId="14" xfId="0" applyFont="1" applyFill="1" applyBorder="1"/>
    <xf numFmtId="166" fontId="0" fillId="2" borderId="0" xfId="0" applyNumberFormat="1" applyFill="1" applyAlignment="1">
      <alignment horizontal="center" vertical="center"/>
    </xf>
    <xf numFmtId="168" fontId="0" fillId="2" borderId="0" xfId="0" applyNumberFormat="1" applyFill="1" applyAlignment="1">
      <alignment horizontal="center" vertical="center"/>
    </xf>
    <xf numFmtId="172" fontId="0" fillId="4" borderId="7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72" fontId="0" fillId="4" borderId="0" xfId="0" applyNumberFormat="1" applyFill="1" applyBorder="1" applyAlignment="1">
      <alignment horizontal="center"/>
    </xf>
    <xf numFmtId="172" fontId="0" fillId="4" borderId="12" xfId="0" applyNumberFormat="1" applyFill="1" applyBorder="1" applyAlignment="1">
      <alignment horizontal="center"/>
    </xf>
    <xf numFmtId="167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49" fontId="0" fillId="2" borderId="0" xfId="0" applyNumberFormat="1" applyFill="1" applyBorder="1" applyAlignment="1">
      <alignment horizontal="left" vertical="center"/>
    </xf>
    <xf numFmtId="166" fontId="0" fillId="2" borderId="0" xfId="0" applyNumberFormat="1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169" fontId="0" fillId="2" borderId="0" xfId="0" applyNumberFormat="1" applyFill="1" applyBorder="1" applyAlignment="1">
      <alignment horizontal="center" vertical="center"/>
    </xf>
    <xf numFmtId="168" fontId="0" fillId="2" borderId="0" xfId="0" applyNumberFormat="1" applyFill="1" applyBorder="1" applyAlignment="1">
      <alignment horizontal="center" vertical="center"/>
    </xf>
    <xf numFmtId="49" fontId="0" fillId="2" borderId="9" xfId="0" applyNumberFormat="1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left" vertical="center"/>
    </xf>
    <xf numFmtId="166" fontId="0" fillId="2" borderId="12" xfId="0" applyNumberFormat="1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49" fontId="1" fillId="0" borderId="18" xfId="0" applyNumberFormat="1" applyFont="1" applyFill="1" applyBorder="1" applyAlignment="1">
      <alignment horizontal="center" vertical="center" wrapText="1"/>
    </xf>
    <xf numFmtId="171" fontId="1" fillId="4" borderId="0" xfId="0" applyNumberFormat="1" applyFont="1" applyFill="1" applyBorder="1" applyAlignment="1">
      <alignment horizontal="center"/>
    </xf>
    <xf numFmtId="1" fontId="1" fillId="4" borderId="0" xfId="0" applyNumberFormat="1" applyFont="1" applyFill="1" applyBorder="1" applyAlignment="1">
      <alignment horizontal="center"/>
    </xf>
    <xf numFmtId="171" fontId="1" fillId="4" borderId="12" xfId="0" applyNumberFormat="1" applyFont="1" applyFill="1" applyBorder="1" applyAlignment="1">
      <alignment horizontal="center"/>
    </xf>
    <xf numFmtId="172" fontId="1" fillId="4" borderId="7" xfId="0" applyNumberFormat="1" applyFont="1" applyFill="1" applyBorder="1" applyAlignment="1">
      <alignment horizontal="center"/>
    </xf>
    <xf numFmtId="172" fontId="1" fillId="4" borderId="0" xfId="0" applyNumberFormat="1" applyFont="1" applyFill="1" applyBorder="1" applyAlignment="1">
      <alignment horizontal="center"/>
    </xf>
    <xf numFmtId="172" fontId="1" fillId="4" borderId="12" xfId="0" applyNumberFormat="1" applyFont="1" applyFill="1" applyBorder="1" applyAlignment="1">
      <alignment horizontal="center"/>
    </xf>
    <xf numFmtId="171" fontId="1" fillId="4" borderId="7" xfId="0" applyNumberFormat="1" applyFont="1" applyFill="1" applyBorder="1" applyAlignment="1">
      <alignment horizontal="center"/>
    </xf>
    <xf numFmtId="1" fontId="1" fillId="4" borderId="7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/>
    </xf>
    <xf numFmtId="167" fontId="0" fillId="4" borderId="7" xfId="0" applyNumberFormat="1" applyFill="1" applyBorder="1" applyAlignment="1">
      <alignment horizontal="center"/>
    </xf>
    <xf numFmtId="166" fontId="1" fillId="4" borderId="7" xfId="0" applyNumberFormat="1" applyFont="1" applyFill="1" applyBorder="1" applyAlignment="1">
      <alignment horizontal="center"/>
    </xf>
    <xf numFmtId="166" fontId="1" fillId="4" borderId="12" xfId="0" applyNumberFormat="1" applyFont="1" applyFill="1" applyBorder="1" applyAlignment="1">
      <alignment horizontal="center"/>
    </xf>
    <xf numFmtId="176" fontId="0" fillId="4" borderId="7" xfId="0" applyNumberFormat="1" applyFill="1" applyBorder="1" applyAlignment="1">
      <alignment horizontal="center"/>
    </xf>
    <xf numFmtId="176" fontId="0" fillId="4" borderId="0" xfId="0" applyNumberFormat="1" applyFill="1" applyBorder="1" applyAlignment="1">
      <alignment horizontal="center"/>
    </xf>
    <xf numFmtId="176" fontId="0" fillId="4" borderId="12" xfId="0" applyNumberFormat="1" applyFill="1" applyBorder="1" applyAlignment="1">
      <alignment horizontal="center"/>
    </xf>
    <xf numFmtId="169" fontId="0" fillId="2" borderId="12" xfId="0" applyNumberFormat="1" applyFill="1" applyBorder="1" applyAlignment="1">
      <alignment horizontal="center" vertical="center"/>
    </xf>
    <xf numFmtId="174" fontId="1" fillId="4" borderId="7" xfId="0" applyNumberFormat="1" applyFont="1" applyFill="1" applyBorder="1" applyAlignment="1">
      <alignment horizontal="center"/>
    </xf>
    <xf numFmtId="174" fontId="1" fillId="4" borderId="0" xfId="0" applyNumberFormat="1" applyFont="1" applyFill="1" applyBorder="1" applyAlignment="1">
      <alignment horizontal="center"/>
    </xf>
    <xf numFmtId="174" fontId="1" fillId="4" borderId="12" xfId="0" applyNumberFormat="1" applyFont="1" applyFill="1" applyBorder="1" applyAlignment="1">
      <alignment horizontal="center"/>
    </xf>
    <xf numFmtId="166" fontId="1" fillId="4" borderId="0" xfId="0" applyNumberFormat="1" applyFont="1" applyFill="1" applyBorder="1" applyAlignment="1">
      <alignment horizontal="center"/>
    </xf>
    <xf numFmtId="175" fontId="0" fillId="2" borderId="4" xfId="1" applyNumberFormat="1" applyFont="1" applyFill="1" applyBorder="1" applyAlignment="1">
      <alignment horizontal="center" vertical="center"/>
    </xf>
    <xf numFmtId="175" fontId="0" fillId="2" borderId="8" xfId="1" applyNumberFormat="1" applyFont="1" applyFill="1" applyBorder="1" applyAlignment="1">
      <alignment horizontal="center" vertical="center"/>
    </xf>
    <xf numFmtId="175" fontId="0" fillId="2" borderId="9" xfId="1" applyNumberFormat="1" applyFont="1" applyFill="1" applyBorder="1" applyAlignment="1">
      <alignment horizontal="center" vertical="center"/>
    </xf>
    <xf numFmtId="175" fontId="0" fillId="2" borderId="11" xfId="1" applyNumberFormat="1" applyFont="1" applyFill="1" applyBorder="1" applyAlignment="1">
      <alignment horizontal="center" vertical="center"/>
    </xf>
    <xf numFmtId="175" fontId="0" fillId="2" borderId="13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49" fontId="0" fillId="2" borderId="0" xfId="0" applyNumberFormat="1" applyFill="1" applyBorder="1" applyAlignment="1">
      <alignment horizontal="left"/>
    </xf>
    <xf numFmtId="165" fontId="0" fillId="2" borderId="0" xfId="0" applyNumberFormat="1" applyFill="1" applyBorder="1" applyAlignment="1">
      <alignment horizontal="left"/>
    </xf>
    <xf numFmtId="177" fontId="0" fillId="2" borderId="0" xfId="0" applyNumberFormat="1" applyFill="1" applyAlignment="1">
      <alignment horizontal="center"/>
    </xf>
    <xf numFmtId="2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168" fontId="1" fillId="4" borderId="7" xfId="0" applyNumberFormat="1" applyFont="1" applyFill="1" applyBorder="1" applyAlignment="1">
      <alignment horizontal="center"/>
    </xf>
    <xf numFmtId="168" fontId="1" fillId="4" borderId="0" xfId="0" applyNumberFormat="1" applyFont="1" applyFill="1" applyBorder="1" applyAlignment="1">
      <alignment horizontal="center"/>
    </xf>
    <xf numFmtId="168" fontId="1" fillId="4" borderId="12" xfId="0" applyNumberFormat="1" applyFont="1" applyFill="1" applyBorder="1" applyAlignment="1">
      <alignment horizontal="center"/>
    </xf>
    <xf numFmtId="169" fontId="1" fillId="4" borderId="7" xfId="0" applyNumberFormat="1" applyFont="1" applyFill="1" applyBorder="1" applyAlignment="1">
      <alignment horizontal="center"/>
    </xf>
    <xf numFmtId="169" fontId="1" fillId="4" borderId="0" xfId="0" applyNumberFormat="1" applyFont="1" applyFill="1" applyBorder="1" applyAlignment="1">
      <alignment horizontal="center"/>
    </xf>
    <xf numFmtId="169" fontId="1" fillId="4" borderId="12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49" fontId="1" fillId="4" borderId="7" xfId="0" applyNumberFormat="1" applyFont="1" applyFill="1" applyBorder="1" applyAlignment="1">
      <alignment horizontal="left"/>
    </xf>
    <xf numFmtId="49" fontId="1" fillId="4" borderId="0" xfId="0" applyNumberFormat="1" applyFont="1" applyFill="1" applyBorder="1" applyAlignment="1">
      <alignment horizontal="left"/>
    </xf>
    <xf numFmtId="49" fontId="1" fillId="4" borderId="12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165" fontId="0" fillId="2" borderId="0" xfId="0" applyNumberFormat="1" applyFont="1" applyFill="1" applyBorder="1" applyAlignment="1">
      <alignment horizontal="left"/>
    </xf>
    <xf numFmtId="177" fontId="0" fillId="4" borderId="7" xfId="0" applyNumberFormat="1" applyFill="1" applyBorder="1" applyAlignment="1">
      <alignment horizontal="center"/>
    </xf>
    <xf numFmtId="177" fontId="0" fillId="4" borderId="0" xfId="0" applyNumberFormat="1" applyFill="1" applyBorder="1" applyAlignment="1">
      <alignment horizontal="center"/>
    </xf>
    <xf numFmtId="177" fontId="0" fillId="4" borderId="12" xfId="0" applyNumberForma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left" vertical="center"/>
    </xf>
    <xf numFmtId="165" fontId="0" fillId="2" borderId="0" xfId="0" applyNumberFormat="1" applyFill="1" applyBorder="1" applyAlignment="1">
      <alignment horizontal="left" vertical="center"/>
    </xf>
    <xf numFmtId="165" fontId="0" fillId="2" borderId="12" xfId="0" applyNumberFormat="1" applyFill="1" applyBorder="1" applyAlignment="1">
      <alignment horizontal="left" vertical="center"/>
    </xf>
    <xf numFmtId="49" fontId="0" fillId="2" borderId="13" xfId="0" applyNumberFormat="1" applyFill="1" applyBorder="1" applyAlignment="1">
      <alignment horizontal="center" vertical="center"/>
    </xf>
    <xf numFmtId="49" fontId="0" fillId="2" borderId="0" xfId="0" applyNumberFormat="1" applyFont="1" applyFill="1" applyBorder="1" applyAlignment="1">
      <alignment horizontal="center" vertical="center"/>
    </xf>
    <xf numFmtId="49" fontId="0" fillId="2" borderId="12" xfId="0" applyNumberFormat="1" applyFont="1" applyFill="1" applyBorder="1" applyAlignment="1">
      <alignment horizontal="center" vertical="center"/>
    </xf>
    <xf numFmtId="0" fontId="0" fillId="0" borderId="0" xfId="0" applyFill="1"/>
    <xf numFmtId="49" fontId="0" fillId="2" borderId="0" xfId="0" applyNumberFormat="1" applyFill="1" applyAlignment="1">
      <alignment horizontal="left"/>
    </xf>
    <xf numFmtId="165" fontId="0" fillId="2" borderId="0" xfId="0" applyNumberFormat="1" applyFill="1" applyAlignment="1">
      <alignment horizontal="left"/>
    </xf>
    <xf numFmtId="49" fontId="1" fillId="5" borderId="0" xfId="0" applyNumberFormat="1" applyFont="1" applyFill="1" applyBorder="1" applyAlignment="1">
      <alignment horizontal="left"/>
    </xf>
    <xf numFmtId="0" fontId="0" fillId="5" borderId="0" xfId="0" applyFill="1" applyBorder="1" applyAlignment="1">
      <alignment horizontal="center"/>
    </xf>
    <xf numFmtId="166" fontId="0" fillId="5" borderId="0" xfId="0" applyNumberForma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/>
    <xf numFmtId="168" fontId="0" fillId="0" borderId="0" xfId="0" applyNumberFormat="1" applyAlignment="1">
      <alignment horizontal="center"/>
    </xf>
    <xf numFmtId="165" fontId="1" fillId="4" borderId="7" xfId="0" applyNumberFormat="1" applyFont="1" applyFill="1" applyBorder="1" applyAlignment="1">
      <alignment horizontal="center"/>
    </xf>
    <xf numFmtId="165" fontId="1" fillId="4" borderId="0" xfId="0" applyNumberFormat="1" applyFont="1" applyFill="1" applyBorder="1" applyAlignment="1">
      <alignment horizontal="center"/>
    </xf>
    <xf numFmtId="165" fontId="1" fillId="4" borderId="12" xfId="0" applyNumberFormat="1" applyFont="1" applyFill="1" applyBorder="1" applyAlignment="1">
      <alignment horizontal="center"/>
    </xf>
    <xf numFmtId="49" fontId="0" fillId="6" borderId="0" xfId="0" applyNumberFormat="1" applyFill="1" applyBorder="1" applyAlignment="1">
      <alignment horizontal="left"/>
    </xf>
    <xf numFmtId="165" fontId="0" fillId="6" borderId="0" xfId="0" applyNumberFormat="1" applyFill="1" applyAlignment="1">
      <alignment horizontal="center"/>
    </xf>
    <xf numFmtId="166" fontId="0" fillId="6" borderId="0" xfId="0" applyNumberFormat="1" applyFill="1" applyAlignment="1">
      <alignment horizontal="center"/>
    </xf>
    <xf numFmtId="168" fontId="0" fillId="6" borderId="0" xfId="0" applyNumberFormat="1" applyFill="1" applyAlignment="1">
      <alignment horizontal="center"/>
    </xf>
    <xf numFmtId="166" fontId="0" fillId="0" borderId="0" xfId="0" applyNumberFormat="1"/>
    <xf numFmtId="2" fontId="0" fillId="2" borderId="0" xfId="0" applyNumberFormat="1" applyFill="1" applyBorder="1" applyAlignment="1">
      <alignment horizontal="center"/>
    </xf>
    <xf numFmtId="169" fontId="0" fillId="4" borderId="7" xfId="0" applyNumberFormat="1" applyFill="1" applyBorder="1" applyAlignment="1">
      <alignment horizontal="center"/>
    </xf>
    <xf numFmtId="169" fontId="0" fillId="4" borderId="0" xfId="0" applyNumberFormat="1" applyFill="1" applyBorder="1" applyAlignment="1">
      <alignment horizontal="center"/>
    </xf>
    <xf numFmtId="169" fontId="0" fillId="4" borderId="12" xfId="0" applyNumberFormat="1" applyFill="1" applyBorder="1" applyAlignment="1">
      <alignment horizontal="center"/>
    </xf>
    <xf numFmtId="172" fontId="0" fillId="2" borderId="0" xfId="0" applyNumberFormat="1" applyFill="1" applyBorder="1" applyAlignment="1">
      <alignment horizontal="center"/>
    </xf>
    <xf numFmtId="1" fontId="0" fillId="4" borderId="7" xfId="0" applyNumberFormat="1" applyFill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1" fontId="0" fillId="4" borderId="12" xfId="0" applyNumberFormat="1" applyFill="1" applyBorder="1" applyAlignment="1">
      <alignment horizontal="center"/>
    </xf>
    <xf numFmtId="174" fontId="0" fillId="2" borderId="0" xfId="0" applyNumberForma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left" vertical="center"/>
    </xf>
    <xf numFmtId="49" fontId="0" fillId="2" borderId="0" xfId="0" applyNumberFormat="1" applyFont="1" applyFill="1" applyBorder="1" applyAlignment="1">
      <alignment horizontal="center" vertical="center" wrapText="1"/>
    </xf>
    <xf numFmtId="165" fontId="0" fillId="2" borderId="0" xfId="0" applyNumberFormat="1" applyFont="1" applyFill="1" applyBorder="1" applyAlignment="1">
      <alignment horizontal="left" vertical="center"/>
    </xf>
    <xf numFmtId="172" fontId="0" fillId="2" borderId="0" xfId="0" applyNumberFormat="1" applyFont="1" applyFill="1" applyBorder="1" applyAlignment="1">
      <alignment horizontal="center" vertical="center" wrapText="1"/>
    </xf>
    <xf numFmtId="166" fontId="0" fillId="2" borderId="0" xfId="0" applyNumberFormat="1" applyFont="1" applyFill="1" applyBorder="1" applyAlignment="1">
      <alignment horizontal="center" vertical="center" wrapText="1"/>
    </xf>
    <xf numFmtId="168" fontId="0" fillId="2" borderId="0" xfId="0" applyNumberFormat="1" applyFont="1" applyFill="1" applyBorder="1" applyAlignment="1">
      <alignment horizontal="center" vertical="center" wrapText="1"/>
    </xf>
    <xf numFmtId="2" fontId="0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49" fontId="1" fillId="0" borderId="0" xfId="0" applyNumberFormat="1" applyFont="1" applyFill="1" applyBorder="1"/>
    <xf numFmtId="2" fontId="1" fillId="0" borderId="0" xfId="0" applyNumberFormat="1" applyFont="1" applyFill="1" applyBorder="1" applyAlignment="1">
      <alignment horizontal="center"/>
    </xf>
    <xf numFmtId="172" fontId="1" fillId="0" borderId="0" xfId="0" applyNumberFormat="1" applyFont="1" applyFill="1" applyBorder="1" applyAlignment="1">
      <alignment horizontal="center"/>
    </xf>
    <xf numFmtId="174" fontId="0" fillId="2" borderId="0" xfId="0" applyNumberFormat="1" applyFont="1" applyFill="1" applyBorder="1" applyAlignment="1">
      <alignment horizontal="center" vertical="center" wrapText="1"/>
    </xf>
    <xf numFmtId="171" fontId="0" fillId="2" borderId="0" xfId="0" applyNumberFormat="1" applyFont="1" applyFill="1" applyBorder="1" applyAlignment="1">
      <alignment horizontal="center" vertical="center" wrapText="1"/>
    </xf>
    <xf numFmtId="1" fontId="0" fillId="2" borderId="0" xfId="0" applyNumberFormat="1" applyFont="1" applyFill="1" applyBorder="1" applyAlignment="1">
      <alignment horizontal="center" vertical="center" wrapText="1"/>
    </xf>
    <xf numFmtId="177" fontId="0" fillId="2" borderId="0" xfId="0" applyNumberFormat="1" applyFont="1" applyFill="1" applyBorder="1" applyAlignment="1">
      <alignment horizontal="center" vertical="center" wrapText="1"/>
    </xf>
    <xf numFmtId="177" fontId="1" fillId="4" borderId="7" xfId="0" applyNumberFormat="1" applyFont="1" applyFill="1" applyBorder="1" applyAlignment="1">
      <alignment horizontal="center"/>
    </xf>
    <xf numFmtId="177" fontId="1" fillId="4" borderId="0" xfId="0" applyNumberFormat="1" applyFont="1" applyFill="1" applyBorder="1" applyAlignment="1">
      <alignment horizontal="center"/>
    </xf>
    <xf numFmtId="177" fontId="1" fillId="4" borderId="12" xfId="0" applyNumberFormat="1" applyFont="1" applyFill="1" applyBorder="1" applyAlignment="1">
      <alignment horizontal="center"/>
    </xf>
    <xf numFmtId="49" fontId="0" fillId="6" borderId="0" xfId="0" applyNumberFormat="1" applyFont="1" applyFill="1" applyBorder="1" applyAlignment="1">
      <alignment horizontal="left" vertical="center"/>
    </xf>
    <xf numFmtId="171" fontId="0" fillId="6" borderId="0" xfId="0" applyNumberFormat="1" applyFont="1" applyFill="1" applyBorder="1" applyAlignment="1">
      <alignment horizontal="center" vertical="center" wrapText="1"/>
    </xf>
    <xf numFmtId="168" fontId="0" fillId="6" borderId="0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0" xfId="0" applyFont="1" applyFill="1" applyAlignment="1">
      <alignment horizontal="center"/>
    </xf>
    <xf numFmtId="169" fontId="0" fillId="2" borderId="0" xfId="0" applyNumberFormat="1" applyFont="1" applyFill="1" applyBorder="1" applyAlignment="1">
      <alignment horizontal="center" vertical="center" wrapText="1"/>
    </xf>
    <xf numFmtId="167" fontId="0" fillId="2" borderId="0" xfId="0" applyNumberFormat="1" applyFont="1" applyFill="1" applyBorder="1" applyAlignment="1">
      <alignment horizontal="center" vertical="center" wrapText="1"/>
    </xf>
    <xf numFmtId="165" fontId="0" fillId="2" borderId="0" xfId="0" applyNumberFormat="1" applyFont="1" applyFill="1" applyBorder="1" applyAlignment="1">
      <alignment horizontal="center" vertical="center" wrapText="1"/>
    </xf>
    <xf numFmtId="165" fontId="0" fillId="2" borderId="0" xfId="0" applyNumberFormat="1" applyFont="1" applyFill="1" applyAlignment="1">
      <alignment horizontal="left"/>
    </xf>
    <xf numFmtId="166" fontId="0" fillId="2" borderId="0" xfId="0" applyNumberFormat="1" applyFont="1" applyFill="1" applyAlignment="1">
      <alignment horizontal="center"/>
    </xf>
    <xf numFmtId="168" fontId="0" fillId="2" borderId="0" xfId="0" applyNumberFormat="1" applyFont="1" applyFill="1" applyAlignment="1">
      <alignment horizontal="center"/>
    </xf>
    <xf numFmtId="169" fontId="0" fillId="2" borderId="0" xfId="0" applyNumberFormat="1" applyFont="1" applyFill="1" applyAlignment="1">
      <alignment horizontal="center"/>
    </xf>
    <xf numFmtId="165" fontId="0" fillId="2" borderId="0" xfId="0" applyNumberFormat="1" applyFont="1" applyFill="1" applyAlignment="1">
      <alignment horizontal="center"/>
    </xf>
    <xf numFmtId="0" fontId="0" fillId="0" borderId="0" xfId="0" applyFont="1"/>
    <xf numFmtId="49" fontId="0" fillId="2" borderId="0" xfId="0" applyNumberFormat="1" applyFont="1" applyFill="1" applyAlignment="1">
      <alignment horizontal="left"/>
    </xf>
    <xf numFmtId="0" fontId="0" fillId="5" borderId="0" xfId="0" applyFont="1" applyFill="1" applyAlignment="1">
      <alignment horizontal="center"/>
    </xf>
    <xf numFmtId="0" fontId="0" fillId="5" borderId="0" xfId="0" applyFont="1" applyFill="1"/>
    <xf numFmtId="166" fontId="0" fillId="2" borderId="0" xfId="0" applyNumberFormat="1" applyFont="1" applyFill="1" applyAlignment="1">
      <alignment horizontal="center" vertical="center"/>
    </xf>
    <xf numFmtId="166" fontId="0" fillId="6" borderId="0" xfId="0" applyNumberFormat="1" applyFont="1" applyFill="1" applyBorder="1" applyAlignment="1">
      <alignment horizontal="center" vertical="center" wrapText="1"/>
    </xf>
    <xf numFmtId="165" fontId="0" fillId="6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ill="1"/>
    <xf numFmtId="49" fontId="0" fillId="5" borderId="0" xfId="0" applyNumberFormat="1" applyFill="1" applyBorder="1" applyAlignment="1">
      <alignment horizontal="left"/>
    </xf>
    <xf numFmtId="170" fontId="0" fillId="2" borderId="0" xfId="0" applyNumberFormat="1" applyFill="1" applyAlignment="1">
      <alignment horizontal="center" vertical="center"/>
    </xf>
    <xf numFmtId="171" fontId="0" fillId="2" borderId="0" xfId="0" applyNumberForma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172" fontId="0" fillId="2" borderId="0" xfId="0" applyNumberFormat="1" applyFill="1" applyAlignment="1">
      <alignment horizontal="center" vertical="center"/>
    </xf>
    <xf numFmtId="2" fontId="0" fillId="0" borderId="0" xfId="0" applyNumberFormat="1"/>
    <xf numFmtId="171" fontId="0" fillId="4" borderId="7" xfId="0" applyNumberFormat="1" applyFill="1" applyBorder="1" applyAlignment="1">
      <alignment horizontal="center"/>
    </xf>
    <xf numFmtId="171" fontId="0" fillId="4" borderId="0" xfId="0" applyNumberFormat="1" applyFill="1" applyBorder="1" applyAlignment="1">
      <alignment horizontal="center"/>
    </xf>
    <xf numFmtId="171" fontId="0" fillId="4" borderId="12" xfId="0" applyNumberFormat="1" applyFill="1" applyBorder="1" applyAlignment="1">
      <alignment horizontal="center"/>
    </xf>
    <xf numFmtId="177" fontId="0" fillId="2" borderId="0" xfId="0" applyNumberFormat="1" applyFill="1" applyAlignment="1">
      <alignment horizontal="center" vertical="center"/>
    </xf>
    <xf numFmtId="49" fontId="0" fillId="6" borderId="0" xfId="0" applyNumberFormat="1" applyFill="1" applyAlignment="1">
      <alignment horizontal="center" vertical="center"/>
    </xf>
    <xf numFmtId="168" fontId="0" fillId="6" borderId="0" xfId="0" applyNumberFormat="1" applyFill="1" applyAlignment="1">
      <alignment horizontal="center" vertical="center"/>
    </xf>
    <xf numFmtId="168" fontId="0" fillId="6" borderId="0" xfId="0" applyNumberFormat="1" applyFill="1" applyBorder="1" applyAlignment="1">
      <alignment horizontal="center"/>
    </xf>
    <xf numFmtId="169" fontId="0" fillId="6" borderId="0" xfId="0" applyNumberFormat="1" applyFill="1" applyBorder="1" applyAlignment="1">
      <alignment horizontal="center"/>
    </xf>
    <xf numFmtId="49" fontId="1" fillId="3" borderId="18" xfId="0" applyNumberFormat="1" applyFont="1" applyFill="1" applyBorder="1" applyAlignment="1">
      <alignment vertical="center"/>
    </xf>
    <xf numFmtId="49" fontId="1" fillId="5" borderId="0" xfId="0" applyNumberFormat="1" applyFont="1" applyFill="1" applyBorder="1"/>
    <xf numFmtId="2" fontId="1" fillId="5" borderId="0" xfId="0" applyNumberFormat="1" applyFont="1" applyFill="1" applyBorder="1" applyAlignment="1">
      <alignment horizontal="center"/>
    </xf>
    <xf numFmtId="172" fontId="1" fillId="5" borderId="0" xfId="0" applyNumberFormat="1" applyFont="1" applyFill="1" applyBorder="1" applyAlignment="1">
      <alignment horizontal="center"/>
    </xf>
    <xf numFmtId="1" fontId="1" fillId="5" borderId="0" xfId="0" applyNumberFormat="1" applyFont="1" applyFill="1" applyBorder="1" applyAlignment="1">
      <alignment horizontal="center"/>
    </xf>
    <xf numFmtId="169" fontId="1" fillId="5" borderId="0" xfId="0" applyNumberFormat="1" applyFont="1" applyFill="1" applyBorder="1" applyAlignment="1">
      <alignment horizontal="center"/>
    </xf>
    <xf numFmtId="171" fontId="1" fillId="5" borderId="0" xfId="0" applyNumberFormat="1" applyFont="1" applyFill="1" applyBorder="1" applyAlignment="1">
      <alignment horizontal="center"/>
    </xf>
    <xf numFmtId="164" fontId="0" fillId="2" borderId="19" xfId="1" applyFont="1" applyFill="1" applyBorder="1" applyAlignment="1">
      <alignment vertical="center"/>
    </xf>
    <xf numFmtId="164" fontId="0" fillId="2" borderId="20" xfId="1" applyFont="1" applyFill="1" applyBorder="1" applyAlignment="1">
      <alignment vertical="center"/>
    </xf>
    <xf numFmtId="168" fontId="0" fillId="2" borderId="12" xfId="0" applyNumberFormat="1" applyFill="1" applyBorder="1" applyAlignment="1">
      <alignment horizontal="center" vertical="center"/>
    </xf>
    <xf numFmtId="0" fontId="0" fillId="0" borderId="0" xfId="0" applyBorder="1"/>
    <xf numFmtId="2" fontId="0" fillId="2" borderId="0" xfId="0" applyNumberFormat="1" applyFill="1" applyBorder="1" applyAlignment="1">
      <alignment horizontal="center" vertical="center"/>
    </xf>
    <xf numFmtId="172" fontId="0" fillId="2" borderId="0" xfId="0" applyNumberFormat="1" applyFill="1" applyBorder="1" applyAlignment="1">
      <alignment horizontal="center" vertical="center"/>
    </xf>
    <xf numFmtId="2" fontId="0" fillId="2" borderId="12" xfId="0" applyNumberFormat="1" applyFill="1" applyBorder="1" applyAlignment="1">
      <alignment horizontal="center" vertical="center"/>
    </xf>
    <xf numFmtId="171" fontId="0" fillId="2" borderId="0" xfId="0" applyNumberFormat="1" applyFill="1" applyBorder="1" applyAlignment="1">
      <alignment horizontal="center" vertical="center"/>
    </xf>
    <xf numFmtId="164" fontId="0" fillId="2" borderId="12" xfId="1" applyFont="1" applyFill="1" applyBorder="1" applyAlignment="1">
      <alignment horizontal="center" vertical="center"/>
    </xf>
    <xf numFmtId="164" fontId="0" fillId="2" borderId="13" xfId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0" fontId="0" fillId="2" borderId="19" xfId="1" applyNumberFormat="1" applyFont="1" applyFill="1" applyBorder="1" applyAlignment="1">
      <alignment horizontal="center" vertical="center"/>
    </xf>
    <xf numFmtId="10" fontId="0" fillId="2" borderId="20" xfId="1" applyNumberFormat="1" applyFont="1" applyFill="1" applyBorder="1" applyAlignment="1">
      <alignment horizontal="center" vertical="center"/>
    </xf>
    <xf numFmtId="10" fontId="0" fillId="2" borderId="0" xfId="1" applyNumberFormat="1" applyFont="1" applyFill="1" applyBorder="1" applyAlignment="1">
      <alignment horizontal="center" vertical="center"/>
    </xf>
    <xf numFmtId="10" fontId="0" fillId="2" borderId="9" xfId="1" applyNumberFormat="1" applyFont="1" applyFill="1" applyBorder="1" applyAlignment="1">
      <alignment horizontal="center" vertical="center"/>
    </xf>
    <xf numFmtId="10" fontId="0" fillId="2" borderId="12" xfId="1" applyNumberFormat="1" applyFont="1" applyFill="1" applyBorder="1" applyAlignment="1">
      <alignment horizontal="center" vertical="center"/>
    </xf>
    <xf numFmtId="10" fontId="0" fillId="2" borderId="13" xfId="1" applyNumberFormat="1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6" fillId="0" borderId="0" xfId="0" applyFont="1"/>
    <xf numFmtId="0" fontId="0" fillId="2" borderId="0" xfId="0" applyFont="1" applyFill="1" applyBorder="1" applyAlignment="1">
      <alignment horizontal="center" vertical="center"/>
    </xf>
    <xf numFmtId="172" fontId="0" fillId="2" borderId="0" xfId="0" applyNumberFormat="1" applyFill="1" applyAlignment="1">
      <alignment horizontal="center"/>
    </xf>
    <xf numFmtId="176" fontId="0" fillId="2" borderId="0" xfId="0" applyNumberFormat="1" applyFill="1" applyAlignment="1">
      <alignment horizont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983458</xdr:colOff>
      <xdr:row>0</xdr:row>
      <xdr:rowOff>59531</xdr:rowOff>
    </xdr:from>
    <xdr:to>
      <xdr:col>1</xdr:col>
      <xdr:colOff>2257426</xdr:colOff>
      <xdr:row>0</xdr:row>
      <xdr:rowOff>1336016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458" y="59531"/>
          <a:ext cx="2393156" cy="1276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323849</xdr:colOff>
      <xdr:row>0</xdr:row>
      <xdr:rowOff>130970</xdr:rowOff>
    </xdr:from>
    <xdr:to>
      <xdr:col>1</xdr:col>
      <xdr:colOff>1672035</xdr:colOff>
      <xdr:row>0</xdr:row>
      <xdr:rowOff>1405144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49" y="130970"/>
          <a:ext cx="2395936" cy="12741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916781</xdr:colOff>
      <xdr:row>0</xdr:row>
      <xdr:rowOff>130969</xdr:rowOff>
    </xdr:from>
    <xdr:to>
      <xdr:col>2</xdr:col>
      <xdr:colOff>3306620</xdr:colOff>
      <xdr:row>0</xdr:row>
      <xdr:rowOff>1405143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6375" y="130969"/>
          <a:ext cx="2389839" cy="12741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0</xdr:row>
      <xdr:rowOff>59531</xdr:rowOff>
    </xdr:from>
    <xdr:to>
      <xdr:col>3</xdr:col>
      <xdr:colOff>639620</xdr:colOff>
      <xdr:row>0</xdr:row>
      <xdr:rowOff>1339802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7281" y="59531"/>
          <a:ext cx="2389839" cy="128027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785812</xdr:colOff>
      <xdr:row>0</xdr:row>
      <xdr:rowOff>71438</xdr:rowOff>
    </xdr:from>
    <xdr:to>
      <xdr:col>3</xdr:col>
      <xdr:colOff>1508776</xdr:colOff>
      <xdr:row>0</xdr:row>
      <xdr:rowOff>1345612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25" y="71438"/>
          <a:ext cx="2389839" cy="1274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5"/>
  <sheetViews>
    <sheetView showGridLines="0" zoomScale="80" zoomScaleNormal="80" workbookViewId="0">
      <selection activeCell="D4" sqref="D4"/>
    </sheetView>
  </sheetViews>
  <sheetFormatPr defaultRowHeight="15"/>
  <cols>
    <col min="1" max="1" width="16.7109375" customWidth="1"/>
    <col min="2" max="2" width="61.42578125" style="2" customWidth="1"/>
    <col min="3" max="29" width="15.7109375" style="2" customWidth="1"/>
    <col min="30" max="34" width="15.7109375" customWidth="1"/>
  </cols>
  <sheetData>
    <row r="1" spans="1:29" ht="120" customHeight="1">
      <c r="B1" s="155"/>
      <c r="C1" s="174" t="s">
        <v>208</v>
      </c>
      <c r="J1" s="128"/>
      <c r="K1" s="129"/>
      <c r="L1" s="129"/>
      <c r="M1" s="129"/>
      <c r="N1" s="129"/>
      <c r="O1" s="129"/>
      <c r="P1" s="129"/>
      <c r="Q1" s="128"/>
    </row>
    <row r="2" spans="1:29" s="11" customFormat="1">
      <c r="A2" s="9" t="s">
        <v>27</v>
      </c>
      <c r="B2" s="10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29" ht="15.75" thickBot="1"/>
    <row r="4" spans="1:29" s="3" customFormat="1" ht="60" customHeight="1">
      <c r="A4" s="36" t="s">
        <v>3</v>
      </c>
      <c r="B4" s="37" t="s">
        <v>6</v>
      </c>
      <c r="C4" s="38" t="s">
        <v>52</v>
      </c>
      <c r="D4" s="39" t="s">
        <v>53</v>
      </c>
      <c r="E4" s="38" t="s">
        <v>76</v>
      </c>
      <c r="F4" s="38" t="s">
        <v>54</v>
      </c>
      <c r="G4" s="38" t="s">
        <v>55</v>
      </c>
      <c r="H4" s="38" t="s">
        <v>214</v>
      </c>
      <c r="I4" s="38" t="s">
        <v>56</v>
      </c>
      <c r="J4" s="38" t="s">
        <v>57</v>
      </c>
      <c r="K4" s="38" t="s">
        <v>58</v>
      </c>
      <c r="L4" s="38" t="s">
        <v>34</v>
      </c>
      <c r="M4" s="38" t="s">
        <v>35</v>
      </c>
      <c r="N4" s="38" t="s">
        <v>37</v>
      </c>
      <c r="O4" s="38" t="s">
        <v>109</v>
      </c>
      <c r="P4" s="38" t="s">
        <v>38</v>
      </c>
      <c r="Q4" s="38" t="s">
        <v>215</v>
      </c>
      <c r="R4" s="38" t="s">
        <v>73</v>
      </c>
      <c r="S4" s="38" t="s">
        <v>74</v>
      </c>
      <c r="T4" s="38" t="s">
        <v>132</v>
      </c>
      <c r="U4" s="38" t="s">
        <v>191</v>
      </c>
      <c r="V4" s="38" t="s">
        <v>47</v>
      </c>
      <c r="W4" s="38" t="s">
        <v>110</v>
      </c>
    </row>
    <row r="5" spans="1:29" s="2" customFormat="1">
      <c r="A5" s="157">
        <v>21001329</v>
      </c>
      <c r="B5" s="199" t="s">
        <v>213</v>
      </c>
      <c r="C5" s="32">
        <v>89.98</v>
      </c>
      <c r="D5" s="201">
        <v>17.63</v>
      </c>
      <c r="E5" s="34">
        <v>3.948</v>
      </c>
      <c r="F5" s="202">
        <v>5.9669999999999996</v>
      </c>
      <c r="G5" s="34">
        <v>3.77</v>
      </c>
      <c r="H5" s="31"/>
      <c r="I5" s="49">
        <v>0.9345</v>
      </c>
      <c r="J5" s="49">
        <v>0.52390000000000003</v>
      </c>
      <c r="K5" s="49">
        <v>0.2213</v>
      </c>
      <c r="L5" s="32">
        <v>19.739999999999998</v>
      </c>
      <c r="M5" s="31">
        <v>135.80000000000001</v>
      </c>
      <c r="N5" s="32">
        <v>81.55</v>
      </c>
      <c r="O5" s="31">
        <v>277.60000000000002</v>
      </c>
      <c r="P5" s="49">
        <v>0.315</v>
      </c>
      <c r="Q5" s="158"/>
      <c r="R5" s="34">
        <v>9.5609999999999999</v>
      </c>
      <c r="S5" s="34"/>
      <c r="T5" s="34"/>
      <c r="U5" s="34"/>
      <c r="V5" s="35">
        <v>8092</v>
      </c>
      <c r="W5" s="35">
        <v>1915</v>
      </c>
    </row>
    <row r="6" spans="1:29" s="2" customFormat="1">
      <c r="A6" s="157">
        <v>21001465</v>
      </c>
      <c r="B6" s="156" t="s">
        <v>209</v>
      </c>
      <c r="C6" s="32">
        <v>88.91</v>
      </c>
      <c r="D6" s="32">
        <v>17</v>
      </c>
      <c r="E6" s="34">
        <v>5.008</v>
      </c>
      <c r="F6" s="34">
        <v>4.1050000000000004</v>
      </c>
      <c r="G6" s="34">
        <v>4.141</v>
      </c>
      <c r="H6" s="31"/>
      <c r="I6" s="49">
        <v>0.57020000000000004</v>
      </c>
      <c r="J6" s="49">
        <v>0.44969999999999999</v>
      </c>
      <c r="K6" s="49">
        <v>0.17949999999999999</v>
      </c>
      <c r="L6" s="32">
        <v>18.350000000000001</v>
      </c>
      <c r="M6" s="31">
        <v>113.8</v>
      </c>
      <c r="N6" s="32">
        <v>89.59</v>
      </c>
      <c r="O6" s="31">
        <v>274.60000000000002</v>
      </c>
      <c r="P6" s="49">
        <v>0.53310000000000002</v>
      </c>
      <c r="Q6" s="158"/>
      <c r="R6" s="34">
        <v>9.3070000000000004</v>
      </c>
      <c r="S6" s="34">
        <v>2.359</v>
      </c>
      <c r="T6" s="34">
        <v>0.90900000000000003</v>
      </c>
      <c r="U6" s="34">
        <v>3.2679999999999998</v>
      </c>
      <c r="V6" s="35">
        <v>7356</v>
      </c>
      <c r="W6" s="35">
        <v>1711</v>
      </c>
    </row>
    <row r="7" spans="1:29" s="2" customFormat="1">
      <c r="A7" s="157">
        <v>21001619</v>
      </c>
      <c r="B7" s="156" t="s">
        <v>209</v>
      </c>
      <c r="C7" s="32">
        <v>88.77</v>
      </c>
      <c r="D7" s="32">
        <v>15.88</v>
      </c>
      <c r="E7" s="34">
        <v>2.4279999999999999</v>
      </c>
      <c r="F7" s="34">
        <v>4.3259999999999996</v>
      </c>
      <c r="G7" s="34">
        <v>3.3849999999999998</v>
      </c>
      <c r="H7" s="31"/>
      <c r="I7" s="49">
        <v>0.64100000000000001</v>
      </c>
      <c r="J7" s="49">
        <v>0.46939999999999998</v>
      </c>
      <c r="K7" s="49">
        <v>0.17380000000000001</v>
      </c>
      <c r="L7" s="32">
        <v>21.51</v>
      </c>
      <c r="M7" s="31">
        <v>106.5</v>
      </c>
      <c r="N7" s="32">
        <v>80.709999999999994</v>
      </c>
      <c r="O7" s="31">
        <v>305.39999999999998</v>
      </c>
      <c r="P7" s="158"/>
      <c r="Q7" s="158"/>
      <c r="R7" s="34">
        <v>9.9459999999999997</v>
      </c>
      <c r="S7" s="34"/>
      <c r="T7" s="34"/>
      <c r="U7" s="34"/>
      <c r="V7" s="35">
        <v>7007</v>
      </c>
      <c r="W7" s="35">
        <v>769</v>
      </c>
    </row>
    <row r="8" spans="1:29" s="2" customFormat="1">
      <c r="A8" s="157">
        <v>21001766</v>
      </c>
      <c r="B8" s="156" t="s">
        <v>209</v>
      </c>
      <c r="C8" s="32">
        <v>88.09</v>
      </c>
      <c r="D8" s="49"/>
      <c r="E8" s="49"/>
      <c r="F8" s="31"/>
      <c r="G8" s="31"/>
      <c r="H8" s="31"/>
      <c r="I8" s="31"/>
      <c r="J8" s="159"/>
      <c r="K8" s="159"/>
      <c r="L8" s="32">
        <v>19.649999999999999</v>
      </c>
      <c r="M8" s="31">
        <v>110.5</v>
      </c>
      <c r="N8" s="32">
        <v>75.61</v>
      </c>
      <c r="O8" s="31">
        <v>227.6</v>
      </c>
      <c r="P8" s="158"/>
      <c r="Q8" s="158"/>
      <c r="R8" s="34"/>
      <c r="S8" s="34"/>
      <c r="T8" s="34"/>
      <c r="U8" s="34"/>
      <c r="V8" s="35">
        <v>8374</v>
      </c>
      <c r="W8" s="35"/>
    </row>
    <row r="9" spans="1:29" s="2" customFormat="1">
      <c r="A9" s="157">
        <v>21001512</v>
      </c>
      <c r="B9" s="199" t="s">
        <v>210</v>
      </c>
      <c r="C9" s="32">
        <v>88.82</v>
      </c>
      <c r="D9" s="32">
        <v>17.68</v>
      </c>
      <c r="E9" s="34">
        <v>4.9089999999999998</v>
      </c>
      <c r="F9" s="34">
        <v>4.93</v>
      </c>
      <c r="G9" s="34">
        <v>3.0579999999999998</v>
      </c>
      <c r="H9" s="34">
        <v>3.5150000000000001</v>
      </c>
      <c r="I9" s="49">
        <v>0.71199999999999997</v>
      </c>
      <c r="J9" s="49">
        <v>0.68859999999999999</v>
      </c>
      <c r="K9" s="49">
        <v>0.217</v>
      </c>
      <c r="L9" s="32">
        <v>145.6</v>
      </c>
      <c r="M9" s="31">
        <v>166.2</v>
      </c>
      <c r="N9" s="32">
        <v>100.5</v>
      </c>
      <c r="O9" s="31">
        <v>266.7</v>
      </c>
      <c r="P9" s="158"/>
      <c r="Q9" s="158"/>
      <c r="R9" s="34">
        <v>12.13</v>
      </c>
      <c r="S9" s="34">
        <v>2.6640000000000001</v>
      </c>
      <c r="T9" s="34"/>
      <c r="U9" s="34"/>
      <c r="V9" s="200">
        <v>9187</v>
      </c>
      <c r="W9" s="35"/>
    </row>
    <row r="10" spans="1:29" s="2" customFormat="1">
      <c r="A10" s="157">
        <v>21001587</v>
      </c>
      <c r="B10" s="156" t="s">
        <v>210</v>
      </c>
      <c r="C10" s="32">
        <v>90.15</v>
      </c>
      <c r="D10" s="32">
        <v>20.25</v>
      </c>
      <c r="E10" s="34">
        <v>8.5079999999999991</v>
      </c>
      <c r="F10" s="34">
        <v>5.2619999999999996</v>
      </c>
      <c r="G10" s="34">
        <v>2.46</v>
      </c>
      <c r="H10" s="31"/>
      <c r="I10" s="49">
        <v>0.70789999999999997</v>
      </c>
      <c r="J10" s="49">
        <v>0.53149999999999997</v>
      </c>
      <c r="K10" s="49">
        <v>0.19980000000000001</v>
      </c>
      <c r="L10" s="32">
        <v>99.2</v>
      </c>
      <c r="M10" s="31">
        <v>2417</v>
      </c>
      <c r="N10" s="32">
        <v>77.25</v>
      </c>
      <c r="O10" s="31">
        <v>292.89999999999998</v>
      </c>
      <c r="P10" s="49">
        <v>0.65010000000000001</v>
      </c>
      <c r="Q10" s="158"/>
      <c r="R10" s="34">
        <v>13.1</v>
      </c>
      <c r="S10" s="34">
        <v>3.3319999999999999</v>
      </c>
      <c r="T10" s="34">
        <v>0.75739999999999996</v>
      </c>
      <c r="U10" s="34">
        <v>4.0890000000000004</v>
      </c>
      <c r="V10" s="35">
        <v>13900</v>
      </c>
      <c r="W10" s="35">
        <v>1965</v>
      </c>
    </row>
    <row r="11" spans="1:29" s="2" customFormat="1">
      <c r="A11" s="157">
        <v>21001692</v>
      </c>
      <c r="B11" s="156" t="s">
        <v>210</v>
      </c>
      <c r="C11" s="32">
        <v>89.48</v>
      </c>
      <c r="D11" s="32">
        <v>19.68</v>
      </c>
      <c r="E11" s="34">
        <v>5.6159999999999997</v>
      </c>
      <c r="F11" s="34">
        <v>5.1870000000000003</v>
      </c>
      <c r="G11" s="34">
        <v>2.5529999999999999</v>
      </c>
      <c r="H11" s="31"/>
      <c r="I11" s="49">
        <v>0.68100000000000005</v>
      </c>
      <c r="J11" s="49">
        <v>0.5716</v>
      </c>
      <c r="K11" s="49">
        <v>0.253</v>
      </c>
      <c r="L11" s="160"/>
      <c r="M11" s="31"/>
      <c r="N11" s="159"/>
      <c r="O11" s="158"/>
      <c r="P11" s="158"/>
      <c r="Q11" s="158"/>
      <c r="R11" s="34">
        <v>13.5</v>
      </c>
      <c r="S11" s="34"/>
      <c r="T11" s="34"/>
      <c r="U11" s="34"/>
      <c r="V11" s="35"/>
      <c r="W11" s="35"/>
    </row>
    <row r="12" spans="1:29" s="2" customFormat="1">
      <c r="A12" s="157">
        <v>21001461</v>
      </c>
      <c r="B12" s="199" t="s">
        <v>211</v>
      </c>
      <c r="C12" s="32">
        <v>87.96</v>
      </c>
      <c r="D12" s="201">
        <v>16.71</v>
      </c>
      <c r="E12" s="34">
        <v>4.032</v>
      </c>
      <c r="F12" s="34">
        <v>5.32</v>
      </c>
      <c r="G12" s="34">
        <v>5.41</v>
      </c>
      <c r="H12" s="31"/>
      <c r="I12" s="49">
        <v>0.87329999999999997</v>
      </c>
      <c r="J12" s="49">
        <v>0.58989999999999998</v>
      </c>
      <c r="K12" s="49">
        <v>0.248</v>
      </c>
      <c r="L12" s="32">
        <v>16.190000000000001</v>
      </c>
      <c r="M12" s="31">
        <v>120</v>
      </c>
      <c r="N12" s="32">
        <v>73.400000000000006</v>
      </c>
      <c r="O12" s="31">
        <v>189.8</v>
      </c>
      <c r="P12" s="49">
        <v>0.35970000000000002</v>
      </c>
      <c r="Q12" s="49">
        <v>0.56469999999999998</v>
      </c>
      <c r="R12" s="34">
        <v>9.2710000000000008</v>
      </c>
      <c r="S12" s="34"/>
      <c r="T12" s="34"/>
      <c r="U12" s="34"/>
      <c r="V12" s="35">
        <v>6696</v>
      </c>
      <c r="W12" s="35">
        <v>1045</v>
      </c>
    </row>
    <row r="13" spans="1:29" s="2" customFormat="1">
      <c r="A13" s="157">
        <v>21001669</v>
      </c>
      <c r="B13" s="156" t="s">
        <v>211</v>
      </c>
      <c r="C13" s="32">
        <v>88.41</v>
      </c>
      <c r="D13" s="49"/>
      <c r="E13" s="49"/>
      <c r="F13" s="34">
        <v>3.89</v>
      </c>
      <c r="G13" s="31"/>
      <c r="H13" s="31"/>
      <c r="I13" s="31"/>
      <c r="J13" s="159"/>
      <c r="K13" s="159"/>
      <c r="L13" s="32">
        <v>24.7</v>
      </c>
      <c r="M13" s="31">
        <v>120</v>
      </c>
      <c r="N13" s="32">
        <v>85.6</v>
      </c>
      <c r="O13" s="158"/>
      <c r="P13" s="158"/>
      <c r="Q13" s="158"/>
      <c r="R13" s="34"/>
      <c r="S13" s="34"/>
      <c r="T13" s="34"/>
      <c r="U13" s="34"/>
      <c r="V13" s="35">
        <v>7904</v>
      </c>
      <c r="W13" s="35"/>
    </row>
    <row r="14" spans="1:29" s="2" customFormat="1">
      <c r="A14" s="157">
        <v>21001552</v>
      </c>
      <c r="B14" s="156" t="s">
        <v>212</v>
      </c>
      <c r="C14" s="32">
        <v>88.14</v>
      </c>
      <c r="D14" s="32">
        <v>14.25</v>
      </c>
      <c r="E14" s="34">
        <v>2.4289999999999998</v>
      </c>
      <c r="F14" s="34">
        <v>3.86</v>
      </c>
      <c r="G14" s="34">
        <v>3.8140000000000001</v>
      </c>
      <c r="H14" s="31"/>
      <c r="I14" s="49">
        <v>0.55869999999999997</v>
      </c>
      <c r="J14" s="49">
        <v>0.39369999999999999</v>
      </c>
      <c r="K14" s="49">
        <v>0.2056</v>
      </c>
      <c r="L14" s="32">
        <v>12.46</v>
      </c>
      <c r="M14" s="31">
        <v>87.42</v>
      </c>
      <c r="N14" s="32">
        <v>62.44</v>
      </c>
      <c r="O14" s="31">
        <v>140.4</v>
      </c>
      <c r="P14" s="158"/>
      <c r="Q14" s="158"/>
      <c r="R14" s="34">
        <v>8.298</v>
      </c>
      <c r="S14" s="34">
        <v>2.2410000000000001</v>
      </c>
      <c r="T14" s="34"/>
      <c r="U14" s="34"/>
      <c r="V14" s="35">
        <v>5799</v>
      </c>
      <c r="W14" s="35">
        <v>1433</v>
      </c>
    </row>
    <row r="15" spans="1:29" s="2" customFormat="1">
      <c r="A15" s="157">
        <v>21001947</v>
      </c>
      <c r="B15" s="156" t="s">
        <v>212</v>
      </c>
      <c r="C15" s="32">
        <v>87.35</v>
      </c>
      <c r="D15" s="32">
        <v>15.23</v>
      </c>
      <c r="E15" s="34">
        <v>2.6419999999999999</v>
      </c>
      <c r="F15" s="34">
        <v>4.7839999999999998</v>
      </c>
      <c r="G15" s="34">
        <v>4.2160000000000002</v>
      </c>
      <c r="H15" s="31"/>
      <c r="I15" s="31"/>
      <c r="J15" s="159"/>
      <c r="K15" s="159"/>
      <c r="L15" s="160"/>
      <c r="M15" s="31"/>
      <c r="N15" s="159"/>
      <c r="O15" s="158"/>
      <c r="P15" s="158"/>
      <c r="Q15" s="158"/>
      <c r="R15" s="34">
        <v>9.1630000000000003</v>
      </c>
      <c r="S15" s="34"/>
      <c r="T15" s="34"/>
      <c r="U15" s="34"/>
      <c r="V15" s="35"/>
      <c r="W15" s="35"/>
    </row>
    <row r="16" spans="1:29" s="1" customFormat="1">
      <c r="A16" s="40" t="s">
        <v>0</v>
      </c>
      <c r="B16" s="41"/>
      <c r="C16" s="140">
        <f>MIN(C5:C15)</f>
        <v>87.35</v>
      </c>
      <c r="D16" s="140">
        <f>MIN(D5:D15)</f>
        <v>14.25</v>
      </c>
      <c r="E16" s="133">
        <f>MIN(E5:E15)</f>
        <v>2.4279999999999999</v>
      </c>
      <c r="F16" s="161">
        <f>MIN(F5:F15)</f>
        <v>3.86</v>
      </c>
      <c r="G16" s="133">
        <f>MIN(G5:G15)</f>
        <v>2.46</v>
      </c>
      <c r="H16" s="136"/>
      <c r="I16" s="146">
        <f t="shared" ref="I16:P16" si="0">MIN(I5:I15)</f>
        <v>0.55869999999999997</v>
      </c>
      <c r="J16" s="146">
        <f t="shared" si="0"/>
        <v>0.39369999999999999</v>
      </c>
      <c r="K16" s="146">
        <f t="shared" si="0"/>
        <v>0.17380000000000001</v>
      </c>
      <c r="L16" s="42">
        <f t="shared" si="0"/>
        <v>12.46</v>
      </c>
      <c r="M16" s="164">
        <f t="shared" si="0"/>
        <v>87.42</v>
      </c>
      <c r="N16" s="42">
        <f t="shared" si="0"/>
        <v>62.44</v>
      </c>
      <c r="O16" s="136">
        <f t="shared" si="0"/>
        <v>140.4</v>
      </c>
      <c r="P16" s="146">
        <f t="shared" si="0"/>
        <v>0.315</v>
      </c>
      <c r="Q16" s="136"/>
      <c r="R16" s="161">
        <f t="shared" ref="R16:W16" si="1">MIN(R5:R15)</f>
        <v>8.298</v>
      </c>
      <c r="S16" s="161">
        <f t="shared" si="1"/>
        <v>2.2410000000000001</v>
      </c>
      <c r="T16" s="161">
        <f t="shared" si="1"/>
        <v>0.75739999999999996</v>
      </c>
      <c r="U16" s="161">
        <f t="shared" si="1"/>
        <v>3.2679999999999998</v>
      </c>
      <c r="V16" s="196">
        <f t="shared" si="1"/>
        <v>5799</v>
      </c>
      <c r="W16" s="196">
        <f t="shared" si="1"/>
        <v>769</v>
      </c>
    </row>
    <row r="17" spans="1:29" s="1" customFormat="1">
      <c r="A17" s="43" t="s">
        <v>1</v>
      </c>
      <c r="B17" s="44"/>
      <c r="C17" s="149">
        <f>MAX(C5:C15)</f>
        <v>90.15</v>
      </c>
      <c r="D17" s="149">
        <f>MAX(D5:D15)</f>
        <v>20.25</v>
      </c>
      <c r="E17" s="134">
        <f>MAX(E5:E15)</f>
        <v>8.5079999999999991</v>
      </c>
      <c r="F17" s="162">
        <f>MAX(F5:F15)</f>
        <v>5.9669999999999996</v>
      </c>
      <c r="G17" s="134">
        <f>MAX(G5:G15)</f>
        <v>5.41</v>
      </c>
      <c r="H17" s="130"/>
      <c r="I17" s="147">
        <f t="shared" ref="I17:P17" si="2">MAX(I5:I15)</f>
        <v>0.9345</v>
      </c>
      <c r="J17" s="147">
        <f t="shared" si="2"/>
        <v>0.68859999999999999</v>
      </c>
      <c r="K17" s="147">
        <f t="shared" si="2"/>
        <v>0.253</v>
      </c>
      <c r="L17" s="45">
        <f t="shared" si="2"/>
        <v>145.6</v>
      </c>
      <c r="M17" s="165">
        <f t="shared" si="2"/>
        <v>2417</v>
      </c>
      <c r="N17" s="45">
        <f t="shared" si="2"/>
        <v>100.5</v>
      </c>
      <c r="O17" s="130">
        <f t="shared" si="2"/>
        <v>305.39999999999998</v>
      </c>
      <c r="P17" s="147">
        <f t="shared" si="2"/>
        <v>0.65010000000000001</v>
      </c>
      <c r="Q17" s="130"/>
      <c r="R17" s="162">
        <f t="shared" ref="R17:W17" si="3">MAX(R5:R15)</f>
        <v>13.5</v>
      </c>
      <c r="S17" s="162">
        <f t="shared" si="3"/>
        <v>3.3319999999999999</v>
      </c>
      <c r="T17" s="162">
        <f t="shared" si="3"/>
        <v>0.90900000000000003</v>
      </c>
      <c r="U17" s="162">
        <f t="shared" si="3"/>
        <v>4.0890000000000004</v>
      </c>
      <c r="V17" s="197">
        <f t="shared" si="3"/>
        <v>13900</v>
      </c>
      <c r="W17" s="197">
        <f t="shared" si="3"/>
        <v>1965</v>
      </c>
    </row>
    <row r="18" spans="1:29" s="1" customFormat="1" ht="15.75" thickBot="1">
      <c r="A18" s="46" t="s">
        <v>2</v>
      </c>
      <c r="B18" s="47"/>
      <c r="C18" s="141">
        <f>MEDIAN(C5:C15)</f>
        <v>88.77</v>
      </c>
      <c r="D18" s="141">
        <f>MEDIAN(D5:D15)</f>
        <v>17</v>
      </c>
      <c r="E18" s="135">
        <f>MEDIAN(E5:E15)</f>
        <v>4.032</v>
      </c>
      <c r="F18" s="163">
        <f>MEDIAN(F5:F15)</f>
        <v>4.8569999999999993</v>
      </c>
      <c r="G18" s="135">
        <f>MEDIAN(G5:G15)</f>
        <v>3.77</v>
      </c>
      <c r="H18" s="132"/>
      <c r="I18" s="148">
        <f t="shared" ref="I18:P18" si="4">MEDIAN(I5:I15)</f>
        <v>0.69445000000000001</v>
      </c>
      <c r="J18" s="148">
        <f t="shared" si="4"/>
        <v>0.52770000000000006</v>
      </c>
      <c r="K18" s="148">
        <f t="shared" si="4"/>
        <v>0.21129999999999999</v>
      </c>
      <c r="L18" s="48">
        <f t="shared" si="4"/>
        <v>19.739999999999998</v>
      </c>
      <c r="M18" s="166">
        <f t="shared" si="4"/>
        <v>120</v>
      </c>
      <c r="N18" s="48">
        <f t="shared" si="4"/>
        <v>80.709999999999994</v>
      </c>
      <c r="O18" s="132">
        <f t="shared" si="4"/>
        <v>270.64999999999998</v>
      </c>
      <c r="P18" s="148">
        <f t="shared" si="4"/>
        <v>0.44640000000000002</v>
      </c>
      <c r="Q18" s="132"/>
      <c r="R18" s="163">
        <f t="shared" ref="R18:W18" si="5">MEDIAN(R5:R15)</f>
        <v>9.5609999999999999</v>
      </c>
      <c r="S18" s="163">
        <f t="shared" si="5"/>
        <v>2.5114999999999998</v>
      </c>
      <c r="T18" s="163">
        <f t="shared" si="5"/>
        <v>0.83319999999999994</v>
      </c>
      <c r="U18" s="163">
        <f t="shared" si="5"/>
        <v>3.6785000000000001</v>
      </c>
      <c r="V18" s="198">
        <f t="shared" si="5"/>
        <v>7904</v>
      </c>
      <c r="W18" s="198">
        <f t="shared" si="5"/>
        <v>1572</v>
      </c>
    </row>
    <row r="19" spans="1:29">
      <c r="C19" s="12"/>
      <c r="D19" s="12"/>
      <c r="E19" s="12"/>
      <c r="F19" s="12"/>
      <c r="G19" s="12"/>
      <c r="H19" s="21"/>
      <c r="I19" s="21"/>
      <c r="J19" s="21"/>
      <c r="AC19"/>
    </row>
    <row r="20" spans="1:29" ht="15.75" thickBot="1">
      <c r="C20" s="12"/>
      <c r="D20" s="12"/>
      <c r="E20" s="12"/>
      <c r="F20" s="12"/>
      <c r="G20" s="12"/>
      <c r="H20" s="21"/>
      <c r="I20" s="21"/>
      <c r="J20" s="21"/>
      <c r="AC20"/>
    </row>
    <row r="21" spans="1:29" ht="60" customHeight="1">
      <c r="A21" s="36" t="s">
        <v>3</v>
      </c>
      <c r="B21" s="37" t="s">
        <v>5</v>
      </c>
      <c r="C21" s="38" t="s">
        <v>52</v>
      </c>
      <c r="D21" s="39" t="s">
        <v>53</v>
      </c>
      <c r="E21" s="38" t="s">
        <v>76</v>
      </c>
      <c r="F21" s="38" t="s">
        <v>54</v>
      </c>
      <c r="G21" s="38" t="s">
        <v>55</v>
      </c>
      <c r="H21" s="38" t="s">
        <v>56</v>
      </c>
      <c r="I21" s="38" t="s">
        <v>57</v>
      </c>
      <c r="J21" s="38" t="s">
        <v>58</v>
      </c>
      <c r="K21" s="38" t="s">
        <v>34</v>
      </c>
      <c r="L21" s="38" t="s">
        <v>35</v>
      </c>
      <c r="M21" s="38" t="s">
        <v>37</v>
      </c>
      <c r="N21" s="38" t="s">
        <v>109</v>
      </c>
      <c r="O21" s="38" t="s">
        <v>38</v>
      </c>
      <c r="P21" s="38" t="s">
        <v>215</v>
      </c>
      <c r="Q21" s="38" t="s">
        <v>73</v>
      </c>
      <c r="R21" s="38" t="s">
        <v>74</v>
      </c>
      <c r="S21" s="38" t="s">
        <v>132</v>
      </c>
      <c r="T21" s="38" t="s">
        <v>191</v>
      </c>
      <c r="U21" s="38" t="s">
        <v>47</v>
      </c>
      <c r="V21" s="38" t="s">
        <v>110</v>
      </c>
      <c r="W21" s="38" t="s">
        <v>247</v>
      </c>
      <c r="X21"/>
      <c r="Y21"/>
      <c r="Z21"/>
      <c r="AA21"/>
      <c r="AB21"/>
      <c r="AC21"/>
    </row>
    <row r="22" spans="1:29">
      <c r="A22" s="157">
        <v>21001474</v>
      </c>
      <c r="B22" s="156" t="s">
        <v>246</v>
      </c>
      <c r="C22" s="28">
        <v>88.97</v>
      </c>
      <c r="D22" s="32">
        <v>19.37</v>
      </c>
      <c r="E22" s="49"/>
      <c r="F22" s="32">
        <v>6.47</v>
      </c>
      <c r="G22" s="32"/>
      <c r="H22" s="31"/>
      <c r="I22" s="31"/>
      <c r="J22" s="33"/>
      <c r="K22" s="32">
        <v>19.850000000000001</v>
      </c>
      <c r="L22" s="31">
        <v>129</v>
      </c>
      <c r="M22" s="31">
        <v>169</v>
      </c>
      <c r="N22" s="26"/>
      <c r="O22" s="26"/>
      <c r="P22" s="26"/>
      <c r="Q22" s="34"/>
      <c r="R22" s="34"/>
      <c r="S22" s="26"/>
      <c r="T22" s="34"/>
      <c r="U22" s="160">
        <v>9287</v>
      </c>
      <c r="V22" s="160"/>
      <c r="W22" s="26">
        <v>102.4</v>
      </c>
      <c r="X22" s="14"/>
      <c r="Y22" s="14"/>
      <c r="Z22"/>
      <c r="AA22"/>
      <c r="AB22"/>
      <c r="AC22"/>
    </row>
    <row r="23" spans="1:29">
      <c r="A23" s="157">
        <v>21001681</v>
      </c>
      <c r="B23" s="156" t="s">
        <v>245</v>
      </c>
      <c r="C23" s="28">
        <v>89.16</v>
      </c>
      <c r="D23" s="32">
        <v>16.899999999999999</v>
      </c>
      <c r="E23" s="34">
        <v>2.8980000000000001</v>
      </c>
      <c r="F23" s="32">
        <v>5.4029999999999996</v>
      </c>
      <c r="G23" s="34">
        <v>3.3050000000000002</v>
      </c>
      <c r="H23" s="34">
        <v>1.097</v>
      </c>
      <c r="I23" s="49">
        <v>0.53610000000000002</v>
      </c>
      <c r="J23" s="49">
        <v>0.13100000000000001</v>
      </c>
      <c r="K23" s="32">
        <v>10.28</v>
      </c>
      <c r="L23" s="31">
        <v>93.55</v>
      </c>
      <c r="M23" s="31">
        <v>132.6</v>
      </c>
      <c r="N23" s="31">
        <v>164.2</v>
      </c>
      <c r="O23" s="49">
        <v>0.25669999999999998</v>
      </c>
      <c r="P23" s="49">
        <v>0.31850000000000001</v>
      </c>
      <c r="Q23" s="34">
        <v>8.6620000000000008</v>
      </c>
      <c r="R23" s="34">
        <v>4.4320000000000004</v>
      </c>
      <c r="S23" s="49" t="s">
        <v>229</v>
      </c>
      <c r="T23" s="34">
        <v>4.6319999999999997</v>
      </c>
      <c r="U23" s="160">
        <v>9490</v>
      </c>
      <c r="V23" s="160">
        <v>2182</v>
      </c>
      <c r="W23" s="49"/>
      <c r="X23" s="14"/>
      <c r="Y23" s="14"/>
      <c r="Z23" s="14"/>
      <c r="AA23"/>
      <c r="AB23"/>
      <c r="AC23"/>
    </row>
    <row r="24" spans="1:29">
      <c r="A24" s="157">
        <v>21001544</v>
      </c>
      <c r="B24" s="156" t="s">
        <v>242</v>
      </c>
      <c r="C24" s="28">
        <v>88.63</v>
      </c>
      <c r="D24" s="32">
        <v>13.85</v>
      </c>
      <c r="E24" s="34">
        <v>4.3140000000000001</v>
      </c>
      <c r="F24" s="32">
        <v>10.14</v>
      </c>
      <c r="G24" s="34">
        <v>3.15</v>
      </c>
      <c r="H24" s="34">
        <v>3.1880000000000002</v>
      </c>
      <c r="I24" s="49">
        <v>0.46260000000000001</v>
      </c>
      <c r="J24" s="49">
        <v>0.16739999999999999</v>
      </c>
      <c r="K24" s="26"/>
      <c r="L24" s="31">
        <v>131</v>
      </c>
      <c r="M24" s="31">
        <v>159.30000000000001</v>
      </c>
      <c r="N24" s="31">
        <v>299.5</v>
      </c>
      <c r="O24" s="49">
        <v>0.35970000000000002</v>
      </c>
      <c r="P24" s="26"/>
      <c r="Q24" s="26">
        <v>6.0090000000000003</v>
      </c>
      <c r="R24" s="26">
        <v>3.2229999999999999</v>
      </c>
      <c r="S24" s="26"/>
      <c r="T24" s="26"/>
      <c r="U24" s="160">
        <v>7177</v>
      </c>
      <c r="V24" s="160">
        <v>3106</v>
      </c>
      <c r="W24" s="26"/>
      <c r="X24" s="14"/>
      <c r="Y24" s="14"/>
      <c r="Z24" s="14"/>
      <c r="AA24" s="14"/>
      <c r="AB24"/>
      <c r="AC24"/>
    </row>
    <row r="25" spans="1:29">
      <c r="A25" s="157">
        <v>21001681</v>
      </c>
      <c r="B25" s="156" t="s">
        <v>244</v>
      </c>
      <c r="C25" s="28">
        <v>90.1</v>
      </c>
      <c r="D25" s="32">
        <v>18.47</v>
      </c>
      <c r="E25" s="34">
        <v>4.9850000000000003</v>
      </c>
      <c r="F25" s="32">
        <v>11.26</v>
      </c>
      <c r="G25" s="34">
        <v>3.7930000000000001</v>
      </c>
      <c r="H25" s="34">
        <v>3.302</v>
      </c>
      <c r="I25" s="49">
        <v>0.48799999999999999</v>
      </c>
      <c r="J25" s="49">
        <v>0.14799999999999999</v>
      </c>
      <c r="K25" s="32">
        <v>14.5</v>
      </c>
      <c r="L25" s="31">
        <v>97.08</v>
      </c>
      <c r="M25" s="31">
        <v>115.2</v>
      </c>
      <c r="N25" s="31">
        <v>264.39999999999998</v>
      </c>
      <c r="O25" s="49">
        <v>0.22459999999999999</v>
      </c>
      <c r="P25" s="49">
        <v>2.278</v>
      </c>
      <c r="Q25" s="34">
        <v>8.859</v>
      </c>
      <c r="R25" s="34">
        <v>4.7969999999999997</v>
      </c>
      <c r="S25" s="49" t="s">
        <v>229</v>
      </c>
      <c r="T25" s="34">
        <v>4.9969999999999999</v>
      </c>
      <c r="U25" s="160">
        <v>9119</v>
      </c>
      <c r="V25" s="160">
        <v>2672</v>
      </c>
      <c r="W25" s="49"/>
      <c r="X25" s="14"/>
      <c r="Y25" s="14"/>
      <c r="Z25" s="14"/>
      <c r="AA25"/>
      <c r="AB25"/>
      <c r="AC25"/>
    </row>
    <row r="26" spans="1:29">
      <c r="A26" s="157">
        <v>21001680</v>
      </c>
      <c r="B26" s="156" t="s">
        <v>243</v>
      </c>
      <c r="C26" s="28">
        <v>89.15</v>
      </c>
      <c r="D26" s="32">
        <v>17.02</v>
      </c>
      <c r="E26" s="34">
        <v>2.415</v>
      </c>
      <c r="F26" s="32">
        <v>5.98</v>
      </c>
      <c r="G26" s="34">
        <v>4.258</v>
      </c>
      <c r="H26" s="34">
        <v>1.6220000000000001</v>
      </c>
      <c r="I26" s="49">
        <v>0.64549999999999996</v>
      </c>
      <c r="J26" s="49">
        <v>0.17100000000000001</v>
      </c>
      <c r="K26" s="32">
        <v>16.34</v>
      </c>
      <c r="L26" s="31">
        <v>102.6</v>
      </c>
      <c r="M26" s="31">
        <v>125.1</v>
      </c>
      <c r="N26" s="31">
        <v>237.4</v>
      </c>
      <c r="O26" s="49">
        <v>0.27150000000000002</v>
      </c>
      <c r="P26" s="26"/>
      <c r="Q26" s="26">
        <v>7.5209999999999999</v>
      </c>
      <c r="R26" s="26">
        <v>4.3220000000000001</v>
      </c>
      <c r="S26" s="26"/>
      <c r="T26" s="26"/>
      <c r="U26" s="160">
        <v>11110</v>
      </c>
      <c r="V26" s="160">
        <v>2170</v>
      </c>
      <c r="W26" s="26"/>
      <c r="X26" s="14"/>
      <c r="Y26" s="14"/>
      <c r="Z26" s="14"/>
      <c r="AA26"/>
      <c r="AB26"/>
      <c r="AC26"/>
    </row>
    <row r="27" spans="1:29">
      <c r="A27" s="50" t="s">
        <v>0</v>
      </c>
      <c r="B27" s="51"/>
      <c r="C27" s="42">
        <f t="shared" ref="C27:V27" si="6">MIN(C22:C26)</f>
        <v>88.63</v>
      </c>
      <c r="D27" s="42">
        <f t="shared" si="6"/>
        <v>13.85</v>
      </c>
      <c r="E27" s="133">
        <f t="shared" si="6"/>
        <v>2.415</v>
      </c>
      <c r="F27" s="140">
        <f t="shared" si="6"/>
        <v>5.4029999999999996</v>
      </c>
      <c r="G27" s="161">
        <f t="shared" si="6"/>
        <v>3.15</v>
      </c>
      <c r="H27" s="133">
        <f t="shared" si="6"/>
        <v>1.097</v>
      </c>
      <c r="I27" s="146">
        <f t="shared" si="6"/>
        <v>0.46260000000000001</v>
      </c>
      <c r="J27" s="146">
        <f t="shared" si="6"/>
        <v>0.13100000000000001</v>
      </c>
      <c r="K27" s="42">
        <f t="shared" si="6"/>
        <v>10.28</v>
      </c>
      <c r="L27" s="164">
        <f t="shared" si="6"/>
        <v>93.55</v>
      </c>
      <c r="M27" s="136">
        <f t="shared" si="6"/>
        <v>115.2</v>
      </c>
      <c r="N27" s="136">
        <f t="shared" si="6"/>
        <v>164.2</v>
      </c>
      <c r="O27" s="146">
        <f t="shared" si="6"/>
        <v>0.22459999999999999</v>
      </c>
      <c r="P27" s="146">
        <f t="shared" si="6"/>
        <v>0.31850000000000001</v>
      </c>
      <c r="Q27" s="161">
        <f t="shared" si="6"/>
        <v>6.0090000000000003</v>
      </c>
      <c r="R27" s="161">
        <f t="shared" si="6"/>
        <v>3.2229999999999999</v>
      </c>
      <c r="S27" s="146">
        <f t="shared" si="6"/>
        <v>0</v>
      </c>
      <c r="T27" s="161">
        <f t="shared" si="6"/>
        <v>4.6319999999999997</v>
      </c>
      <c r="U27" s="137">
        <f t="shared" si="6"/>
        <v>7177</v>
      </c>
      <c r="V27" s="137">
        <f t="shared" si="6"/>
        <v>2170</v>
      </c>
      <c r="W27" s="146"/>
      <c r="X27"/>
      <c r="Y27"/>
      <c r="Z27"/>
      <c r="AA27"/>
      <c r="AB27"/>
      <c r="AC27"/>
    </row>
    <row r="28" spans="1:29">
      <c r="A28" s="52" t="s">
        <v>1</v>
      </c>
      <c r="B28" s="53"/>
      <c r="C28" s="45">
        <f t="shared" ref="C28:V28" si="7">MAX(C22:C26)</f>
        <v>90.1</v>
      </c>
      <c r="D28" s="45">
        <f t="shared" si="7"/>
        <v>19.37</v>
      </c>
      <c r="E28" s="134">
        <f t="shared" si="7"/>
        <v>4.9850000000000003</v>
      </c>
      <c r="F28" s="149">
        <f t="shared" si="7"/>
        <v>11.26</v>
      </c>
      <c r="G28" s="162">
        <f t="shared" si="7"/>
        <v>4.258</v>
      </c>
      <c r="H28" s="134">
        <f t="shared" si="7"/>
        <v>3.302</v>
      </c>
      <c r="I28" s="147">
        <f t="shared" si="7"/>
        <v>0.64549999999999996</v>
      </c>
      <c r="J28" s="147">
        <f t="shared" si="7"/>
        <v>0.17100000000000001</v>
      </c>
      <c r="K28" s="45">
        <f t="shared" si="7"/>
        <v>19.850000000000001</v>
      </c>
      <c r="L28" s="165">
        <f t="shared" si="7"/>
        <v>131</v>
      </c>
      <c r="M28" s="130">
        <f t="shared" si="7"/>
        <v>169</v>
      </c>
      <c r="N28" s="130">
        <f t="shared" si="7"/>
        <v>299.5</v>
      </c>
      <c r="O28" s="147">
        <f t="shared" si="7"/>
        <v>0.35970000000000002</v>
      </c>
      <c r="P28" s="147">
        <f t="shared" si="7"/>
        <v>2.278</v>
      </c>
      <c r="Q28" s="162">
        <f t="shared" si="7"/>
        <v>8.859</v>
      </c>
      <c r="R28" s="162">
        <f t="shared" si="7"/>
        <v>4.7969999999999997</v>
      </c>
      <c r="S28" s="147">
        <f t="shared" si="7"/>
        <v>0</v>
      </c>
      <c r="T28" s="162">
        <f t="shared" si="7"/>
        <v>4.9969999999999999</v>
      </c>
      <c r="U28" s="131">
        <f t="shared" si="7"/>
        <v>11110</v>
      </c>
      <c r="V28" s="131">
        <f t="shared" si="7"/>
        <v>3106</v>
      </c>
      <c r="W28" s="147"/>
      <c r="X28"/>
      <c r="Y28"/>
      <c r="Z28"/>
      <c r="AA28"/>
      <c r="AB28"/>
      <c r="AC28"/>
    </row>
    <row r="29" spans="1:29" ht="15.75" thickBot="1">
      <c r="A29" s="54" t="s">
        <v>2</v>
      </c>
      <c r="B29" s="55"/>
      <c r="C29" s="48">
        <f t="shared" ref="C29:V29" si="8">MEDIAN(C22:C26)</f>
        <v>89.15</v>
      </c>
      <c r="D29" s="48">
        <f t="shared" si="8"/>
        <v>17.02</v>
      </c>
      <c r="E29" s="135">
        <f t="shared" si="8"/>
        <v>3.6059999999999999</v>
      </c>
      <c r="F29" s="141">
        <f t="shared" si="8"/>
        <v>6.47</v>
      </c>
      <c r="G29" s="163">
        <f t="shared" si="8"/>
        <v>3.5490000000000004</v>
      </c>
      <c r="H29" s="135">
        <f t="shared" si="8"/>
        <v>2.4050000000000002</v>
      </c>
      <c r="I29" s="148">
        <f t="shared" si="8"/>
        <v>0.51205000000000001</v>
      </c>
      <c r="J29" s="148">
        <f t="shared" si="8"/>
        <v>0.15770000000000001</v>
      </c>
      <c r="K29" s="48">
        <f t="shared" si="8"/>
        <v>15.42</v>
      </c>
      <c r="L29" s="166">
        <f t="shared" si="8"/>
        <v>102.6</v>
      </c>
      <c r="M29" s="132">
        <f t="shared" si="8"/>
        <v>132.6</v>
      </c>
      <c r="N29" s="132">
        <f t="shared" si="8"/>
        <v>250.89999999999998</v>
      </c>
      <c r="O29" s="148">
        <f t="shared" si="8"/>
        <v>0.2641</v>
      </c>
      <c r="P29" s="148">
        <f t="shared" si="8"/>
        <v>1.2982499999999999</v>
      </c>
      <c r="Q29" s="163">
        <f t="shared" si="8"/>
        <v>8.0914999999999999</v>
      </c>
      <c r="R29" s="163">
        <f t="shared" si="8"/>
        <v>4.3770000000000007</v>
      </c>
      <c r="S29" s="148" t="e">
        <f t="shared" si="8"/>
        <v>#NUM!</v>
      </c>
      <c r="T29" s="163">
        <f t="shared" si="8"/>
        <v>4.8144999999999998</v>
      </c>
      <c r="U29" s="138">
        <f t="shared" si="8"/>
        <v>9287</v>
      </c>
      <c r="V29" s="138">
        <f t="shared" si="8"/>
        <v>2427</v>
      </c>
      <c r="W29" s="148"/>
      <c r="X29"/>
      <c r="Y29"/>
      <c r="Z29"/>
      <c r="AA29"/>
      <c r="AB29"/>
      <c r="AC29"/>
    </row>
    <row r="30" spans="1:29">
      <c r="C30" s="12"/>
      <c r="D30" s="12"/>
      <c r="E30" s="12"/>
      <c r="F30" s="12"/>
      <c r="G30" s="12"/>
      <c r="H30" s="21"/>
      <c r="I30" s="21"/>
      <c r="J30" s="21"/>
      <c r="K30" s="12"/>
      <c r="T30" s="195"/>
      <c r="AC30"/>
    </row>
    <row r="31" spans="1:29" ht="15.75" thickBot="1">
      <c r="C31" s="12"/>
      <c r="D31" s="12"/>
      <c r="E31" s="12"/>
      <c r="F31" s="12"/>
      <c r="G31" s="12"/>
      <c r="H31" s="21"/>
      <c r="I31" s="21"/>
      <c r="J31" s="21"/>
      <c r="AC31"/>
    </row>
    <row r="32" spans="1:29" s="4" customFormat="1" ht="60" customHeight="1">
      <c r="A32" s="36" t="s">
        <v>3</v>
      </c>
      <c r="B32" s="37" t="s">
        <v>4</v>
      </c>
      <c r="C32" s="57" t="s">
        <v>52</v>
      </c>
      <c r="D32" s="39" t="s">
        <v>53</v>
      </c>
      <c r="E32" s="38" t="s">
        <v>76</v>
      </c>
      <c r="F32" s="38" t="s">
        <v>54</v>
      </c>
      <c r="G32" s="38" t="s">
        <v>55</v>
      </c>
      <c r="H32" s="38" t="s">
        <v>56</v>
      </c>
      <c r="I32" s="38" t="s">
        <v>57</v>
      </c>
      <c r="J32" s="38" t="s">
        <v>58</v>
      </c>
      <c r="K32" s="38" t="s">
        <v>256</v>
      </c>
      <c r="L32" s="38" t="s">
        <v>34</v>
      </c>
      <c r="M32" s="38" t="s">
        <v>35</v>
      </c>
      <c r="N32" s="38" t="s">
        <v>37</v>
      </c>
      <c r="O32" s="38" t="s">
        <v>113</v>
      </c>
      <c r="P32" s="38" t="s">
        <v>38</v>
      </c>
      <c r="Q32" s="38" t="s">
        <v>215</v>
      </c>
      <c r="R32" s="38" t="s">
        <v>47</v>
      </c>
      <c r="S32" s="38" t="s">
        <v>72</v>
      </c>
      <c r="T32" s="38" t="s">
        <v>190</v>
      </c>
      <c r="U32" s="38" t="s">
        <v>110</v>
      </c>
      <c r="V32" s="38" t="s">
        <v>257</v>
      </c>
      <c r="W32" s="38" t="s">
        <v>48</v>
      </c>
      <c r="X32" s="38" t="s">
        <v>49</v>
      </c>
      <c r="Y32" s="38" t="s">
        <v>50</v>
      </c>
      <c r="Z32" s="38" t="s">
        <v>51</v>
      </c>
    </row>
    <row r="33" spans="1:29" s="220" customFormat="1" ht="15" customHeight="1">
      <c r="A33" s="215">
        <v>21001612</v>
      </c>
      <c r="B33" s="213" t="s">
        <v>253</v>
      </c>
      <c r="C33" s="217">
        <v>89.35</v>
      </c>
      <c r="D33" s="217">
        <v>20.94</v>
      </c>
      <c r="E33" s="218">
        <v>5.0979999999999999</v>
      </c>
      <c r="F33" s="218">
        <v>7.1239999999999997</v>
      </c>
      <c r="G33" s="218">
        <v>3.94</v>
      </c>
      <c r="H33" s="219">
        <v>1.266</v>
      </c>
      <c r="I33" s="216">
        <v>0.43719999999999998</v>
      </c>
      <c r="J33" s="216">
        <v>0.39889999999999998</v>
      </c>
      <c r="K33" s="218">
        <v>0.40500000000000003</v>
      </c>
      <c r="L33" s="225">
        <v>39.85</v>
      </c>
      <c r="M33" s="225">
        <v>219.9</v>
      </c>
      <c r="N33" s="225">
        <v>185.1</v>
      </c>
      <c r="O33" s="219"/>
      <c r="P33" s="216"/>
      <c r="Q33" s="225"/>
      <c r="R33" s="226">
        <v>34670</v>
      </c>
      <c r="S33" s="226">
        <v>145.69999999999999</v>
      </c>
      <c r="T33" s="218"/>
      <c r="U33" s="226"/>
      <c r="V33" s="218">
        <v>2.0550000000000002</v>
      </c>
      <c r="W33" s="216"/>
      <c r="X33" s="224"/>
      <c r="Y33" s="227"/>
      <c r="Z33" s="218"/>
    </row>
    <row r="34" spans="1:29" s="220" customFormat="1" ht="15" customHeight="1">
      <c r="A34" s="215">
        <v>21001692</v>
      </c>
      <c r="B34" s="213" t="s">
        <v>254</v>
      </c>
      <c r="C34" s="217">
        <v>86.99</v>
      </c>
      <c r="D34" s="217">
        <v>13.98</v>
      </c>
      <c r="E34" s="218">
        <v>2.3050000000000002</v>
      </c>
      <c r="F34" s="218">
        <v>4.6269999999999998</v>
      </c>
      <c r="G34" s="218">
        <v>3.101</v>
      </c>
      <c r="H34" s="219"/>
      <c r="I34" s="216"/>
      <c r="J34" s="216"/>
      <c r="K34" s="218"/>
      <c r="L34" s="225">
        <v>28.37</v>
      </c>
      <c r="M34" s="225">
        <v>92.62</v>
      </c>
      <c r="N34" s="225">
        <v>59.69</v>
      </c>
      <c r="O34" s="219"/>
      <c r="P34" s="216"/>
      <c r="Q34" s="225"/>
      <c r="R34" s="226">
        <v>12920</v>
      </c>
      <c r="S34" s="226"/>
      <c r="T34" s="218"/>
      <c r="U34" s="226"/>
      <c r="V34" s="218"/>
      <c r="W34" s="216"/>
      <c r="X34" s="224"/>
      <c r="Y34" s="227"/>
      <c r="Z34" s="218"/>
    </row>
    <row r="35" spans="1:29" s="220" customFormat="1" ht="15" customHeight="1">
      <c r="A35" s="215">
        <v>21001947</v>
      </c>
      <c r="B35" s="231" t="s">
        <v>254</v>
      </c>
      <c r="C35" s="217">
        <v>87.05</v>
      </c>
      <c r="D35" s="217">
        <v>19.89</v>
      </c>
      <c r="E35" s="218">
        <v>2.5430000000000001</v>
      </c>
      <c r="F35" s="233">
        <v>7.0949999999999998</v>
      </c>
      <c r="G35" s="218">
        <v>4.4420000000000002</v>
      </c>
      <c r="H35" s="219">
        <v>0.96699999999999997</v>
      </c>
      <c r="I35" s="216">
        <v>0.4743</v>
      </c>
      <c r="J35" s="216">
        <v>0.73</v>
      </c>
      <c r="K35" s="218">
        <v>0.40200000000000002</v>
      </c>
      <c r="L35" s="225">
        <v>42.36</v>
      </c>
      <c r="M35" s="225">
        <v>243.8</v>
      </c>
      <c r="N35" s="225">
        <v>135.5</v>
      </c>
      <c r="O35" s="219"/>
      <c r="P35" s="216"/>
      <c r="Q35" s="225"/>
      <c r="R35" s="226">
        <v>25890</v>
      </c>
      <c r="S35" s="226"/>
      <c r="T35" s="218"/>
      <c r="U35" s="226"/>
      <c r="V35" s="218">
        <v>0.85</v>
      </c>
      <c r="W35" s="216"/>
      <c r="X35" s="224"/>
      <c r="Y35" s="227"/>
      <c r="Z35" s="218"/>
    </row>
    <row r="36" spans="1:29" s="220" customFormat="1" ht="15" customHeight="1">
      <c r="A36" s="215">
        <v>21001851</v>
      </c>
      <c r="B36" s="213" t="s">
        <v>255</v>
      </c>
      <c r="C36" s="217">
        <v>89.27</v>
      </c>
      <c r="D36" s="217">
        <v>19.239999999999998</v>
      </c>
      <c r="E36" s="218">
        <v>3.746</v>
      </c>
      <c r="F36" s="218">
        <v>7.9530000000000003</v>
      </c>
      <c r="G36" s="218">
        <v>6.0250000000000004</v>
      </c>
      <c r="H36" s="219">
        <v>1.2470000000000001</v>
      </c>
      <c r="I36" s="216">
        <v>0.63449999999999995</v>
      </c>
      <c r="J36" s="216">
        <v>0.25969999999999999</v>
      </c>
      <c r="K36" s="218">
        <v>0.45429999999999998</v>
      </c>
      <c r="L36" s="225">
        <v>29.58</v>
      </c>
      <c r="M36" s="225">
        <v>93.53</v>
      </c>
      <c r="N36" s="225">
        <v>121.6</v>
      </c>
      <c r="O36" s="219"/>
      <c r="P36" s="216"/>
      <c r="Q36" s="225"/>
      <c r="R36" s="226">
        <v>5783</v>
      </c>
      <c r="S36" s="226"/>
      <c r="T36" s="218"/>
      <c r="U36" s="226"/>
      <c r="V36" s="218"/>
      <c r="W36" s="216"/>
      <c r="X36" s="224"/>
      <c r="Y36" s="227"/>
      <c r="Z36" s="218"/>
    </row>
    <row r="37" spans="1:29" s="220" customFormat="1" ht="15" customHeight="1">
      <c r="A37" s="215">
        <v>21001617</v>
      </c>
      <c r="B37" s="231" t="s">
        <v>252</v>
      </c>
      <c r="C37" s="217">
        <v>88.23</v>
      </c>
      <c r="D37" s="214"/>
      <c r="E37" s="218">
        <v>3.734</v>
      </c>
      <c r="F37" s="218">
        <v>7.3419999999999996</v>
      </c>
      <c r="G37" s="218">
        <v>7.0060000000000002</v>
      </c>
      <c r="H37" s="219">
        <v>1.115</v>
      </c>
      <c r="I37" s="216">
        <v>0.70209999999999995</v>
      </c>
      <c r="J37" s="216">
        <v>0.33900000000000002</v>
      </c>
      <c r="K37" s="218">
        <v>0.45800000000000002</v>
      </c>
      <c r="L37" s="232">
        <v>40.090000000000003</v>
      </c>
      <c r="M37" s="225">
        <v>300.7</v>
      </c>
      <c r="N37" s="225">
        <v>288.8</v>
      </c>
      <c r="O37" s="219">
        <v>0.27989999999999998</v>
      </c>
      <c r="P37" s="216">
        <v>0.99160000000000004</v>
      </c>
      <c r="Q37" s="225">
        <v>5.3620000000000001</v>
      </c>
      <c r="R37" s="226">
        <v>24880</v>
      </c>
      <c r="S37" s="226"/>
      <c r="T37" s="218"/>
      <c r="U37" s="226">
        <v>2836</v>
      </c>
      <c r="V37" s="218"/>
      <c r="W37" s="216"/>
      <c r="X37" s="224"/>
      <c r="Y37" s="227"/>
      <c r="Z37" s="218"/>
    </row>
    <row r="38" spans="1:29" s="220" customFormat="1" ht="15" customHeight="1">
      <c r="A38" s="215">
        <v>21000884</v>
      </c>
      <c r="B38" s="213" t="s">
        <v>251</v>
      </c>
      <c r="C38" s="217">
        <v>97.14</v>
      </c>
      <c r="D38" s="214"/>
      <c r="E38" s="214"/>
      <c r="F38" s="214"/>
      <c r="G38" s="214"/>
      <c r="H38" s="219">
        <v>13.75</v>
      </c>
      <c r="I38" s="216">
        <v>4</v>
      </c>
      <c r="J38" s="216">
        <v>9</v>
      </c>
      <c r="K38" s="214"/>
      <c r="L38" s="225">
        <v>1131</v>
      </c>
      <c r="M38" s="225">
        <v>4135</v>
      </c>
      <c r="N38" s="225">
        <v>3362</v>
      </c>
      <c r="O38" s="214"/>
      <c r="P38" s="214"/>
      <c r="Q38" s="214"/>
      <c r="R38" s="226">
        <v>597800</v>
      </c>
      <c r="S38" s="226">
        <v>1188</v>
      </c>
      <c r="T38" s="214"/>
      <c r="U38" s="214"/>
      <c r="V38" s="214"/>
      <c r="W38" s="214"/>
      <c r="X38" s="214"/>
      <c r="Y38" s="214"/>
      <c r="Z38" s="214"/>
    </row>
    <row r="39" spans="1:29" s="220" customFormat="1" ht="15" customHeight="1">
      <c r="A39" s="215">
        <v>21001455</v>
      </c>
      <c r="B39" s="213" t="s">
        <v>251</v>
      </c>
      <c r="C39" s="217">
        <v>98.95</v>
      </c>
      <c r="D39" s="214"/>
      <c r="E39" s="214"/>
      <c r="F39" s="214"/>
      <c r="G39" s="214"/>
      <c r="H39" s="219">
        <v>18.84</v>
      </c>
      <c r="I39" s="216">
        <v>3.246</v>
      </c>
      <c r="J39" s="216">
        <v>9.5440000000000005</v>
      </c>
      <c r="K39" s="214">
        <v>8.8569999999999993</v>
      </c>
      <c r="L39" s="225">
        <v>1049</v>
      </c>
      <c r="M39" s="225">
        <v>4541</v>
      </c>
      <c r="N39" s="225">
        <v>2877</v>
      </c>
      <c r="O39" s="219">
        <v>43.68</v>
      </c>
      <c r="P39" s="216">
        <v>35.49</v>
      </c>
      <c r="Q39" s="214"/>
      <c r="R39" s="226">
        <v>447100</v>
      </c>
      <c r="S39" s="226">
        <v>3060</v>
      </c>
      <c r="T39" s="214">
        <v>3366</v>
      </c>
      <c r="U39" s="226"/>
      <c r="V39" s="214"/>
      <c r="W39" s="216">
        <v>1.155</v>
      </c>
      <c r="X39" s="224">
        <v>0.158</v>
      </c>
      <c r="Y39" s="227">
        <v>3.49E-3</v>
      </c>
      <c r="Z39" s="214">
        <v>1.5029999999999999</v>
      </c>
    </row>
    <row r="40" spans="1:29" s="220" customFormat="1" ht="15" customHeight="1">
      <c r="A40" s="215">
        <v>21001633</v>
      </c>
      <c r="B40" s="231" t="s">
        <v>251</v>
      </c>
      <c r="C40" s="217">
        <v>99.15</v>
      </c>
      <c r="D40" s="214"/>
      <c r="E40" s="214"/>
      <c r="F40" s="214"/>
      <c r="G40" s="214"/>
      <c r="H40" s="219">
        <v>21.35</v>
      </c>
      <c r="I40" s="216">
        <v>2.952</v>
      </c>
      <c r="J40" s="216">
        <v>7.4790000000000001</v>
      </c>
      <c r="K40" s="214">
        <v>5.6079999999999997</v>
      </c>
      <c r="L40" s="225">
        <v>933</v>
      </c>
      <c r="M40" s="225">
        <v>5043</v>
      </c>
      <c r="N40" s="232">
        <v>5511</v>
      </c>
      <c r="O40" s="219">
        <v>16.27</v>
      </c>
      <c r="P40" s="216">
        <v>27.98</v>
      </c>
      <c r="Q40" s="225">
        <v>167.4</v>
      </c>
      <c r="R40" s="226">
        <v>386700</v>
      </c>
      <c r="S40" s="226">
        <v>4842</v>
      </c>
      <c r="T40" s="214"/>
      <c r="U40" s="226">
        <v>60540</v>
      </c>
      <c r="V40" s="214"/>
      <c r="W40" s="216"/>
      <c r="X40" s="224"/>
      <c r="Y40" s="227"/>
      <c r="Z40" s="214"/>
    </row>
    <row r="41" spans="1:29" s="220" customFormat="1" ht="15" customHeight="1">
      <c r="A41" s="215">
        <v>21001594</v>
      </c>
      <c r="B41" s="213" t="s">
        <v>251</v>
      </c>
      <c r="C41" s="217">
        <v>99.47</v>
      </c>
      <c r="D41" s="214"/>
      <c r="E41" s="214"/>
      <c r="F41" s="214"/>
      <c r="G41" s="214"/>
      <c r="H41" s="219">
        <v>20.14</v>
      </c>
      <c r="I41" s="216">
        <v>2.8439999999999999</v>
      </c>
      <c r="J41" s="216">
        <v>8.6289999999999996</v>
      </c>
      <c r="K41" s="214">
        <v>8.4060000000000006</v>
      </c>
      <c r="L41" s="225">
        <v>1494</v>
      </c>
      <c r="M41" s="225">
        <v>6379</v>
      </c>
      <c r="N41" s="225">
        <v>4119</v>
      </c>
      <c r="O41" s="219">
        <v>21.03</v>
      </c>
      <c r="P41" s="216">
        <v>23.84</v>
      </c>
      <c r="Q41" s="225">
        <v>143.80000000000001</v>
      </c>
      <c r="R41" s="226">
        <v>786900</v>
      </c>
      <c r="S41" s="226">
        <v>1616</v>
      </c>
      <c r="T41" s="214">
        <v>1778</v>
      </c>
      <c r="U41" s="226">
        <v>91790</v>
      </c>
      <c r="V41" s="214"/>
      <c r="W41" s="216">
        <v>1.5620000000000001</v>
      </c>
      <c r="X41" s="224">
        <v>0.22270000000000001</v>
      </c>
      <c r="Y41" s="227">
        <v>1.5599999999999999E-2</v>
      </c>
      <c r="Z41" s="214">
        <v>1.252</v>
      </c>
    </row>
    <row r="42" spans="1:29" s="220" customFormat="1" ht="15" customHeight="1">
      <c r="A42" s="215">
        <v>21001773</v>
      </c>
      <c r="B42" s="213" t="s">
        <v>251</v>
      </c>
      <c r="C42" s="217">
        <v>98.65</v>
      </c>
      <c r="D42" s="214"/>
      <c r="E42" s="214"/>
      <c r="F42" s="214"/>
      <c r="G42" s="214"/>
      <c r="H42" s="219">
        <v>14.23</v>
      </c>
      <c r="I42" s="216">
        <v>5.0270000000000001</v>
      </c>
      <c r="J42" s="216">
        <v>8.9760000000000009</v>
      </c>
      <c r="K42" s="214">
        <v>9.1370000000000005</v>
      </c>
      <c r="L42" s="225">
        <v>567</v>
      </c>
      <c r="M42" s="225">
        <v>969</v>
      </c>
      <c r="N42" s="225">
        <v>829</v>
      </c>
      <c r="O42" s="219">
        <v>22.7</v>
      </c>
      <c r="P42" s="216">
        <v>37.11</v>
      </c>
      <c r="Q42" s="225">
        <v>119.8</v>
      </c>
      <c r="R42" s="226"/>
      <c r="S42" s="226"/>
      <c r="T42" s="214"/>
      <c r="U42" s="226"/>
      <c r="V42" s="214"/>
      <c r="W42" s="216">
        <v>0.88460000000000005</v>
      </c>
      <c r="X42" s="224">
        <v>0.21510000000000001</v>
      </c>
      <c r="Y42" s="227">
        <v>8.26E-3</v>
      </c>
      <c r="Z42" s="214">
        <v>1.1140000000000001</v>
      </c>
    </row>
    <row r="43" spans="1:29" s="220" customFormat="1" ht="15" customHeight="1">
      <c r="A43" s="215">
        <v>21001733</v>
      </c>
      <c r="B43" s="213" t="s">
        <v>251</v>
      </c>
      <c r="C43" s="217">
        <v>98.42</v>
      </c>
      <c r="D43" s="214"/>
      <c r="E43" s="214"/>
      <c r="F43" s="214"/>
      <c r="G43" s="214"/>
      <c r="H43" s="219">
        <v>12.24</v>
      </c>
      <c r="I43" s="216">
        <v>5.077</v>
      </c>
      <c r="J43" s="216">
        <v>10.11</v>
      </c>
      <c r="K43" s="216">
        <v>10.5</v>
      </c>
      <c r="L43" s="225">
        <v>1237</v>
      </c>
      <c r="M43" s="225">
        <v>5858</v>
      </c>
      <c r="N43" s="225">
        <v>4174</v>
      </c>
      <c r="O43" s="219">
        <v>59.8</v>
      </c>
      <c r="P43" s="216">
        <v>47.73</v>
      </c>
      <c r="Q43" s="225">
        <v>314.8</v>
      </c>
      <c r="R43" s="226">
        <v>515900</v>
      </c>
      <c r="S43" s="226">
        <v>2690</v>
      </c>
      <c r="T43" s="214">
        <v>2959</v>
      </c>
      <c r="U43" s="226">
        <v>86410</v>
      </c>
      <c r="V43" s="214"/>
      <c r="W43" s="216"/>
      <c r="X43" s="224"/>
      <c r="Y43" s="227"/>
      <c r="Z43" s="214"/>
    </row>
    <row r="44" spans="1:29" s="220" customFormat="1" ht="15" customHeight="1">
      <c r="A44" s="215">
        <v>21001720</v>
      </c>
      <c r="B44" s="213" t="s">
        <v>251</v>
      </c>
      <c r="C44" s="217">
        <v>99.18</v>
      </c>
      <c r="D44" s="214"/>
      <c r="E44" s="214"/>
      <c r="F44" s="214"/>
      <c r="G44" s="214"/>
      <c r="H44" s="219">
        <v>17.16</v>
      </c>
      <c r="I44" s="216">
        <v>3.5680000000000001</v>
      </c>
      <c r="J44" s="216">
        <v>8.8699999999999992</v>
      </c>
      <c r="K44" s="216">
        <v>6.54</v>
      </c>
      <c r="L44" s="225">
        <v>1197</v>
      </c>
      <c r="M44" s="225">
        <v>6539</v>
      </c>
      <c r="N44" s="225">
        <v>3463</v>
      </c>
      <c r="O44" s="219">
        <v>39.65</v>
      </c>
      <c r="P44" s="216">
        <v>36.29</v>
      </c>
      <c r="Q44" s="225">
        <v>181.7</v>
      </c>
      <c r="R44" s="226">
        <v>536800</v>
      </c>
      <c r="S44" s="226">
        <v>4095</v>
      </c>
      <c r="T44" s="214">
        <v>4505</v>
      </c>
      <c r="U44" s="226">
        <v>104900</v>
      </c>
      <c r="V44" s="214"/>
      <c r="W44" s="216">
        <v>1.806</v>
      </c>
      <c r="X44" s="224">
        <v>0.50800000000000001</v>
      </c>
      <c r="Y44" s="227">
        <v>4.8739999999999999E-3</v>
      </c>
      <c r="Z44" s="214">
        <v>1.3080000000000001</v>
      </c>
    </row>
    <row r="45" spans="1:29">
      <c r="A45" s="50" t="s">
        <v>0</v>
      </c>
      <c r="B45" s="58"/>
      <c r="C45" s="42">
        <f>MIN(C33:C44)</f>
        <v>86.99</v>
      </c>
      <c r="D45" s="42">
        <f t="shared" ref="D45:Z45" si="9">MIN(D33:D44)</f>
        <v>13.98</v>
      </c>
      <c r="E45" s="133">
        <f t="shared" si="9"/>
        <v>2.3050000000000002</v>
      </c>
      <c r="F45" s="133">
        <f t="shared" si="9"/>
        <v>4.6269999999999998</v>
      </c>
      <c r="G45" s="133">
        <f t="shared" si="9"/>
        <v>3.101</v>
      </c>
      <c r="H45" s="42">
        <f t="shared" si="9"/>
        <v>0.96699999999999997</v>
      </c>
      <c r="I45" s="133">
        <f t="shared" si="9"/>
        <v>0.43719999999999998</v>
      </c>
      <c r="J45" s="133">
        <f t="shared" si="9"/>
        <v>0.25969999999999999</v>
      </c>
      <c r="K45" s="133">
        <f t="shared" si="9"/>
        <v>0.40200000000000002</v>
      </c>
      <c r="L45" s="136">
        <f t="shared" si="9"/>
        <v>28.37</v>
      </c>
      <c r="M45" s="136">
        <f t="shared" si="9"/>
        <v>92.62</v>
      </c>
      <c r="N45" s="136">
        <f t="shared" si="9"/>
        <v>59.69</v>
      </c>
      <c r="O45" s="42">
        <f t="shared" si="9"/>
        <v>0.27989999999999998</v>
      </c>
      <c r="P45" s="133">
        <f t="shared" si="9"/>
        <v>0.99160000000000004</v>
      </c>
      <c r="Q45" s="136">
        <f t="shared" si="9"/>
        <v>5.3620000000000001</v>
      </c>
      <c r="R45" s="137">
        <f t="shared" si="9"/>
        <v>5783</v>
      </c>
      <c r="S45" s="137">
        <f t="shared" si="9"/>
        <v>145.69999999999999</v>
      </c>
      <c r="T45" s="137">
        <f t="shared" si="9"/>
        <v>1778</v>
      </c>
      <c r="U45" s="137">
        <f t="shared" si="9"/>
        <v>2836</v>
      </c>
      <c r="V45" s="133">
        <f t="shared" si="9"/>
        <v>0.85</v>
      </c>
      <c r="W45" s="133">
        <f t="shared" si="9"/>
        <v>0.88460000000000005</v>
      </c>
      <c r="X45" s="146">
        <f t="shared" si="9"/>
        <v>0.158</v>
      </c>
      <c r="Y45" s="228">
        <f t="shared" si="9"/>
        <v>3.49E-3</v>
      </c>
      <c r="Z45" s="133">
        <f t="shared" si="9"/>
        <v>1.1140000000000001</v>
      </c>
      <c r="AA45"/>
      <c r="AB45"/>
      <c r="AC45"/>
    </row>
    <row r="46" spans="1:29">
      <c r="A46" s="52" t="s">
        <v>1</v>
      </c>
      <c r="B46" s="59"/>
      <c r="C46" s="45">
        <f>MAX(C33:C44)</f>
        <v>99.47</v>
      </c>
      <c r="D46" s="45">
        <f t="shared" ref="D46:Z46" si="10">MAX(D33:D44)</f>
        <v>20.94</v>
      </c>
      <c r="E46" s="134">
        <f t="shared" si="10"/>
        <v>5.0979999999999999</v>
      </c>
      <c r="F46" s="134">
        <f t="shared" si="10"/>
        <v>7.9530000000000003</v>
      </c>
      <c r="G46" s="134">
        <f t="shared" si="10"/>
        <v>7.0060000000000002</v>
      </c>
      <c r="H46" s="45">
        <f t="shared" si="10"/>
        <v>21.35</v>
      </c>
      <c r="I46" s="134">
        <f t="shared" si="10"/>
        <v>5.077</v>
      </c>
      <c r="J46" s="134">
        <f t="shared" si="10"/>
        <v>10.11</v>
      </c>
      <c r="K46" s="134">
        <f t="shared" si="10"/>
        <v>10.5</v>
      </c>
      <c r="L46" s="130">
        <f t="shared" si="10"/>
        <v>1494</v>
      </c>
      <c r="M46" s="130">
        <f t="shared" si="10"/>
        <v>6539</v>
      </c>
      <c r="N46" s="130">
        <f t="shared" si="10"/>
        <v>5511</v>
      </c>
      <c r="O46" s="45">
        <f t="shared" si="10"/>
        <v>59.8</v>
      </c>
      <c r="P46" s="134">
        <f t="shared" si="10"/>
        <v>47.73</v>
      </c>
      <c r="Q46" s="130">
        <f t="shared" si="10"/>
        <v>314.8</v>
      </c>
      <c r="R46" s="131">
        <f t="shared" si="10"/>
        <v>786900</v>
      </c>
      <c r="S46" s="131">
        <f t="shared" si="10"/>
        <v>4842</v>
      </c>
      <c r="T46" s="131">
        <f t="shared" si="10"/>
        <v>4505</v>
      </c>
      <c r="U46" s="131">
        <f t="shared" si="10"/>
        <v>104900</v>
      </c>
      <c r="V46" s="134">
        <f t="shared" si="10"/>
        <v>2.0550000000000002</v>
      </c>
      <c r="W46" s="134">
        <f t="shared" si="10"/>
        <v>1.806</v>
      </c>
      <c r="X46" s="147">
        <f t="shared" si="10"/>
        <v>0.50800000000000001</v>
      </c>
      <c r="Y46" s="229">
        <f t="shared" si="10"/>
        <v>1.5599999999999999E-2</v>
      </c>
      <c r="Z46" s="134">
        <f t="shared" si="10"/>
        <v>1.5029999999999999</v>
      </c>
      <c r="AA46"/>
      <c r="AB46"/>
      <c r="AC46"/>
    </row>
    <row r="47" spans="1:29" ht="15.75" thickBot="1">
      <c r="A47" s="54" t="s">
        <v>2</v>
      </c>
      <c r="B47" s="60"/>
      <c r="C47" s="48">
        <f>MEDIAN(C33:C44)</f>
        <v>97.78</v>
      </c>
      <c r="D47" s="48">
        <f t="shared" ref="D47:Z47" si="11">MEDIAN(D33:D44)</f>
        <v>19.564999999999998</v>
      </c>
      <c r="E47" s="135">
        <f t="shared" si="11"/>
        <v>3.734</v>
      </c>
      <c r="F47" s="135">
        <f t="shared" si="11"/>
        <v>7.1239999999999997</v>
      </c>
      <c r="G47" s="135">
        <f t="shared" si="11"/>
        <v>4.4420000000000002</v>
      </c>
      <c r="H47" s="48">
        <f t="shared" si="11"/>
        <v>13.75</v>
      </c>
      <c r="I47" s="135">
        <f t="shared" si="11"/>
        <v>2.952</v>
      </c>
      <c r="J47" s="135">
        <f t="shared" si="11"/>
        <v>8.6289999999999996</v>
      </c>
      <c r="K47" s="135">
        <f t="shared" si="11"/>
        <v>6.0739999999999998</v>
      </c>
      <c r="L47" s="132">
        <f t="shared" si="11"/>
        <v>750</v>
      </c>
      <c r="M47" s="132">
        <f t="shared" si="11"/>
        <v>2552</v>
      </c>
      <c r="N47" s="132">
        <f t="shared" si="11"/>
        <v>1853</v>
      </c>
      <c r="O47" s="48">
        <f t="shared" si="11"/>
        <v>22.7</v>
      </c>
      <c r="P47" s="135">
        <f t="shared" si="11"/>
        <v>35.49</v>
      </c>
      <c r="Q47" s="132">
        <f t="shared" si="11"/>
        <v>155.60000000000002</v>
      </c>
      <c r="R47" s="138">
        <f t="shared" si="11"/>
        <v>386700</v>
      </c>
      <c r="S47" s="138">
        <f t="shared" si="11"/>
        <v>2690</v>
      </c>
      <c r="T47" s="138">
        <f t="shared" si="11"/>
        <v>3162.5</v>
      </c>
      <c r="U47" s="138">
        <f t="shared" si="11"/>
        <v>86410</v>
      </c>
      <c r="V47" s="135">
        <f t="shared" si="11"/>
        <v>1.4525000000000001</v>
      </c>
      <c r="W47" s="135">
        <f t="shared" si="11"/>
        <v>1.3585</v>
      </c>
      <c r="X47" s="148">
        <f t="shared" si="11"/>
        <v>0.21890000000000001</v>
      </c>
      <c r="Y47" s="230">
        <f t="shared" si="11"/>
        <v>6.5669999999999999E-3</v>
      </c>
      <c r="Z47" s="135">
        <f t="shared" si="11"/>
        <v>1.28</v>
      </c>
      <c r="AA47"/>
      <c r="AB47"/>
      <c r="AC47"/>
    </row>
    <row r="48" spans="1:29" s="187" customFormat="1">
      <c r="A48" s="221"/>
      <c r="B48" s="16"/>
      <c r="C48" s="222"/>
      <c r="D48" s="223"/>
      <c r="E48" s="223"/>
      <c r="F48" s="223"/>
      <c r="G48" s="223"/>
      <c r="H48" s="223"/>
      <c r="I48" s="223"/>
      <c r="J48" s="223"/>
      <c r="K48" s="223"/>
      <c r="L48" s="223"/>
      <c r="M48" s="223"/>
      <c r="N48" s="223"/>
      <c r="O48" s="223"/>
      <c r="P48" s="223"/>
      <c r="Q48" s="223"/>
      <c r="R48" s="223"/>
      <c r="S48" s="223"/>
      <c r="T48" s="223"/>
      <c r="U48" s="223"/>
      <c r="V48" s="223"/>
      <c r="W48" s="223"/>
      <c r="X48" s="223"/>
      <c r="Y48" s="223"/>
      <c r="Z48" s="223"/>
    </row>
    <row r="49" spans="1:29" ht="15.75" thickBot="1">
      <c r="C49" s="12"/>
      <c r="D49" s="12"/>
      <c r="E49" s="12"/>
      <c r="F49" s="12"/>
      <c r="G49" s="12"/>
      <c r="H49" s="21"/>
      <c r="I49" s="21"/>
      <c r="J49" s="21"/>
      <c r="M49" s="12"/>
      <c r="N49" s="12"/>
      <c r="O49" s="12"/>
    </row>
    <row r="50" spans="1:29" ht="60" customHeight="1">
      <c r="A50" s="36" t="s">
        <v>3</v>
      </c>
      <c r="B50" s="37" t="s">
        <v>75</v>
      </c>
      <c r="C50" s="38" t="s">
        <v>36</v>
      </c>
      <c r="D50" s="39" t="s">
        <v>53</v>
      </c>
      <c r="E50" s="38" t="s">
        <v>108</v>
      </c>
      <c r="F50" s="38" t="s">
        <v>54</v>
      </c>
      <c r="G50" s="38" t="s">
        <v>55</v>
      </c>
      <c r="H50" s="38" t="s">
        <v>288</v>
      </c>
      <c r="I50" s="38" t="s">
        <v>58</v>
      </c>
      <c r="J50" s="38" t="s">
        <v>34</v>
      </c>
      <c r="K50" s="38" t="s">
        <v>35</v>
      </c>
      <c r="L50" s="38" t="s">
        <v>37</v>
      </c>
      <c r="M50" s="38" t="s">
        <v>38</v>
      </c>
      <c r="N50" s="38" t="s">
        <v>47</v>
      </c>
      <c r="O50" s="38" t="s">
        <v>72</v>
      </c>
      <c r="P50" s="38" t="s">
        <v>190</v>
      </c>
      <c r="Q50" s="38" t="s">
        <v>111</v>
      </c>
      <c r="R50" s="38" t="s">
        <v>44</v>
      </c>
      <c r="T50"/>
      <c r="U50"/>
      <c r="V50"/>
      <c r="W50"/>
      <c r="X50"/>
      <c r="Y50"/>
      <c r="Z50"/>
      <c r="AA50"/>
      <c r="AB50"/>
      <c r="AC50"/>
    </row>
    <row r="51" spans="1:29" s="248" customFormat="1" ht="15" customHeight="1">
      <c r="A51" s="215">
        <v>21001710</v>
      </c>
      <c r="B51" s="213" t="s">
        <v>287</v>
      </c>
      <c r="C51" s="217">
        <v>87.21</v>
      </c>
      <c r="D51" s="217">
        <v>12.28</v>
      </c>
      <c r="E51" s="218">
        <v>5.1340000000000003</v>
      </c>
      <c r="F51" s="218">
        <v>7.73</v>
      </c>
      <c r="G51" s="218">
        <v>17.46</v>
      </c>
      <c r="H51" s="217">
        <v>13.5</v>
      </c>
      <c r="I51" s="238">
        <v>0.48249999999999998</v>
      </c>
      <c r="J51" s="217">
        <v>28.25</v>
      </c>
      <c r="K51" s="237">
        <v>110.3</v>
      </c>
      <c r="L51" s="237">
        <v>69.680000000000007</v>
      </c>
      <c r="M51" s="238">
        <v>0.223</v>
      </c>
      <c r="N51" s="239">
        <v>7293</v>
      </c>
      <c r="O51" s="237">
        <v>506.1</v>
      </c>
      <c r="P51" s="237">
        <v>556.70000000000005</v>
      </c>
      <c r="Q51" s="214"/>
      <c r="R51" s="236"/>
      <c r="S51" s="247"/>
      <c r="T51" s="247"/>
    </row>
    <row r="52" spans="1:29" s="248" customFormat="1" ht="15" customHeight="1">
      <c r="A52" s="215">
        <v>21001733</v>
      </c>
      <c r="B52" s="231" t="s">
        <v>287</v>
      </c>
      <c r="C52" s="217">
        <v>87.59</v>
      </c>
      <c r="D52" s="250">
        <v>15.97</v>
      </c>
      <c r="E52" s="233">
        <v>5.4939999999999998</v>
      </c>
      <c r="F52" s="218">
        <v>6.9359999999999999</v>
      </c>
      <c r="G52" s="218">
        <v>8.2129999999999992</v>
      </c>
      <c r="H52" s="214"/>
      <c r="I52" s="214"/>
      <c r="J52" s="217">
        <v>13.53</v>
      </c>
      <c r="K52" s="237">
        <v>514.5</v>
      </c>
      <c r="L52" s="237">
        <v>124.4</v>
      </c>
      <c r="M52" s="214"/>
      <c r="N52" s="251">
        <v>7599</v>
      </c>
      <c r="O52" s="237">
        <v>119.3</v>
      </c>
      <c r="P52" s="237">
        <v>131.19999999999999</v>
      </c>
      <c r="Q52" s="214"/>
      <c r="R52" s="236"/>
      <c r="S52" s="247"/>
      <c r="T52" s="247"/>
    </row>
    <row r="53" spans="1:29" s="248" customFormat="1" ht="15" customHeight="1">
      <c r="A53" s="215">
        <v>21001266</v>
      </c>
      <c r="B53" s="213" t="s">
        <v>286</v>
      </c>
      <c r="C53" s="217">
        <v>89.27</v>
      </c>
      <c r="D53" s="217">
        <v>13.92</v>
      </c>
      <c r="E53" s="214"/>
      <c r="F53" s="218">
        <v>7.03</v>
      </c>
      <c r="G53" s="214"/>
      <c r="H53" s="214"/>
      <c r="I53" s="214"/>
      <c r="J53" s="217">
        <v>24.8</v>
      </c>
      <c r="K53" s="237">
        <v>71.099999999999994</v>
      </c>
      <c r="L53" s="237">
        <v>118</v>
      </c>
      <c r="M53" s="214"/>
      <c r="N53" s="214"/>
      <c r="O53" s="214"/>
      <c r="P53" s="214"/>
      <c r="Q53" s="218">
        <v>1.409</v>
      </c>
      <c r="R53" s="236"/>
      <c r="S53" s="247"/>
      <c r="T53" s="247"/>
    </row>
    <row r="54" spans="1:29" s="245" customFormat="1">
      <c r="A54" s="240">
        <v>21001921</v>
      </c>
      <c r="B54" s="246" t="s">
        <v>286</v>
      </c>
      <c r="C54" s="241">
        <v>87.59</v>
      </c>
      <c r="D54" s="241">
        <v>15.24</v>
      </c>
      <c r="E54" s="242">
        <v>2.5470000000000002</v>
      </c>
      <c r="F54" s="242">
        <v>6.1340000000000003</v>
      </c>
      <c r="G54" s="242">
        <v>11.91</v>
      </c>
      <c r="H54" s="242"/>
      <c r="I54" s="243"/>
      <c r="J54" s="241">
        <v>16.309999999999999</v>
      </c>
      <c r="K54" s="243">
        <v>96.53</v>
      </c>
      <c r="L54" s="243">
        <v>99.92</v>
      </c>
      <c r="M54" s="242"/>
      <c r="N54" s="244">
        <v>11080</v>
      </c>
      <c r="O54" s="242"/>
      <c r="P54" s="242"/>
      <c r="Q54" s="242"/>
      <c r="R54" s="249">
        <v>52.79</v>
      </c>
    </row>
    <row r="55" spans="1:29">
      <c r="A55" s="50" t="s">
        <v>0</v>
      </c>
      <c r="B55" s="58"/>
      <c r="C55" s="42">
        <f>MIN(C51:C54)</f>
        <v>87.21</v>
      </c>
      <c r="D55" s="42">
        <f t="shared" ref="D55:P55" si="12">MIN(D51:D54)</f>
        <v>12.28</v>
      </c>
      <c r="E55" s="133">
        <f t="shared" si="12"/>
        <v>2.5470000000000002</v>
      </c>
      <c r="F55" s="133">
        <f t="shared" si="12"/>
        <v>6.1340000000000003</v>
      </c>
      <c r="G55" s="133">
        <f t="shared" si="12"/>
        <v>8.2129999999999992</v>
      </c>
      <c r="H55" s="133"/>
      <c r="I55" s="133"/>
      <c r="J55" s="42">
        <f t="shared" si="12"/>
        <v>13.53</v>
      </c>
      <c r="K55" s="136">
        <f t="shared" si="12"/>
        <v>71.099999999999994</v>
      </c>
      <c r="L55" s="136">
        <f t="shared" si="12"/>
        <v>69.680000000000007</v>
      </c>
      <c r="M55" s="133"/>
      <c r="N55" s="137">
        <f t="shared" si="12"/>
        <v>7293</v>
      </c>
      <c r="O55" s="136">
        <f t="shared" si="12"/>
        <v>119.3</v>
      </c>
      <c r="P55" s="136">
        <f t="shared" si="12"/>
        <v>131.19999999999999</v>
      </c>
      <c r="Q55" s="133"/>
      <c r="R55" s="133"/>
      <c r="S55"/>
      <c r="T55"/>
      <c r="U55"/>
      <c r="V55"/>
      <c r="W55"/>
      <c r="X55"/>
      <c r="Y55"/>
      <c r="Z55"/>
      <c r="AA55"/>
      <c r="AB55"/>
      <c r="AC55"/>
    </row>
    <row r="56" spans="1:29">
      <c r="A56" s="52" t="s">
        <v>1</v>
      </c>
      <c r="B56" s="59"/>
      <c r="C56" s="45">
        <f>MAX(C51:C54)</f>
        <v>89.27</v>
      </c>
      <c r="D56" s="45">
        <f t="shared" ref="D56:P56" si="13">MAX(D51:D54)</f>
        <v>15.97</v>
      </c>
      <c r="E56" s="134">
        <f t="shared" si="13"/>
        <v>5.4939999999999998</v>
      </c>
      <c r="F56" s="134">
        <f t="shared" si="13"/>
        <v>7.73</v>
      </c>
      <c r="G56" s="134">
        <f t="shared" si="13"/>
        <v>17.46</v>
      </c>
      <c r="H56" s="134"/>
      <c r="I56" s="134"/>
      <c r="J56" s="45">
        <f t="shared" si="13"/>
        <v>28.25</v>
      </c>
      <c r="K56" s="130">
        <f t="shared" si="13"/>
        <v>514.5</v>
      </c>
      <c r="L56" s="130">
        <f t="shared" si="13"/>
        <v>124.4</v>
      </c>
      <c r="M56" s="134"/>
      <c r="N56" s="131">
        <f t="shared" si="13"/>
        <v>11080</v>
      </c>
      <c r="O56" s="130">
        <f t="shared" si="13"/>
        <v>506.1</v>
      </c>
      <c r="P56" s="130">
        <f t="shared" si="13"/>
        <v>556.70000000000005</v>
      </c>
      <c r="Q56" s="134"/>
      <c r="R56" s="134"/>
      <c r="S56"/>
      <c r="T56"/>
      <c r="U56"/>
      <c r="V56"/>
      <c r="W56"/>
      <c r="X56"/>
      <c r="Y56"/>
      <c r="Z56"/>
      <c r="AA56"/>
      <c r="AB56"/>
      <c r="AC56"/>
    </row>
    <row r="57" spans="1:29" ht="15.75" thickBot="1">
      <c r="A57" s="54" t="s">
        <v>2</v>
      </c>
      <c r="B57" s="60"/>
      <c r="C57" s="48">
        <f>MEDIAN(C51:C54)</f>
        <v>87.59</v>
      </c>
      <c r="D57" s="48">
        <f t="shared" ref="D57:P57" si="14">MEDIAN(D51:D54)</f>
        <v>14.58</v>
      </c>
      <c r="E57" s="135">
        <f t="shared" si="14"/>
        <v>5.1340000000000003</v>
      </c>
      <c r="F57" s="135">
        <f t="shared" si="14"/>
        <v>6.9830000000000005</v>
      </c>
      <c r="G57" s="135">
        <f t="shared" si="14"/>
        <v>11.91</v>
      </c>
      <c r="H57" s="135"/>
      <c r="I57" s="135"/>
      <c r="J57" s="48">
        <f t="shared" si="14"/>
        <v>20.555</v>
      </c>
      <c r="K57" s="132">
        <f t="shared" si="14"/>
        <v>103.41499999999999</v>
      </c>
      <c r="L57" s="132">
        <f t="shared" si="14"/>
        <v>108.96000000000001</v>
      </c>
      <c r="M57" s="135"/>
      <c r="N57" s="138">
        <f t="shared" si="14"/>
        <v>7599</v>
      </c>
      <c r="O57" s="132">
        <f t="shared" si="14"/>
        <v>312.7</v>
      </c>
      <c r="P57" s="132">
        <f t="shared" si="14"/>
        <v>343.95000000000005</v>
      </c>
      <c r="Q57" s="135"/>
      <c r="R57" s="135"/>
      <c r="S57"/>
      <c r="T57"/>
      <c r="U57"/>
      <c r="V57"/>
      <c r="W57"/>
      <c r="X57"/>
      <c r="Y57"/>
      <c r="Z57"/>
      <c r="AA57"/>
      <c r="AB57"/>
      <c r="AC57"/>
    </row>
    <row r="58" spans="1:29" ht="15" customHeight="1">
      <c r="C58" s="12"/>
      <c r="D58" s="12"/>
      <c r="E58" s="12"/>
      <c r="F58" s="12"/>
      <c r="G58" s="12"/>
      <c r="H58" s="21"/>
      <c r="I58" s="21"/>
      <c r="J58" s="21"/>
      <c r="M58" s="12"/>
      <c r="N58" s="12"/>
      <c r="O58" s="12"/>
    </row>
    <row r="59" spans="1:29" ht="15.75" thickBot="1">
      <c r="C59" s="12"/>
      <c r="D59" s="12"/>
      <c r="E59" s="12"/>
      <c r="F59" s="12"/>
      <c r="G59" s="12"/>
      <c r="H59" s="21"/>
      <c r="I59" s="21"/>
      <c r="J59" s="21"/>
      <c r="M59" s="12"/>
      <c r="N59" s="12"/>
      <c r="O59" s="12"/>
    </row>
    <row r="60" spans="1:29" ht="60" customHeight="1">
      <c r="A60" s="36" t="s">
        <v>3</v>
      </c>
      <c r="B60" s="37" t="s">
        <v>187</v>
      </c>
      <c r="C60" s="38" t="s">
        <v>52</v>
      </c>
      <c r="D60" s="39" t="s">
        <v>53</v>
      </c>
      <c r="E60" s="38" t="s">
        <v>108</v>
      </c>
      <c r="F60" s="38" t="s">
        <v>54</v>
      </c>
      <c r="G60" s="38" t="s">
        <v>55</v>
      </c>
      <c r="H60" s="38" t="s">
        <v>56</v>
      </c>
      <c r="I60" s="38" t="s">
        <v>57</v>
      </c>
      <c r="J60" s="38" t="s">
        <v>188</v>
      </c>
      <c r="K60" s="38" t="s">
        <v>310</v>
      </c>
      <c r="L60" s="38" t="s">
        <v>34</v>
      </c>
      <c r="M60" s="38" t="s">
        <v>35</v>
      </c>
      <c r="N60" s="38" t="s">
        <v>37</v>
      </c>
      <c r="O60" s="38" t="s">
        <v>186</v>
      </c>
      <c r="P60" s="38" t="s">
        <v>311</v>
      </c>
      <c r="Q60" s="38" t="s">
        <v>47</v>
      </c>
      <c r="R60" s="38" t="s">
        <v>72</v>
      </c>
      <c r="S60" s="38" t="s">
        <v>190</v>
      </c>
      <c r="T60" s="38" t="s">
        <v>234</v>
      </c>
      <c r="U60" s="38" t="s">
        <v>216</v>
      </c>
      <c r="V60"/>
      <c r="W60"/>
      <c r="X60"/>
      <c r="Y60"/>
      <c r="Z60"/>
      <c r="AA60"/>
      <c r="AB60"/>
      <c r="AC60"/>
    </row>
    <row r="61" spans="1:29">
      <c r="A61" s="157">
        <v>21001692</v>
      </c>
      <c r="B61" s="199" t="s">
        <v>308</v>
      </c>
      <c r="C61" s="32">
        <v>89.94</v>
      </c>
      <c r="D61" s="34">
        <v>9.51</v>
      </c>
      <c r="E61" s="32">
        <v>12.98</v>
      </c>
      <c r="F61" s="202">
        <v>4.45</v>
      </c>
      <c r="G61" s="34">
        <v>2.3660000000000001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>
        <v>503.4</v>
      </c>
      <c r="U61" s="26" t="s">
        <v>228</v>
      </c>
      <c r="V61"/>
      <c r="W61"/>
      <c r="X61"/>
      <c r="Y61"/>
      <c r="Z61"/>
      <c r="AA61"/>
      <c r="AB61"/>
      <c r="AC61"/>
    </row>
    <row r="62" spans="1:29">
      <c r="A62" s="157">
        <v>21002068</v>
      </c>
      <c r="B62" s="156" t="s">
        <v>309</v>
      </c>
      <c r="C62" s="32">
        <v>94.71</v>
      </c>
      <c r="D62" s="32">
        <v>37.97</v>
      </c>
      <c r="E62" s="32">
        <v>13.94</v>
      </c>
      <c r="F62" s="34">
        <v>6.8490000000000002</v>
      </c>
      <c r="G62" s="34">
        <v>4.3470000000000004</v>
      </c>
      <c r="H62" s="34">
        <v>1.0329999999999999</v>
      </c>
      <c r="I62" s="49">
        <v>0.86170000000000002</v>
      </c>
      <c r="J62" s="34">
        <v>0.11600000000000001</v>
      </c>
      <c r="K62" s="34">
        <v>0.90100000000000002</v>
      </c>
      <c r="L62" s="32">
        <v>17.25</v>
      </c>
      <c r="M62" s="31">
        <v>149.69999999999999</v>
      </c>
      <c r="N62" s="32">
        <v>23.11</v>
      </c>
      <c r="O62" s="31">
        <v>130.5</v>
      </c>
      <c r="P62" s="35">
        <v>1869</v>
      </c>
      <c r="Q62" s="35">
        <v>24390</v>
      </c>
      <c r="R62" s="35">
        <v>505</v>
      </c>
      <c r="S62" s="31">
        <v>555.5</v>
      </c>
      <c r="T62" s="49"/>
      <c r="U62" s="26"/>
      <c r="V62" s="14"/>
      <c r="W62"/>
      <c r="X62"/>
      <c r="Y62"/>
      <c r="Z62"/>
      <c r="AA62"/>
      <c r="AB62"/>
      <c r="AC62"/>
    </row>
    <row r="63" spans="1:29">
      <c r="A63" s="50" t="s">
        <v>0</v>
      </c>
      <c r="B63" s="58"/>
      <c r="C63" s="42">
        <f>MIN(C61:C62)</f>
        <v>89.94</v>
      </c>
      <c r="D63" s="42">
        <f>MIN(D61:D62)</f>
        <v>9.51</v>
      </c>
      <c r="E63" s="42">
        <f>MIN(E61:E62)</f>
        <v>12.98</v>
      </c>
      <c r="F63" s="133">
        <f>MIN(F61:F62)</f>
        <v>4.45</v>
      </c>
      <c r="G63" s="133">
        <f>MIN(G61:G62)</f>
        <v>2.3660000000000001</v>
      </c>
      <c r="H63" s="133"/>
      <c r="I63" s="133"/>
      <c r="J63" s="133"/>
      <c r="K63" s="133"/>
      <c r="L63" s="133"/>
      <c r="M63" s="133"/>
      <c r="N63" s="133"/>
      <c r="O63" s="133"/>
      <c r="P63" s="196"/>
      <c r="Q63" s="196"/>
      <c r="R63" s="196"/>
      <c r="S63" s="133"/>
      <c r="T63" s="133"/>
      <c r="U63" s="133"/>
      <c r="V63"/>
      <c r="W63"/>
      <c r="X63"/>
      <c r="Y63"/>
      <c r="Z63"/>
      <c r="AA63"/>
      <c r="AB63"/>
      <c r="AC63"/>
    </row>
    <row r="64" spans="1:29">
      <c r="A64" s="52" t="s">
        <v>1</v>
      </c>
      <c r="B64" s="59"/>
      <c r="C64" s="45">
        <f>MAX(C61:C62)</f>
        <v>94.71</v>
      </c>
      <c r="D64" s="45">
        <f>MAX(D61:D62)</f>
        <v>37.97</v>
      </c>
      <c r="E64" s="45">
        <f>MAX(E61:E62)</f>
        <v>13.94</v>
      </c>
      <c r="F64" s="134">
        <f>MAX(F61:F62)</f>
        <v>6.8490000000000002</v>
      </c>
      <c r="G64" s="134">
        <f>MAX(G61:G62)</f>
        <v>4.3470000000000004</v>
      </c>
      <c r="H64" s="134"/>
      <c r="I64" s="134"/>
      <c r="J64" s="134"/>
      <c r="K64" s="134"/>
      <c r="L64" s="134"/>
      <c r="M64" s="134"/>
      <c r="N64" s="134"/>
      <c r="O64" s="134"/>
      <c r="P64" s="134"/>
      <c r="Q64" s="134"/>
      <c r="R64" s="134"/>
      <c r="S64" s="134"/>
      <c r="T64" s="134"/>
      <c r="U64" s="134"/>
      <c r="V64"/>
      <c r="W64"/>
      <c r="X64"/>
      <c r="Y64"/>
      <c r="Z64"/>
      <c r="AA64"/>
      <c r="AB64"/>
      <c r="AC64"/>
    </row>
    <row r="65" spans="1:29" ht="15.75" thickBot="1">
      <c r="A65" s="54" t="s">
        <v>2</v>
      </c>
      <c r="B65" s="60"/>
      <c r="C65" s="48">
        <f>MEDIAN(C61:C62)</f>
        <v>92.324999999999989</v>
      </c>
      <c r="D65" s="48">
        <f>MEDIAN(D61:D62)</f>
        <v>23.740000000000002</v>
      </c>
      <c r="E65" s="48">
        <f>MEDIAN(E61:E62)</f>
        <v>13.46</v>
      </c>
      <c r="F65" s="135">
        <f>MEDIAN(F61:F62)</f>
        <v>5.6494999999999997</v>
      </c>
      <c r="G65" s="135">
        <f>MEDIAN(G61:G62)</f>
        <v>3.3565000000000005</v>
      </c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/>
      <c r="W65"/>
      <c r="X65"/>
      <c r="Y65"/>
      <c r="Z65"/>
      <c r="AA65"/>
      <c r="AB65"/>
      <c r="AC65"/>
    </row>
    <row r="66" spans="1:29">
      <c r="C66" s="12"/>
      <c r="D66" s="12"/>
      <c r="E66" s="12"/>
      <c r="F66" s="12"/>
      <c r="G66" s="12"/>
      <c r="H66" s="21"/>
      <c r="I66" s="21"/>
      <c r="J66" s="21"/>
      <c r="M66" s="12"/>
      <c r="N66" s="12"/>
      <c r="O66" s="12"/>
      <c r="S66" s="176"/>
    </row>
    <row r="67" spans="1:29" ht="15.75" thickBot="1">
      <c r="C67" s="12"/>
      <c r="D67" s="12"/>
      <c r="E67" s="12"/>
      <c r="F67" s="12"/>
      <c r="G67" s="12"/>
      <c r="H67" s="21"/>
      <c r="I67" s="21"/>
      <c r="J67" s="21"/>
      <c r="M67" s="12"/>
      <c r="N67" s="12"/>
      <c r="O67" s="12"/>
    </row>
    <row r="68" spans="1:29" ht="60" customHeight="1">
      <c r="A68" s="36" t="s">
        <v>3</v>
      </c>
      <c r="B68" s="37" t="s">
        <v>7</v>
      </c>
      <c r="C68" s="38" t="s">
        <v>36</v>
      </c>
      <c r="D68" s="38" t="s">
        <v>56</v>
      </c>
      <c r="E68" s="38" t="s">
        <v>57</v>
      </c>
      <c r="F68" s="38" t="s">
        <v>34</v>
      </c>
      <c r="G68" s="38" t="s">
        <v>35</v>
      </c>
      <c r="H68" s="38" t="s">
        <v>37</v>
      </c>
      <c r="I68" s="38" t="s">
        <v>109</v>
      </c>
      <c r="J68" s="38" t="s">
        <v>113</v>
      </c>
      <c r="K68" s="38" t="s">
        <v>193</v>
      </c>
      <c r="L68" s="38" t="s">
        <v>215</v>
      </c>
      <c r="M68" s="38" t="s">
        <v>47</v>
      </c>
      <c r="N68" s="38" t="s">
        <v>72</v>
      </c>
      <c r="O68" s="38" t="s">
        <v>190</v>
      </c>
      <c r="P68" s="38" t="s">
        <v>110</v>
      </c>
      <c r="Q68" s="38" t="s">
        <v>44</v>
      </c>
      <c r="R68"/>
      <c r="S68"/>
      <c r="T68"/>
      <c r="U68"/>
      <c r="V68"/>
      <c r="W68"/>
      <c r="X68"/>
      <c r="Y68"/>
      <c r="Z68"/>
      <c r="AA68"/>
      <c r="AB68"/>
      <c r="AC68"/>
    </row>
    <row r="69" spans="1:29" s="187" customFormat="1">
      <c r="A69" s="157">
        <v>21001727</v>
      </c>
      <c r="B69" s="156" t="s">
        <v>314</v>
      </c>
      <c r="C69" s="28">
        <v>94.22</v>
      </c>
      <c r="D69" s="35"/>
      <c r="E69" s="35"/>
      <c r="F69" s="35">
        <v>2380</v>
      </c>
      <c r="G69" s="35">
        <v>28810</v>
      </c>
      <c r="H69" s="35">
        <v>48870</v>
      </c>
      <c r="I69" s="35"/>
      <c r="J69" s="35"/>
      <c r="K69" s="31"/>
      <c r="L69" s="35"/>
      <c r="M69" s="35">
        <v>4529000</v>
      </c>
      <c r="N69" s="35"/>
      <c r="O69" s="35"/>
      <c r="P69" s="35"/>
      <c r="Q69" s="35"/>
      <c r="R69" s="252"/>
      <c r="S69" s="252"/>
    </row>
    <row r="70" spans="1:29" s="187" customFormat="1">
      <c r="A70" s="157">
        <v>21001921</v>
      </c>
      <c r="B70" s="156" t="s">
        <v>315</v>
      </c>
      <c r="C70" s="28">
        <v>91.8</v>
      </c>
      <c r="D70" s="35"/>
      <c r="E70" s="35"/>
      <c r="F70" s="35">
        <v>3082</v>
      </c>
      <c r="G70" s="35">
        <v>9259</v>
      </c>
      <c r="H70" s="35">
        <v>9338</v>
      </c>
      <c r="I70" s="35">
        <v>10140</v>
      </c>
      <c r="J70" s="35"/>
      <c r="K70" s="31">
        <v>33.93</v>
      </c>
      <c r="L70" s="35"/>
      <c r="M70" s="35">
        <v>2125000</v>
      </c>
      <c r="N70" s="35">
        <v>10160</v>
      </c>
      <c r="O70" s="35"/>
      <c r="P70" s="35">
        <v>462600</v>
      </c>
      <c r="Q70" s="35">
        <v>12040</v>
      </c>
      <c r="R70" s="252"/>
      <c r="S70" s="252"/>
      <c r="T70" s="252"/>
    </row>
    <row r="71" spans="1:29" s="187" customFormat="1">
      <c r="A71" s="157">
        <v>21001512</v>
      </c>
      <c r="B71" s="199" t="s">
        <v>312</v>
      </c>
      <c r="C71" s="28">
        <v>91.26</v>
      </c>
      <c r="D71" s="32">
        <v>15.54</v>
      </c>
      <c r="E71" s="34">
        <v>3.8090000000000002</v>
      </c>
      <c r="F71" s="35">
        <v>13690</v>
      </c>
      <c r="G71" s="35">
        <v>12530</v>
      </c>
      <c r="H71" s="35">
        <v>9762</v>
      </c>
      <c r="I71" s="200">
        <v>13940</v>
      </c>
      <c r="J71" s="35"/>
      <c r="K71" s="35"/>
      <c r="L71" s="35"/>
      <c r="M71" s="200">
        <v>338300</v>
      </c>
      <c r="N71" s="35">
        <v>5674</v>
      </c>
      <c r="O71" s="35"/>
      <c r="P71" s="35"/>
      <c r="Q71" s="35"/>
      <c r="R71" s="252"/>
      <c r="S71" s="252"/>
    </row>
    <row r="72" spans="1:29" s="187" customFormat="1">
      <c r="A72" s="157">
        <v>21001587</v>
      </c>
      <c r="B72" s="156" t="s">
        <v>312</v>
      </c>
      <c r="C72" s="28">
        <v>94.61</v>
      </c>
      <c r="D72" s="35"/>
      <c r="E72" s="35"/>
      <c r="F72" s="35">
        <v>15500</v>
      </c>
      <c r="G72" s="35">
        <v>24070</v>
      </c>
      <c r="H72" s="35">
        <v>9388</v>
      </c>
      <c r="I72" s="35">
        <v>34280</v>
      </c>
      <c r="J72" s="35"/>
      <c r="K72" s="31">
        <v>76.36</v>
      </c>
      <c r="L72" s="35"/>
      <c r="M72" s="35">
        <v>1704000</v>
      </c>
      <c r="N72" s="35">
        <v>15250</v>
      </c>
      <c r="O72" s="35">
        <v>16780</v>
      </c>
      <c r="P72" s="35">
        <v>313200</v>
      </c>
      <c r="Q72" s="35"/>
      <c r="R72" s="252"/>
      <c r="S72" s="252"/>
      <c r="T72" s="252"/>
      <c r="U72" s="252"/>
    </row>
    <row r="73" spans="1:29" s="187" customFormat="1">
      <c r="A73" s="157">
        <v>21001733</v>
      </c>
      <c r="B73" s="156" t="s">
        <v>312</v>
      </c>
      <c r="C73" s="28">
        <v>98.68</v>
      </c>
      <c r="D73" s="32">
        <v>22.9</v>
      </c>
      <c r="E73" s="35"/>
      <c r="F73" s="35">
        <v>4038</v>
      </c>
      <c r="G73" s="35">
        <v>21810</v>
      </c>
      <c r="H73" s="35">
        <v>10990</v>
      </c>
      <c r="I73" s="35">
        <v>24550</v>
      </c>
      <c r="J73" s="35"/>
      <c r="K73" s="31">
        <v>103</v>
      </c>
      <c r="L73" s="31">
        <v>356.9</v>
      </c>
      <c r="M73" s="35">
        <v>1739000</v>
      </c>
      <c r="N73" s="35">
        <v>26370</v>
      </c>
      <c r="O73" s="35">
        <v>29010</v>
      </c>
      <c r="P73" s="35">
        <v>456300</v>
      </c>
      <c r="Q73" s="35"/>
      <c r="R73" s="252"/>
      <c r="S73" s="252"/>
      <c r="T73" s="252"/>
      <c r="U73" s="252"/>
    </row>
    <row r="74" spans="1:29" s="187" customFormat="1">
      <c r="A74" s="157">
        <v>21001612</v>
      </c>
      <c r="B74" s="156" t="s">
        <v>313</v>
      </c>
      <c r="C74" s="28">
        <v>98.78</v>
      </c>
      <c r="D74" s="35"/>
      <c r="E74" s="35"/>
      <c r="F74" s="35">
        <v>10410</v>
      </c>
      <c r="G74" s="35">
        <v>40120</v>
      </c>
      <c r="H74" s="35">
        <v>33570</v>
      </c>
      <c r="I74" s="35">
        <v>22090</v>
      </c>
      <c r="J74" s="35"/>
      <c r="K74" s="35"/>
      <c r="L74" s="35"/>
      <c r="M74" s="35">
        <v>7157000</v>
      </c>
      <c r="N74" s="35">
        <v>25220</v>
      </c>
      <c r="O74" s="35"/>
      <c r="P74" s="35">
        <v>1847000</v>
      </c>
      <c r="Q74" s="35"/>
      <c r="R74" s="252"/>
      <c r="S74" s="252"/>
      <c r="U74" s="252"/>
    </row>
    <row r="75" spans="1:29" s="187" customFormat="1">
      <c r="A75" s="157">
        <v>21001720</v>
      </c>
      <c r="B75" s="156" t="s">
        <v>313</v>
      </c>
      <c r="C75" s="28">
        <v>98.64</v>
      </c>
      <c r="D75" s="32">
        <v>25.51</v>
      </c>
      <c r="E75" s="35"/>
      <c r="F75" s="35">
        <v>11020</v>
      </c>
      <c r="G75" s="35">
        <v>28790</v>
      </c>
      <c r="H75" s="35">
        <v>73260</v>
      </c>
      <c r="I75" s="35"/>
      <c r="J75" s="31">
        <v>440.3</v>
      </c>
      <c r="K75" s="31">
        <v>301.7</v>
      </c>
      <c r="L75" s="31">
        <v>702.2</v>
      </c>
      <c r="M75" s="35">
        <v>7651000</v>
      </c>
      <c r="N75" s="35">
        <v>23570</v>
      </c>
      <c r="O75" s="35">
        <v>25930</v>
      </c>
      <c r="P75" s="35">
        <v>798900</v>
      </c>
      <c r="Q75" s="35"/>
      <c r="R75" s="252"/>
      <c r="S75" s="252"/>
      <c r="T75" s="252"/>
      <c r="U75" s="252"/>
    </row>
    <row r="76" spans="1:29">
      <c r="A76" s="50" t="s">
        <v>0</v>
      </c>
      <c r="B76" s="58"/>
      <c r="C76" s="42">
        <f>MIN(C69:C75)</f>
        <v>91.26</v>
      </c>
      <c r="D76" s="42">
        <f>MIN(D69:D75)</f>
        <v>15.54</v>
      </c>
      <c r="E76" s="133"/>
      <c r="F76" s="137">
        <f>MIN(F69:F75)</f>
        <v>2380</v>
      </c>
      <c r="G76" s="137">
        <f>MIN(G69:G75)</f>
        <v>9259</v>
      </c>
      <c r="H76" s="137">
        <f>MIN(H69:H75)</f>
        <v>9338</v>
      </c>
      <c r="I76" s="137">
        <f>MIN(I69:I75)</f>
        <v>10140</v>
      </c>
      <c r="J76" s="133"/>
      <c r="K76" s="164">
        <f t="shared" ref="K76:P76" si="15">MIN(K69:K75)</f>
        <v>33.93</v>
      </c>
      <c r="L76" s="136">
        <f t="shared" si="15"/>
        <v>356.9</v>
      </c>
      <c r="M76" s="137">
        <f t="shared" si="15"/>
        <v>338300</v>
      </c>
      <c r="N76" s="137">
        <f t="shared" si="15"/>
        <v>5674</v>
      </c>
      <c r="O76" s="137">
        <f t="shared" si="15"/>
        <v>16780</v>
      </c>
      <c r="P76" s="137">
        <f t="shared" si="15"/>
        <v>313200</v>
      </c>
      <c r="Q76" s="133"/>
      <c r="R76"/>
      <c r="S76"/>
      <c r="T76"/>
      <c r="U76"/>
      <c r="V76"/>
      <c r="W76"/>
      <c r="X76"/>
      <c r="Y76"/>
      <c r="Z76"/>
      <c r="AA76"/>
      <c r="AB76"/>
      <c r="AC76"/>
    </row>
    <row r="77" spans="1:29">
      <c r="A77" s="52" t="s">
        <v>1</v>
      </c>
      <c r="B77" s="59"/>
      <c r="C77" s="45">
        <f>MAX(C69:C75)</f>
        <v>98.78</v>
      </c>
      <c r="D77" s="45">
        <f>MAX(D69:D75)</f>
        <v>25.51</v>
      </c>
      <c r="E77" s="134"/>
      <c r="F77" s="131">
        <f>MAX(F69:F75)</f>
        <v>15500</v>
      </c>
      <c r="G77" s="131">
        <f>MAX(G69:G75)</f>
        <v>40120</v>
      </c>
      <c r="H77" s="131">
        <f>MAX(H69:H75)</f>
        <v>73260</v>
      </c>
      <c r="I77" s="131">
        <f>MAX(I69:I75)</f>
        <v>34280</v>
      </c>
      <c r="J77" s="134"/>
      <c r="K77" s="165">
        <f t="shared" ref="K77:P77" si="16">MAX(K69:K75)</f>
        <v>301.7</v>
      </c>
      <c r="L77" s="130">
        <f t="shared" si="16"/>
        <v>702.2</v>
      </c>
      <c r="M77" s="131">
        <f t="shared" si="16"/>
        <v>7651000</v>
      </c>
      <c r="N77" s="131">
        <f t="shared" si="16"/>
        <v>26370</v>
      </c>
      <c r="O77" s="131">
        <f t="shared" si="16"/>
        <v>29010</v>
      </c>
      <c r="P77" s="131">
        <f t="shared" si="16"/>
        <v>1847000</v>
      </c>
      <c r="Q77" s="134"/>
      <c r="R77"/>
      <c r="S77"/>
      <c r="T77"/>
      <c r="U77"/>
      <c r="V77"/>
      <c r="W77"/>
      <c r="X77"/>
      <c r="Y77"/>
      <c r="Z77"/>
      <c r="AA77"/>
      <c r="AB77"/>
      <c r="AC77"/>
    </row>
    <row r="78" spans="1:29" ht="15.75" thickBot="1">
      <c r="A78" s="54" t="s">
        <v>2</v>
      </c>
      <c r="B78" s="60"/>
      <c r="C78" s="48">
        <f>MEDIAN(C69:C75)</f>
        <v>94.61</v>
      </c>
      <c r="D78" s="48">
        <f>MEDIAN(D69:D75)</f>
        <v>22.9</v>
      </c>
      <c r="E78" s="135"/>
      <c r="F78" s="138">
        <f>MEDIAN(F69:F75)</f>
        <v>10410</v>
      </c>
      <c r="G78" s="138">
        <f>MEDIAN(G69:G75)</f>
        <v>24070</v>
      </c>
      <c r="H78" s="138">
        <f>MEDIAN(H69:H75)</f>
        <v>10990</v>
      </c>
      <c r="I78" s="138">
        <f>MEDIAN(I69:I75)</f>
        <v>22090</v>
      </c>
      <c r="J78" s="135"/>
      <c r="K78" s="166">
        <f t="shared" ref="K78:P78" si="17">MEDIAN(K69:K75)</f>
        <v>89.68</v>
      </c>
      <c r="L78" s="132">
        <f t="shared" si="17"/>
        <v>529.54999999999995</v>
      </c>
      <c r="M78" s="138">
        <f t="shared" si="17"/>
        <v>2125000</v>
      </c>
      <c r="N78" s="138">
        <f t="shared" si="17"/>
        <v>19410</v>
      </c>
      <c r="O78" s="138">
        <f t="shared" si="17"/>
        <v>25930</v>
      </c>
      <c r="P78" s="138">
        <f t="shared" si="17"/>
        <v>462600</v>
      </c>
      <c r="Q78" s="135"/>
      <c r="R78"/>
      <c r="S78"/>
      <c r="T78"/>
      <c r="U78"/>
      <c r="V78"/>
      <c r="W78"/>
      <c r="X78"/>
      <c r="Y78"/>
      <c r="Z78"/>
      <c r="AA78"/>
      <c r="AB78"/>
      <c r="AC78"/>
    </row>
    <row r="79" spans="1:29" s="194" customFormat="1">
      <c r="A79" s="268"/>
      <c r="B79" s="191"/>
      <c r="C79" s="269"/>
      <c r="D79" s="269"/>
      <c r="E79" s="270"/>
      <c r="F79" s="271"/>
      <c r="G79" s="271"/>
      <c r="H79" s="271"/>
      <c r="I79" s="271"/>
      <c r="J79" s="270"/>
      <c r="K79" s="272"/>
      <c r="L79" s="273"/>
      <c r="M79" s="271"/>
      <c r="N79" s="271"/>
      <c r="O79" s="271"/>
      <c r="P79" s="271"/>
      <c r="Q79" s="270"/>
    </row>
    <row r="80" spans="1:29" ht="15.75" thickBot="1">
      <c r="C80" s="12"/>
      <c r="D80" s="12"/>
      <c r="E80" s="12"/>
      <c r="F80" s="12"/>
      <c r="G80" s="21"/>
      <c r="H80" s="21"/>
      <c r="I80" s="114"/>
      <c r="L80" s="12"/>
      <c r="M80" s="114"/>
      <c r="U80"/>
      <c r="V80"/>
      <c r="W80"/>
      <c r="X80"/>
      <c r="Y80"/>
      <c r="Z80"/>
      <c r="AA80"/>
      <c r="AB80"/>
      <c r="AC80"/>
    </row>
    <row r="81" spans="1:29" ht="60" customHeight="1">
      <c r="A81" s="267" t="s">
        <v>71</v>
      </c>
      <c r="B81" s="37" t="s">
        <v>3</v>
      </c>
      <c r="C81" s="38" t="s">
        <v>52</v>
      </c>
      <c r="D81" s="39" t="s">
        <v>53</v>
      </c>
      <c r="E81" s="38" t="s">
        <v>108</v>
      </c>
      <c r="F81" s="38" t="s">
        <v>54</v>
      </c>
      <c r="G81" s="38" t="s">
        <v>55</v>
      </c>
      <c r="H81" s="38" t="s">
        <v>48</v>
      </c>
      <c r="I81" s="38" t="s">
        <v>49</v>
      </c>
      <c r="J81" s="38" t="s">
        <v>50</v>
      </c>
      <c r="K81" s="38" t="s">
        <v>51</v>
      </c>
      <c r="L81" s="38" t="s">
        <v>204</v>
      </c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</row>
    <row r="82" spans="1:29">
      <c r="A82" s="189">
        <v>21002077</v>
      </c>
      <c r="B82" s="188" t="s">
        <v>371</v>
      </c>
      <c r="C82" s="32">
        <v>93.45</v>
      </c>
      <c r="D82" s="32">
        <v>15.25</v>
      </c>
      <c r="E82" s="34">
        <v>7.2949999999999999</v>
      </c>
      <c r="F82" s="34">
        <v>7.8949999999999996</v>
      </c>
      <c r="G82" s="32">
        <v>17.920000000000002</v>
      </c>
      <c r="H82" s="49">
        <v>0.40799999999999997</v>
      </c>
      <c r="I82" s="49">
        <v>0.1835</v>
      </c>
      <c r="J82" s="62">
        <v>1.8429999999999998E-2</v>
      </c>
      <c r="K82" s="26" t="s">
        <v>229</v>
      </c>
      <c r="L82" s="35">
        <v>10520</v>
      </c>
      <c r="M82" s="14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</row>
    <row r="84" spans="1:29">
      <c r="A84" s="13" t="s">
        <v>30</v>
      </c>
    </row>
    <row r="85" spans="1:29">
      <c r="A85" t="s">
        <v>31</v>
      </c>
    </row>
  </sheetData>
  <sheetProtection algorithmName="SHA-512" hashValue="lZVNJJvBMK7DPqfe2AyJKZOffroqllB4AeRkVDm4//W4QAZYGAWzMb+pNuYc82v3WDNhTlPAXZew1VeP96D9PA==" saltValue="dBM3BN/hMB1krs/CnOX5Fw==" spinCount="100000" sheet="1" objects="1" scenarios="1"/>
  <sortState xmlns:xlrd2="http://schemas.microsoft.com/office/spreadsheetml/2017/richdata2" ref="A69:AC75">
    <sortCondition ref="B69:B75"/>
  </sortState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J146"/>
  <sheetViews>
    <sheetView showGridLines="0" zoomScale="80" zoomScaleNormal="80" workbookViewId="0">
      <selection activeCell="B6" sqref="B6"/>
    </sheetView>
  </sheetViews>
  <sheetFormatPr defaultRowHeight="15"/>
  <cols>
    <col min="1" max="1" width="15.7109375" style="167" customWidth="1"/>
    <col min="2" max="2" width="75.7109375" style="2" customWidth="1"/>
    <col min="3" max="9" width="15.7109375" style="2" customWidth="1"/>
    <col min="10" max="10" width="15.85546875" style="2" customWidth="1"/>
    <col min="11" max="23" width="15.7109375" style="2" customWidth="1"/>
    <col min="24" max="24" width="17.5703125" style="2" customWidth="1"/>
    <col min="25" max="29" width="15.7109375" style="2" customWidth="1"/>
    <col min="30" max="30" width="18.140625" style="2" customWidth="1"/>
    <col min="31" max="64" width="15.7109375" style="2" customWidth="1"/>
    <col min="65" max="156" width="15.7109375" customWidth="1"/>
  </cols>
  <sheetData>
    <row r="1" spans="1:64" ht="120" customHeight="1">
      <c r="A1"/>
      <c r="B1" s="155"/>
      <c r="C1" s="175" t="s">
        <v>258</v>
      </c>
    </row>
    <row r="2" spans="1:64">
      <c r="A2" s="168" t="s">
        <v>28</v>
      </c>
      <c r="BL2"/>
    </row>
    <row r="3" spans="1:64" ht="15.75" thickBot="1">
      <c r="BL3"/>
    </row>
    <row r="4" spans="1:64" s="3" customFormat="1" ht="75" customHeight="1">
      <c r="A4" s="36" t="s">
        <v>3</v>
      </c>
      <c r="B4" s="37" t="s">
        <v>6</v>
      </c>
      <c r="C4" s="38" t="s">
        <v>36</v>
      </c>
      <c r="D4" s="38" t="s">
        <v>34</v>
      </c>
      <c r="E4" s="38" t="s">
        <v>35</v>
      </c>
      <c r="F4" s="38" t="s">
        <v>37</v>
      </c>
      <c r="G4" s="38" t="s">
        <v>109</v>
      </c>
      <c r="H4" s="38" t="s">
        <v>38</v>
      </c>
      <c r="I4" s="38" t="s">
        <v>215</v>
      </c>
      <c r="J4" s="38" t="s">
        <v>47</v>
      </c>
      <c r="K4" s="38" t="s">
        <v>110</v>
      </c>
      <c r="L4" s="38" t="s">
        <v>111</v>
      </c>
      <c r="M4" s="38" t="s">
        <v>112</v>
      </c>
      <c r="N4" s="38" t="s">
        <v>39</v>
      </c>
      <c r="O4" s="38" t="s">
        <v>40</v>
      </c>
      <c r="P4" s="38" t="s">
        <v>41</v>
      </c>
      <c r="Q4" s="38" t="s">
        <v>42</v>
      </c>
      <c r="R4" s="38" t="s">
        <v>43</v>
      </c>
      <c r="S4" s="38" t="s">
        <v>44</v>
      </c>
      <c r="T4" s="38" t="s">
        <v>45</v>
      </c>
      <c r="U4" s="38" t="s">
        <v>46</v>
      </c>
      <c r="V4" s="38" t="s">
        <v>233</v>
      </c>
      <c r="W4" s="38" t="s">
        <v>48</v>
      </c>
      <c r="X4" s="38" t="s">
        <v>49</v>
      </c>
      <c r="Y4" s="38" t="s">
        <v>50</v>
      </c>
      <c r="Z4" s="38" t="s">
        <v>51</v>
      </c>
      <c r="AA4" s="38" t="s">
        <v>189</v>
      </c>
      <c r="AB4" s="38" t="s">
        <v>205</v>
      </c>
      <c r="AC4" s="38" t="s">
        <v>234</v>
      </c>
      <c r="AD4" s="38" t="s">
        <v>216</v>
      </c>
      <c r="AE4" s="38" t="s">
        <v>206</v>
      </c>
      <c r="AF4" s="38" t="s">
        <v>207</v>
      </c>
      <c r="AG4" s="38" t="s">
        <v>235</v>
      </c>
      <c r="AH4" s="38" t="s">
        <v>236</v>
      </c>
      <c r="AI4" s="38" t="s">
        <v>237</v>
      </c>
      <c r="AJ4" s="38" t="s">
        <v>238</v>
      </c>
      <c r="AK4" s="38" t="s">
        <v>239</v>
      </c>
      <c r="AL4" s="38" t="s">
        <v>240</v>
      </c>
      <c r="AM4" s="38" t="s">
        <v>241</v>
      </c>
    </row>
    <row r="5" spans="1:64">
      <c r="A5" s="157">
        <v>21001343</v>
      </c>
      <c r="B5" s="156" t="s">
        <v>219</v>
      </c>
      <c r="C5" s="204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04"/>
      <c r="AD5" s="25"/>
      <c r="AE5" s="26"/>
      <c r="AF5" s="25"/>
      <c r="AG5" s="26" t="s">
        <v>220</v>
      </c>
      <c r="AH5" s="34">
        <v>0.186</v>
      </c>
      <c r="AI5" s="49">
        <v>1.15E-2</v>
      </c>
      <c r="AJ5" s="34">
        <v>0.19800000000000001</v>
      </c>
      <c r="AK5" s="25"/>
      <c r="AL5" s="25"/>
      <c r="AM5" s="26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</row>
    <row r="6" spans="1:64">
      <c r="A6" s="157">
        <v>21001869</v>
      </c>
      <c r="B6" s="156" t="s">
        <v>232</v>
      </c>
      <c r="C6" s="204">
        <v>87.83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04">
        <v>54.98</v>
      </c>
      <c r="AD6" s="25" t="s">
        <v>228</v>
      </c>
      <c r="AE6" s="26"/>
      <c r="AF6" s="25"/>
      <c r="AG6" s="26"/>
      <c r="AH6" s="26"/>
      <c r="AI6" s="26"/>
      <c r="AJ6" s="26"/>
      <c r="AK6" s="25"/>
      <c r="AL6" s="25"/>
      <c r="AM6" s="2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</row>
    <row r="7" spans="1:64">
      <c r="A7" s="157">
        <v>21000566</v>
      </c>
      <c r="B7" s="156" t="s">
        <v>209</v>
      </c>
      <c r="C7" s="204">
        <v>88.08</v>
      </c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 t="s">
        <v>218</v>
      </c>
      <c r="AC7" s="204"/>
      <c r="AD7" s="25"/>
      <c r="AE7" s="26"/>
      <c r="AF7" s="25"/>
      <c r="AG7" s="26"/>
      <c r="AH7" s="26"/>
      <c r="AI7" s="26"/>
      <c r="AJ7" s="26"/>
      <c r="AK7" s="25"/>
      <c r="AL7" s="25"/>
      <c r="AM7" s="26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</row>
    <row r="8" spans="1:64">
      <c r="A8" s="157">
        <v>21001692</v>
      </c>
      <c r="B8" s="156" t="s">
        <v>210</v>
      </c>
      <c r="C8" s="204">
        <v>89.98</v>
      </c>
      <c r="D8" s="204">
        <v>143.9</v>
      </c>
      <c r="E8" s="30">
        <v>2343</v>
      </c>
      <c r="F8" s="25">
        <v>85.23</v>
      </c>
      <c r="G8" s="25">
        <v>267.3</v>
      </c>
      <c r="H8" s="25">
        <v>0.74490000000000001</v>
      </c>
      <c r="I8" s="25">
        <v>1.6140000000000001</v>
      </c>
      <c r="J8" s="25">
        <v>14500</v>
      </c>
      <c r="K8" s="25">
        <v>2250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 t="s">
        <v>227</v>
      </c>
      <c r="W8" s="25"/>
      <c r="X8" s="25"/>
      <c r="Y8" s="25"/>
      <c r="Z8" s="25"/>
      <c r="AA8" s="25"/>
      <c r="AB8" s="25"/>
      <c r="AC8" s="204"/>
      <c r="AD8" s="25"/>
      <c r="AE8" s="26"/>
      <c r="AF8" s="25"/>
      <c r="AG8" s="26"/>
      <c r="AH8" s="26"/>
      <c r="AI8" s="26"/>
      <c r="AJ8" s="26"/>
      <c r="AK8" s="25"/>
      <c r="AL8" s="25"/>
      <c r="AM8" s="26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</row>
    <row r="9" spans="1:64">
      <c r="A9" s="157">
        <v>21001692</v>
      </c>
      <c r="B9" s="156" t="s">
        <v>210</v>
      </c>
      <c r="C9" s="204">
        <v>89.43</v>
      </c>
      <c r="D9" s="25"/>
      <c r="E9" s="30"/>
      <c r="F9" s="25"/>
      <c r="G9" s="25"/>
      <c r="H9" s="25"/>
      <c r="I9" s="25"/>
      <c r="J9" s="25"/>
      <c r="K9" s="25"/>
      <c r="L9" s="25" t="s">
        <v>221</v>
      </c>
      <c r="M9" s="25" t="s">
        <v>222</v>
      </c>
      <c r="N9" s="25" t="s">
        <v>223</v>
      </c>
      <c r="O9" s="25" t="s">
        <v>224</v>
      </c>
      <c r="P9" s="25" t="s">
        <v>223</v>
      </c>
      <c r="Q9" s="25">
        <v>0.1822</v>
      </c>
      <c r="R9" s="25">
        <v>0.109</v>
      </c>
      <c r="S9" s="25" t="s">
        <v>223</v>
      </c>
      <c r="T9" s="25" t="s">
        <v>225</v>
      </c>
      <c r="U9" s="25" t="s">
        <v>224</v>
      </c>
      <c r="V9" s="25"/>
      <c r="W9" s="25"/>
      <c r="X9" s="25"/>
      <c r="Y9" s="25"/>
      <c r="Z9" s="25"/>
      <c r="AA9" s="25"/>
      <c r="AB9" s="25"/>
      <c r="AC9" s="204"/>
      <c r="AD9" s="25"/>
      <c r="AE9" s="26"/>
      <c r="AF9" s="25"/>
      <c r="AG9" s="26"/>
      <c r="AH9" s="26"/>
      <c r="AI9" s="26"/>
      <c r="AJ9" s="26"/>
      <c r="AK9" s="25"/>
      <c r="AL9" s="25"/>
      <c r="AM9" s="26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</row>
    <row r="10" spans="1:64">
      <c r="A10" s="157">
        <v>21001811</v>
      </c>
      <c r="B10" s="156" t="s">
        <v>210</v>
      </c>
      <c r="C10" s="204">
        <v>89.34</v>
      </c>
      <c r="D10" s="25"/>
      <c r="E10" s="30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04">
        <v>100.3</v>
      </c>
      <c r="AD10" s="25" t="s">
        <v>228</v>
      </c>
      <c r="AE10" s="26"/>
      <c r="AF10" s="25"/>
      <c r="AG10" s="26"/>
      <c r="AH10" s="26"/>
      <c r="AI10" s="26"/>
      <c r="AJ10" s="26"/>
      <c r="AK10" s="25"/>
      <c r="AL10" s="25"/>
      <c r="AM10" s="26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</row>
    <row r="11" spans="1:64">
      <c r="A11" s="157">
        <v>21001727</v>
      </c>
      <c r="B11" s="156" t="s">
        <v>210</v>
      </c>
      <c r="C11" s="204">
        <v>89.23</v>
      </c>
      <c r="D11" s="25"/>
      <c r="E11" s="30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04">
        <v>47.95</v>
      </c>
      <c r="AD11" s="25" t="s">
        <v>228</v>
      </c>
      <c r="AE11" s="26"/>
      <c r="AF11" s="25"/>
      <c r="AG11" s="26"/>
      <c r="AH11" s="26"/>
      <c r="AI11" s="26"/>
      <c r="AJ11" s="26"/>
      <c r="AK11" s="25"/>
      <c r="AL11" s="25"/>
      <c r="AM11" s="26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</row>
    <row r="12" spans="1:64">
      <c r="A12" s="157">
        <v>21002106</v>
      </c>
      <c r="B12" s="156" t="s">
        <v>210</v>
      </c>
      <c r="C12" s="204">
        <v>89.08</v>
      </c>
      <c r="D12" s="25"/>
      <c r="E12" s="30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04">
        <v>36.92</v>
      </c>
      <c r="AD12" s="25" t="s">
        <v>228</v>
      </c>
      <c r="AE12" s="26"/>
      <c r="AF12" s="25"/>
      <c r="AG12" s="26"/>
      <c r="AH12" s="26"/>
      <c r="AI12" s="26"/>
      <c r="AJ12" s="26"/>
      <c r="AK12" s="25"/>
      <c r="AL12" s="25"/>
      <c r="AM12" s="26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</row>
    <row r="13" spans="1:64">
      <c r="A13" s="157">
        <v>21000284</v>
      </c>
      <c r="B13" s="156" t="s">
        <v>211</v>
      </c>
      <c r="C13" s="204">
        <v>87.89</v>
      </c>
      <c r="D13" s="25"/>
      <c r="E13" s="30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04"/>
      <c r="AD13" s="25"/>
      <c r="AE13" s="26" t="s">
        <v>217</v>
      </c>
      <c r="AF13" s="25" t="s">
        <v>217</v>
      </c>
      <c r="AG13" s="26"/>
      <c r="AH13" s="26"/>
      <c r="AI13" s="26"/>
      <c r="AJ13" s="26"/>
      <c r="AK13" s="25"/>
      <c r="AL13" s="25"/>
      <c r="AM13" s="26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</row>
    <row r="14" spans="1:64">
      <c r="A14" s="157">
        <v>21000284</v>
      </c>
      <c r="B14" s="156" t="s">
        <v>211</v>
      </c>
      <c r="C14" s="204">
        <v>87.7</v>
      </c>
      <c r="D14" s="25"/>
      <c r="E14" s="30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 t="s">
        <v>218</v>
      </c>
      <c r="AC14" s="204"/>
      <c r="AD14" s="25"/>
      <c r="AE14" s="26"/>
      <c r="AF14" s="25"/>
      <c r="AG14" s="26"/>
      <c r="AH14" s="26"/>
      <c r="AI14" s="26"/>
      <c r="AJ14" s="26"/>
      <c r="AK14" s="25"/>
      <c r="AL14" s="25"/>
      <c r="AM14" s="26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</row>
    <row r="15" spans="1:64">
      <c r="A15" s="157">
        <v>21001726</v>
      </c>
      <c r="B15" s="156" t="s">
        <v>211</v>
      </c>
      <c r="C15" s="204">
        <v>88.87</v>
      </c>
      <c r="D15" s="25"/>
      <c r="E15" s="30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 t="s">
        <v>229</v>
      </c>
      <c r="X15" s="25" t="s">
        <v>224</v>
      </c>
      <c r="Y15" s="25">
        <v>1.454E-3</v>
      </c>
      <c r="Z15" s="25">
        <v>4.1480000000000003E-2</v>
      </c>
      <c r="AA15" s="25" t="s">
        <v>230</v>
      </c>
      <c r="AB15" s="25"/>
      <c r="AC15" s="204"/>
      <c r="AD15" s="25"/>
      <c r="AE15" s="26"/>
      <c r="AF15" s="25"/>
      <c r="AG15" s="26"/>
      <c r="AH15" s="26"/>
      <c r="AI15" s="26"/>
      <c r="AJ15" s="26"/>
      <c r="AK15" s="25"/>
      <c r="AL15" s="25"/>
      <c r="AM15" s="26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</row>
    <row r="16" spans="1:64">
      <c r="A16" s="157">
        <v>21001715</v>
      </c>
      <c r="B16" s="156" t="s">
        <v>211</v>
      </c>
      <c r="C16" s="204">
        <v>88.4</v>
      </c>
      <c r="D16" s="25"/>
      <c r="E16" s="30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04" t="s">
        <v>231</v>
      </c>
      <c r="AD16" s="25" t="s">
        <v>228</v>
      </c>
      <c r="AE16" s="26"/>
      <c r="AF16" s="25"/>
      <c r="AG16" s="26"/>
      <c r="AH16" s="26"/>
      <c r="AI16" s="26"/>
      <c r="AJ16" s="26"/>
      <c r="AK16" s="25"/>
      <c r="AL16" s="25"/>
      <c r="AM16" s="2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</row>
    <row r="17" spans="1:64">
      <c r="A17" s="157">
        <v>21000515</v>
      </c>
      <c r="B17" s="156" t="s">
        <v>212</v>
      </c>
      <c r="C17" s="204"/>
      <c r="D17" s="25"/>
      <c r="E17" s="30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04"/>
      <c r="AD17" s="25"/>
      <c r="AE17" s="26"/>
      <c r="AF17" s="25"/>
      <c r="AG17" s="26"/>
      <c r="AH17" s="26"/>
      <c r="AI17" s="26"/>
      <c r="AJ17" s="26"/>
      <c r="AK17" s="25"/>
      <c r="AL17" s="29">
        <v>4.3780000000000001</v>
      </c>
      <c r="AM17" s="34">
        <v>1.5549999999999999</v>
      </c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</row>
    <row r="18" spans="1:64">
      <c r="A18" s="157">
        <v>21000515</v>
      </c>
      <c r="B18" s="156" t="s">
        <v>212</v>
      </c>
      <c r="C18" s="204"/>
      <c r="D18" s="25"/>
      <c r="E18" s="30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04"/>
      <c r="AD18" s="25"/>
      <c r="AE18" s="26"/>
      <c r="AF18" s="25"/>
      <c r="AG18" s="26"/>
      <c r="AH18" s="26"/>
      <c r="AI18" s="26"/>
      <c r="AJ18" s="26"/>
      <c r="AK18" s="25"/>
      <c r="AL18" s="29">
        <v>0.35399999999999998</v>
      </c>
      <c r="AM18" s="34">
        <v>7.8E-2</v>
      </c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</row>
    <row r="19" spans="1:64">
      <c r="A19" s="157">
        <v>21001587</v>
      </c>
      <c r="B19" s="156" t="s">
        <v>212</v>
      </c>
      <c r="C19" s="204">
        <v>87.48</v>
      </c>
      <c r="D19" s="25"/>
      <c r="E19" s="30"/>
      <c r="F19" s="25"/>
      <c r="G19" s="25"/>
      <c r="H19" s="25"/>
      <c r="I19" s="25"/>
      <c r="J19" s="25"/>
      <c r="K19" s="25"/>
      <c r="L19" s="25" t="s">
        <v>221</v>
      </c>
      <c r="M19" s="25" t="s">
        <v>222</v>
      </c>
      <c r="N19" s="25" t="s">
        <v>223</v>
      </c>
      <c r="O19" s="25" t="s">
        <v>224</v>
      </c>
      <c r="P19" s="25" t="s">
        <v>223</v>
      </c>
      <c r="Q19" s="25" t="s">
        <v>225</v>
      </c>
      <c r="R19" s="25" t="s">
        <v>223</v>
      </c>
      <c r="S19" s="25" t="s">
        <v>223</v>
      </c>
      <c r="T19" s="25">
        <v>5.5870000000000003E-2</v>
      </c>
      <c r="U19" s="25" t="s">
        <v>224</v>
      </c>
      <c r="V19" s="25"/>
      <c r="W19" s="25"/>
      <c r="X19" s="25"/>
      <c r="Y19" s="25"/>
      <c r="Z19" s="25"/>
      <c r="AA19" s="25"/>
      <c r="AB19" s="25"/>
      <c r="AC19" s="204"/>
      <c r="AD19" s="25"/>
      <c r="AE19" s="26"/>
      <c r="AF19" s="25"/>
      <c r="AG19" s="26"/>
      <c r="AH19" s="26"/>
      <c r="AI19" s="26"/>
      <c r="AJ19" s="26"/>
      <c r="AK19" s="25"/>
      <c r="AL19" s="25"/>
      <c r="AM19" s="26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64">
      <c r="A20" s="157">
        <v>21001587</v>
      </c>
      <c r="B20" s="156" t="s">
        <v>212</v>
      </c>
      <c r="C20" s="204"/>
      <c r="D20" s="25"/>
      <c r="E20" s="30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04"/>
      <c r="AD20" s="25"/>
      <c r="AE20" s="26"/>
      <c r="AF20" s="25"/>
      <c r="AG20" s="26"/>
      <c r="AH20" s="26"/>
      <c r="AI20" s="26"/>
      <c r="AJ20" s="26"/>
      <c r="AK20" s="25" t="s">
        <v>226</v>
      </c>
      <c r="AL20" s="25"/>
      <c r="AM20" s="26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</row>
    <row r="21" spans="1:64">
      <c r="A21" s="157">
        <v>21001587</v>
      </c>
      <c r="B21" s="156" t="s">
        <v>212</v>
      </c>
      <c r="C21" s="204"/>
      <c r="D21" s="25"/>
      <c r="E21" s="30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04"/>
      <c r="AD21" s="25"/>
      <c r="AE21" s="26"/>
      <c r="AF21" s="25"/>
      <c r="AG21" s="26"/>
      <c r="AH21" s="26"/>
      <c r="AI21" s="26"/>
      <c r="AJ21" s="26"/>
      <c r="AK21" s="25" t="s">
        <v>226</v>
      </c>
      <c r="AL21" s="25"/>
      <c r="AM21" s="26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</row>
    <row r="22" spans="1:64">
      <c r="A22" s="157">
        <v>21001474</v>
      </c>
      <c r="B22" s="156" t="s">
        <v>212</v>
      </c>
      <c r="C22" s="204">
        <v>88.6</v>
      </c>
      <c r="D22" s="25"/>
      <c r="E22" s="30"/>
      <c r="F22" s="25"/>
      <c r="G22" s="25"/>
      <c r="H22" s="25"/>
      <c r="I22" s="25"/>
      <c r="J22" s="25"/>
      <c r="K22" s="25"/>
      <c r="L22" s="25" t="s">
        <v>221</v>
      </c>
      <c r="M22" s="25" t="s">
        <v>222</v>
      </c>
      <c r="N22" s="25">
        <v>0.28470000000000001</v>
      </c>
      <c r="O22" s="25" t="s">
        <v>224</v>
      </c>
      <c r="P22" s="25" t="s">
        <v>223</v>
      </c>
      <c r="Q22" s="25" t="s">
        <v>225</v>
      </c>
      <c r="R22" s="25" t="s">
        <v>223</v>
      </c>
      <c r="S22" s="25" t="s">
        <v>223</v>
      </c>
      <c r="T22" s="25" t="s">
        <v>225</v>
      </c>
      <c r="U22" s="25" t="s">
        <v>224</v>
      </c>
      <c r="V22" s="25"/>
      <c r="W22" s="25"/>
      <c r="X22" s="25"/>
      <c r="Y22" s="25"/>
      <c r="Z22" s="25"/>
      <c r="AA22" s="25"/>
      <c r="AB22" s="25"/>
      <c r="AC22" s="204"/>
      <c r="AD22" s="25"/>
      <c r="AE22" s="26"/>
      <c r="AF22" s="25"/>
      <c r="AG22" s="26"/>
      <c r="AH22" s="26"/>
      <c r="AI22" s="26"/>
      <c r="AJ22" s="26"/>
      <c r="AK22" s="25"/>
      <c r="AL22" s="25"/>
      <c r="AM22" s="26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</row>
    <row r="23" spans="1:64">
      <c r="A23" s="157">
        <v>21001474</v>
      </c>
      <c r="B23" s="156" t="s">
        <v>212</v>
      </c>
      <c r="C23" s="204">
        <v>88.82</v>
      </c>
      <c r="D23" s="25"/>
      <c r="E23" s="30"/>
      <c r="F23" s="25"/>
      <c r="G23" s="25"/>
      <c r="H23" s="25"/>
      <c r="I23" s="25"/>
      <c r="J23" s="25"/>
      <c r="K23" s="25"/>
      <c r="L23" s="25" t="s">
        <v>221</v>
      </c>
      <c r="M23" s="25" t="s">
        <v>222</v>
      </c>
      <c r="N23" s="212">
        <v>1.6140000000000001</v>
      </c>
      <c r="O23" s="25" t="s">
        <v>224</v>
      </c>
      <c r="P23" s="25" t="s">
        <v>223</v>
      </c>
      <c r="Q23" s="25" t="s">
        <v>225</v>
      </c>
      <c r="R23" s="25" t="s">
        <v>223</v>
      </c>
      <c r="S23" s="25" t="s">
        <v>223</v>
      </c>
      <c r="T23" s="25" t="s">
        <v>225</v>
      </c>
      <c r="U23" s="25" t="s">
        <v>224</v>
      </c>
      <c r="V23" s="25"/>
      <c r="W23" s="25"/>
      <c r="X23" s="25"/>
      <c r="Y23" s="25"/>
      <c r="Z23" s="25"/>
      <c r="AA23" s="25"/>
      <c r="AB23" s="25"/>
      <c r="AC23" s="204"/>
      <c r="AD23" s="25"/>
      <c r="AE23" s="26"/>
      <c r="AF23" s="25"/>
      <c r="AG23" s="26"/>
      <c r="AH23" s="26"/>
      <c r="AI23" s="26"/>
      <c r="AJ23" s="26"/>
      <c r="AK23" s="25"/>
      <c r="AL23" s="25"/>
      <c r="AM23" s="26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</row>
    <row r="24" spans="1:64">
      <c r="A24" s="157">
        <v>21001947</v>
      </c>
      <c r="B24" s="156" t="s">
        <v>212</v>
      </c>
      <c r="C24" s="204">
        <v>87.55</v>
      </c>
      <c r="D24" s="25">
        <v>10.87</v>
      </c>
      <c r="E24" s="30">
        <v>73.64</v>
      </c>
      <c r="F24" s="25">
        <v>79.42</v>
      </c>
      <c r="G24" s="25">
        <v>256.89999999999998</v>
      </c>
      <c r="H24" s="25">
        <v>0.25380000000000003</v>
      </c>
      <c r="I24" s="208">
        <v>2.4300000000000002</v>
      </c>
      <c r="J24" s="25">
        <v>2338</v>
      </c>
      <c r="K24" s="25">
        <v>614</v>
      </c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04"/>
      <c r="AD24" s="25"/>
      <c r="AE24" s="26"/>
      <c r="AF24" s="25"/>
      <c r="AG24" s="26"/>
      <c r="AH24" s="26"/>
      <c r="AI24" s="26"/>
      <c r="AJ24" s="26"/>
      <c r="AK24" s="25"/>
      <c r="AL24" s="25"/>
      <c r="AM24" s="26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</row>
    <row r="25" spans="1:64" s="2" customFormat="1">
      <c r="A25" s="51" t="s">
        <v>0</v>
      </c>
      <c r="B25" s="63"/>
      <c r="C25" s="64">
        <f t="shared" ref="C25:K25" si="0">MIN(C5:C24)</f>
        <v>87.48</v>
      </c>
      <c r="D25" s="64">
        <f t="shared" si="0"/>
        <v>10.87</v>
      </c>
      <c r="E25" s="205">
        <f t="shared" si="0"/>
        <v>73.64</v>
      </c>
      <c r="F25" s="64">
        <f t="shared" si="0"/>
        <v>79.42</v>
      </c>
      <c r="G25" s="205">
        <f t="shared" si="0"/>
        <v>256.89999999999998</v>
      </c>
      <c r="H25" s="139">
        <f t="shared" si="0"/>
        <v>0.25380000000000003</v>
      </c>
      <c r="I25" s="74">
        <f t="shared" si="0"/>
        <v>1.6140000000000001</v>
      </c>
      <c r="J25" s="209">
        <f t="shared" si="0"/>
        <v>2338</v>
      </c>
      <c r="K25" s="209">
        <f t="shared" si="0"/>
        <v>614</v>
      </c>
      <c r="L25" s="64"/>
      <c r="M25" s="64"/>
      <c r="N25" s="65">
        <f>MIN(N5:N24)</f>
        <v>0.28470000000000001</v>
      </c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>
        <f>MIN(AC5:AC24)</f>
        <v>36.92</v>
      </c>
      <c r="AD25" s="64"/>
      <c r="AE25" s="64"/>
      <c r="AF25" s="64"/>
      <c r="AG25" s="64"/>
      <c r="AH25" s="64"/>
      <c r="AI25" s="64"/>
      <c r="AJ25" s="64"/>
      <c r="AK25" s="64"/>
      <c r="AL25" s="113">
        <f>MIN(AL5:AL24)</f>
        <v>0.35399999999999998</v>
      </c>
      <c r="AM25" s="113">
        <f>MIN(AM5:AM24)</f>
        <v>7.8E-2</v>
      </c>
    </row>
    <row r="26" spans="1:64" s="2" customFormat="1">
      <c r="A26" s="53" t="s">
        <v>1</v>
      </c>
      <c r="B26" s="66"/>
      <c r="C26" s="67">
        <f t="shared" ref="C26:K26" si="1">MAX(C5:C24)</f>
        <v>89.98</v>
      </c>
      <c r="D26" s="70">
        <f t="shared" si="1"/>
        <v>143.9</v>
      </c>
      <c r="E26" s="206">
        <f t="shared" si="1"/>
        <v>2343</v>
      </c>
      <c r="F26" s="70">
        <f t="shared" si="1"/>
        <v>85.23</v>
      </c>
      <c r="G26" s="206">
        <f t="shared" si="1"/>
        <v>267.3</v>
      </c>
      <c r="H26" s="69">
        <f t="shared" si="1"/>
        <v>0.74490000000000001</v>
      </c>
      <c r="I26" s="76">
        <f t="shared" si="1"/>
        <v>2.4300000000000002</v>
      </c>
      <c r="J26" s="210">
        <f t="shared" si="1"/>
        <v>14500</v>
      </c>
      <c r="K26" s="210">
        <f t="shared" si="1"/>
        <v>2250</v>
      </c>
      <c r="L26" s="70"/>
      <c r="M26" s="70"/>
      <c r="N26" s="68">
        <f>MAX(N5:N24)</f>
        <v>1.6140000000000001</v>
      </c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67">
        <f>MAX(AC5:AC24)</f>
        <v>100.3</v>
      </c>
      <c r="AD26" s="70"/>
      <c r="AE26" s="70"/>
      <c r="AF26" s="70"/>
      <c r="AG26" s="70"/>
      <c r="AH26" s="70"/>
      <c r="AI26" s="70"/>
      <c r="AJ26" s="70"/>
      <c r="AK26" s="70"/>
      <c r="AL26" s="115">
        <f>MAX(AL5:AL24)</f>
        <v>4.3780000000000001</v>
      </c>
      <c r="AM26" s="115">
        <f>MAX(AM5:AM24)</f>
        <v>1.5549999999999999</v>
      </c>
    </row>
    <row r="27" spans="1:64" s="2" customFormat="1" ht="15.75" thickBot="1">
      <c r="A27" s="55" t="s">
        <v>2</v>
      </c>
      <c r="B27" s="60"/>
      <c r="C27" s="61">
        <f t="shared" ref="C27:K27" si="2">MEDIAN(C5:C24)</f>
        <v>88.6</v>
      </c>
      <c r="D27" s="73">
        <f t="shared" si="2"/>
        <v>77.385000000000005</v>
      </c>
      <c r="E27" s="207">
        <f t="shared" si="2"/>
        <v>1208.3200000000002</v>
      </c>
      <c r="F27" s="73">
        <f t="shared" si="2"/>
        <v>82.325000000000003</v>
      </c>
      <c r="G27" s="207">
        <f t="shared" si="2"/>
        <v>262.10000000000002</v>
      </c>
      <c r="H27" s="72">
        <f t="shared" si="2"/>
        <v>0.49935000000000002</v>
      </c>
      <c r="I27" s="77">
        <f t="shared" si="2"/>
        <v>2.0220000000000002</v>
      </c>
      <c r="J27" s="211">
        <f t="shared" si="2"/>
        <v>8419</v>
      </c>
      <c r="K27" s="211">
        <f t="shared" si="2"/>
        <v>1432</v>
      </c>
      <c r="L27" s="73"/>
      <c r="M27" s="73"/>
      <c r="N27" s="71">
        <f>MEDIAN(N5:N24)</f>
        <v>0.94935000000000014</v>
      </c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61">
        <f>MEDIAN(AC5:AC24)</f>
        <v>51.465000000000003</v>
      </c>
      <c r="AD27" s="73"/>
      <c r="AE27" s="73"/>
      <c r="AF27" s="73"/>
      <c r="AG27" s="73"/>
      <c r="AH27" s="73"/>
      <c r="AI27" s="73"/>
      <c r="AJ27" s="73"/>
      <c r="AK27" s="73"/>
      <c r="AL27" s="116">
        <f>MEDIAN(AL5:AL24)</f>
        <v>2.3660000000000001</v>
      </c>
      <c r="AM27" s="116">
        <f>MEDIAN(AM5:AM24)</f>
        <v>0.81649999999999989</v>
      </c>
    </row>
    <row r="28" spans="1:64">
      <c r="U28" s="114"/>
      <c r="BC28"/>
      <c r="BD28"/>
      <c r="BE28"/>
      <c r="BF28"/>
      <c r="BG28"/>
      <c r="BH28"/>
      <c r="BI28"/>
      <c r="BJ28"/>
      <c r="BK28"/>
      <c r="BL28"/>
    </row>
    <row r="29" spans="1:64" ht="15.75" thickBot="1"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</row>
    <row r="30" spans="1:64" ht="60" customHeight="1">
      <c r="A30" s="36" t="s">
        <v>3</v>
      </c>
      <c r="B30" s="37" t="s">
        <v>5</v>
      </c>
      <c r="C30" s="38" t="s">
        <v>36</v>
      </c>
      <c r="D30" s="38" t="s">
        <v>34</v>
      </c>
      <c r="E30" s="38" t="s">
        <v>35</v>
      </c>
      <c r="F30" s="38" t="s">
        <v>37</v>
      </c>
      <c r="G30" s="38" t="s">
        <v>109</v>
      </c>
      <c r="H30" s="38" t="s">
        <v>38</v>
      </c>
      <c r="I30" s="38" t="s">
        <v>215</v>
      </c>
      <c r="J30" s="38" t="s">
        <v>47</v>
      </c>
      <c r="K30" s="38" t="s">
        <v>110</v>
      </c>
      <c r="L30" s="38" t="s">
        <v>111</v>
      </c>
      <c r="M30" s="38" t="s">
        <v>112</v>
      </c>
      <c r="N30" s="38" t="s">
        <v>39</v>
      </c>
      <c r="O30" s="38" t="s">
        <v>40</v>
      </c>
      <c r="P30" s="38" t="s">
        <v>41</v>
      </c>
      <c r="Q30" s="38" t="s">
        <v>42</v>
      </c>
      <c r="R30" s="38" t="s">
        <v>43</v>
      </c>
      <c r="S30" s="38" t="s">
        <v>44</v>
      </c>
      <c r="T30" s="38" t="s">
        <v>45</v>
      </c>
      <c r="U30" s="38" t="s">
        <v>46</v>
      </c>
      <c r="V30" s="38" t="s">
        <v>48</v>
      </c>
      <c r="W30" s="38" t="s">
        <v>49</v>
      </c>
      <c r="X30" s="38" t="s">
        <v>50</v>
      </c>
      <c r="Y30" s="38" t="s">
        <v>51</v>
      </c>
      <c r="Z30" s="38" t="s">
        <v>189</v>
      </c>
      <c r="AA30" s="38" t="s">
        <v>206</v>
      </c>
      <c r="AB30" s="38" t="s">
        <v>207</v>
      </c>
      <c r="AC30" s="38" t="s">
        <v>235</v>
      </c>
      <c r="AD30" s="38" t="s">
        <v>236</v>
      </c>
      <c r="AE30" s="38" t="s">
        <v>237</v>
      </c>
      <c r="AF30" s="38" t="s">
        <v>238</v>
      </c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</row>
    <row r="31" spans="1:64">
      <c r="A31" s="157">
        <v>21001601</v>
      </c>
      <c r="B31" s="156" t="s">
        <v>245</v>
      </c>
      <c r="C31" s="32">
        <v>88.79</v>
      </c>
      <c r="D31" s="32">
        <v>15.13</v>
      </c>
      <c r="E31" s="31">
        <v>132.80000000000001</v>
      </c>
      <c r="F31" s="31">
        <v>122</v>
      </c>
      <c r="G31" s="31">
        <v>306.3</v>
      </c>
      <c r="H31" s="49">
        <v>0.20780000000000001</v>
      </c>
      <c r="I31" s="49">
        <v>0.77900000000000003</v>
      </c>
      <c r="J31" s="35">
        <v>12450</v>
      </c>
      <c r="K31" s="35">
        <v>1848</v>
      </c>
      <c r="L31" s="31"/>
      <c r="M31" s="31"/>
      <c r="N31" s="31"/>
      <c r="O31" s="31"/>
      <c r="P31" s="32"/>
      <c r="Q31" s="31"/>
      <c r="R31" s="32"/>
      <c r="S31" s="31"/>
      <c r="T31" s="31"/>
      <c r="U31" s="31"/>
      <c r="V31" s="32"/>
      <c r="W31" s="31"/>
      <c r="X31" s="31"/>
      <c r="Y31" s="31"/>
      <c r="Z31" s="32"/>
      <c r="AA31" s="34"/>
      <c r="AB31" s="34"/>
      <c r="AC31" s="49"/>
      <c r="AD31" s="49"/>
      <c r="AE31" s="49"/>
      <c r="AF31" s="32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</row>
    <row r="32" spans="1:64">
      <c r="A32" s="157">
        <v>21001454</v>
      </c>
      <c r="B32" s="156" t="s">
        <v>250</v>
      </c>
      <c r="C32" s="32">
        <v>88.48</v>
      </c>
      <c r="D32" s="31"/>
      <c r="E32" s="31"/>
      <c r="F32" s="31"/>
      <c r="G32" s="31"/>
      <c r="H32" s="31"/>
      <c r="I32" s="31"/>
      <c r="J32" s="31"/>
      <c r="K32" s="31"/>
      <c r="L32" s="26" t="s">
        <v>221</v>
      </c>
      <c r="M32" s="26" t="s">
        <v>222</v>
      </c>
      <c r="N32" s="26" t="s">
        <v>223</v>
      </c>
      <c r="O32" s="26" t="s">
        <v>224</v>
      </c>
      <c r="P32" s="26" t="s">
        <v>223</v>
      </c>
      <c r="Q32" s="26" t="s">
        <v>225</v>
      </c>
      <c r="R32" s="26" t="s">
        <v>223</v>
      </c>
      <c r="S32" s="26" t="s">
        <v>223</v>
      </c>
      <c r="T32" s="62">
        <v>7.4899999999999994E-2</v>
      </c>
      <c r="U32" s="26" t="s">
        <v>224</v>
      </c>
      <c r="V32" s="32"/>
      <c r="W32" s="31"/>
      <c r="X32" s="31"/>
      <c r="Y32" s="31"/>
      <c r="Z32" s="32"/>
      <c r="AA32" s="34"/>
      <c r="AB32" s="34"/>
      <c r="AC32" s="49"/>
      <c r="AD32" s="49"/>
      <c r="AE32" s="49"/>
      <c r="AF32" s="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</row>
    <row r="33" spans="1:74">
      <c r="A33" s="157">
        <v>21001454</v>
      </c>
      <c r="B33" s="156" t="s">
        <v>250</v>
      </c>
      <c r="C33" s="32">
        <v>88.54</v>
      </c>
      <c r="D33" s="31"/>
      <c r="E33" s="31"/>
      <c r="F33" s="31"/>
      <c r="G33" s="31"/>
      <c r="H33" s="31"/>
      <c r="I33" s="31"/>
      <c r="J33" s="31"/>
      <c r="K33" s="31"/>
      <c r="L33" s="26" t="s">
        <v>221</v>
      </c>
      <c r="M33" s="26" t="s">
        <v>222</v>
      </c>
      <c r="N33" s="26" t="s">
        <v>223</v>
      </c>
      <c r="O33" s="26" t="s">
        <v>224</v>
      </c>
      <c r="P33" s="26" t="s">
        <v>223</v>
      </c>
      <c r="Q33" s="26" t="s">
        <v>225</v>
      </c>
      <c r="R33" s="26" t="s">
        <v>223</v>
      </c>
      <c r="S33" s="26" t="s">
        <v>223</v>
      </c>
      <c r="T33" s="26" t="s">
        <v>225</v>
      </c>
      <c r="U33" s="26" t="s">
        <v>224</v>
      </c>
      <c r="V33" s="32"/>
      <c r="W33" s="31"/>
      <c r="X33" s="31"/>
      <c r="Y33" s="31"/>
      <c r="Z33" s="32"/>
      <c r="AA33" s="34"/>
      <c r="AB33" s="34"/>
      <c r="AC33" s="49"/>
      <c r="AD33" s="49"/>
      <c r="AE33" s="49"/>
      <c r="AF33" s="32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</row>
    <row r="34" spans="1:74">
      <c r="A34" s="157">
        <v>21001544</v>
      </c>
      <c r="B34" s="156" t="s">
        <v>242</v>
      </c>
      <c r="C34" s="32">
        <v>89.94</v>
      </c>
      <c r="D34" s="31"/>
      <c r="E34" s="31"/>
      <c r="F34" s="31"/>
      <c r="G34" s="31"/>
      <c r="H34" s="31"/>
      <c r="I34" s="31"/>
      <c r="J34" s="31"/>
      <c r="K34" s="31"/>
      <c r="L34" s="26" t="s">
        <v>221</v>
      </c>
      <c r="M34" s="26" t="s">
        <v>222</v>
      </c>
      <c r="N34" s="26" t="s">
        <v>223</v>
      </c>
      <c r="O34" s="26" t="s">
        <v>224</v>
      </c>
      <c r="P34" s="26" t="s">
        <v>223</v>
      </c>
      <c r="Q34" s="26" t="s">
        <v>225</v>
      </c>
      <c r="R34" s="26" t="s">
        <v>223</v>
      </c>
      <c r="S34" s="26" t="s">
        <v>223</v>
      </c>
      <c r="T34" s="26" t="s">
        <v>225</v>
      </c>
      <c r="U34" s="26" t="s">
        <v>224</v>
      </c>
      <c r="V34" s="32"/>
      <c r="W34" s="31"/>
      <c r="X34" s="31"/>
      <c r="Y34" s="31"/>
      <c r="Z34" s="32"/>
      <c r="AA34" s="34"/>
      <c r="AB34" s="34"/>
      <c r="AC34" s="49"/>
      <c r="AD34" s="49"/>
      <c r="AE34" s="49"/>
      <c r="AF34" s="32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</row>
    <row r="35" spans="1:74">
      <c r="A35" s="157">
        <v>21000199</v>
      </c>
      <c r="B35" s="156" t="s">
        <v>244</v>
      </c>
      <c r="C35" s="32">
        <v>88.52</v>
      </c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2"/>
      <c r="Q35" s="31"/>
      <c r="R35" s="32"/>
      <c r="S35" s="31"/>
      <c r="T35" s="31"/>
      <c r="U35" s="31"/>
      <c r="V35" s="32"/>
      <c r="W35" s="31"/>
      <c r="X35" s="31"/>
      <c r="Y35" s="31"/>
      <c r="Z35" s="32"/>
      <c r="AA35" s="26" t="s">
        <v>217</v>
      </c>
      <c r="AB35" s="26" t="s">
        <v>217</v>
      </c>
      <c r="AC35" s="49"/>
      <c r="AD35" s="49"/>
      <c r="AE35" s="49"/>
      <c r="AF35" s="32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</row>
    <row r="36" spans="1:74">
      <c r="A36" s="157">
        <v>21000491</v>
      </c>
      <c r="B36" s="156" t="s">
        <v>244</v>
      </c>
      <c r="C36" s="32">
        <v>89.06</v>
      </c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2"/>
      <c r="Q36" s="31"/>
      <c r="R36" s="32"/>
      <c r="S36" s="31"/>
      <c r="T36" s="31"/>
      <c r="U36" s="31"/>
      <c r="V36" s="32"/>
      <c r="W36" s="31"/>
      <c r="X36" s="31"/>
      <c r="Y36" s="31"/>
      <c r="Z36" s="32"/>
      <c r="AA36" s="26" t="s">
        <v>217</v>
      </c>
      <c r="AB36" s="26" t="s">
        <v>217</v>
      </c>
      <c r="AC36" s="49"/>
      <c r="AD36" s="49"/>
      <c r="AE36" s="49"/>
      <c r="AF36" s="32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</row>
    <row r="37" spans="1:74">
      <c r="A37" s="157">
        <v>21001681</v>
      </c>
      <c r="B37" s="156" t="s">
        <v>244</v>
      </c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2"/>
      <c r="Q37" s="31"/>
      <c r="R37" s="32"/>
      <c r="S37" s="31"/>
      <c r="T37" s="31"/>
      <c r="U37" s="31"/>
      <c r="V37" s="32"/>
      <c r="W37" s="31"/>
      <c r="X37" s="31"/>
      <c r="Y37" s="31"/>
      <c r="Z37" s="32"/>
      <c r="AA37" s="34"/>
      <c r="AB37" s="34"/>
      <c r="AC37" s="26" t="s">
        <v>220</v>
      </c>
      <c r="AD37" s="26" t="s">
        <v>249</v>
      </c>
      <c r="AE37" s="49">
        <v>1.2200000000000001E-2</v>
      </c>
      <c r="AF37" s="34">
        <v>0.19800000000000001</v>
      </c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</row>
    <row r="38" spans="1:74">
      <c r="A38" s="157">
        <v>21001851</v>
      </c>
      <c r="B38" s="156" t="s">
        <v>244</v>
      </c>
      <c r="C38" s="32">
        <v>90.31</v>
      </c>
      <c r="D38" s="32"/>
      <c r="E38" s="32"/>
      <c r="F38" s="32"/>
      <c r="G38" s="62"/>
      <c r="H38" s="56"/>
      <c r="I38" s="62"/>
      <c r="J38" s="34"/>
      <c r="K38" s="32"/>
      <c r="L38" s="26" t="s">
        <v>221</v>
      </c>
      <c r="M38" s="26" t="s">
        <v>222</v>
      </c>
      <c r="N38" s="26" t="s">
        <v>223</v>
      </c>
      <c r="O38" s="26" t="s">
        <v>224</v>
      </c>
      <c r="P38" s="26" t="s">
        <v>223</v>
      </c>
      <c r="Q38" s="26" t="s">
        <v>225</v>
      </c>
      <c r="R38" s="26" t="s">
        <v>223</v>
      </c>
      <c r="S38" s="26" t="s">
        <v>223</v>
      </c>
      <c r="T38" s="26" t="s">
        <v>225</v>
      </c>
      <c r="U38" s="26" t="s">
        <v>224</v>
      </c>
      <c r="V38" s="32"/>
      <c r="W38" s="31"/>
      <c r="X38" s="32"/>
      <c r="Y38" s="32"/>
      <c r="Z38" s="32"/>
      <c r="AA38" s="32"/>
      <c r="AB38" s="34"/>
      <c r="AC38" s="34"/>
      <c r="AD38" s="49"/>
      <c r="AE38" s="49"/>
      <c r="AF38" s="32"/>
      <c r="AG38" s="14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</row>
    <row r="39" spans="1:74">
      <c r="A39" s="157">
        <v>21000449</v>
      </c>
      <c r="B39" s="156" t="s">
        <v>248</v>
      </c>
      <c r="C39" s="32">
        <v>89.02</v>
      </c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2"/>
      <c r="Q39" s="31"/>
      <c r="R39" s="32"/>
      <c r="S39" s="31"/>
      <c r="T39" s="31"/>
      <c r="U39" s="31"/>
      <c r="V39" s="32"/>
      <c r="W39" s="31"/>
      <c r="X39" s="31"/>
      <c r="Y39" s="31"/>
      <c r="Z39" s="32"/>
      <c r="AA39" s="26" t="s">
        <v>217</v>
      </c>
      <c r="AB39" s="26" t="s">
        <v>217</v>
      </c>
      <c r="AC39" s="49"/>
      <c r="AD39" s="49"/>
      <c r="AE39" s="49"/>
      <c r="AF39" s="32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</row>
    <row r="40" spans="1:74">
      <c r="A40" s="157">
        <v>21001552</v>
      </c>
      <c r="B40" s="156" t="s">
        <v>248</v>
      </c>
      <c r="C40" s="32">
        <v>88.3</v>
      </c>
      <c r="D40" s="31"/>
      <c r="E40" s="31"/>
      <c r="F40" s="31"/>
      <c r="G40" s="31"/>
      <c r="H40" s="31"/>
      <c r="I40" s="31"/>
      <c r="J40" s="31"/>
      <c r="K40" s="31"/>
      <c r="L40" s="26" t="s">
        <v>221</v>
      </c>
      <c r="M40" s="26" t="s">
        <v>222</v>
      </c>
      <c r="N40" s="26" t="s">
        <v>223</v>
      </c>
      <c r="O40" s="26" t="s">
        <v>224</v>
      </c>
      <c r="P40" s="26" t="s">
        <v>223</v>
      </c>
      <c r="Q40" s="26" t="s">
        <v>225</v>
      </c>
      <c r="R40" s="26" t="s">
        <v>223</v>
      </c>
      <c r="S40" s="26" t="s">
        <v>223</v>
      </c>
      <c r="T40" s="26" t="s">
        <v>225</v>
      </c>
      <c r="U40" s="26" t="s">
        <v>224</v>
      </c>
      <c r="V40" s="32"/>
      <c r="W40" s="31"/>
      <c r="X40" s="31"/>
      <c r="Y40" s="31"/>
      <c r="Z40" s="32"/>
      <c r="AA40" s="34"/>
      <c r="AB40" s="34"/>
      <c r="AC40" s="49"/>
      <c r="AD40" s="49"/>
      <c r="AE40" s="49"/>
      <c r="AF40" s="32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</row>
    <row r="41" spans="1:74">
      <c r="A41" s="157">
        <v>21001552</v>
      </c>
      <c r="B41" s="156" t="s">
        <v>248</v>
      </c>
      <c r="C41" s="32">
        <v>88.96</v>
      </c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2"/>
      <c r="Q41" s="31"/>
      <c r="R41" s="32"/>
      <c r="S41" s="31"/>
      <c r="T41" s="31"/>
      <c r="U41" s="31"/>
      <c r="V41" s="26" t="s">
        <v>229</v>
      </c>
      <c r="W41" s="62">
        <v>5.9450000000000003E-2</v>
      </c>
      <c r="X41" s="62">
        <v>1.328E-2</v>
      </c>
      <c r="Y41" s="62">
        <v>5.5300000000000002E-2</v>
      </c>
      <c r="Z41" s="34">
        <v>1.508</v>
      </c>
      <c r="AA41" s="34"/>
      <c r="AB41" s="34"/>
      <c r="AC41" s="49"/>
      <c r="AD41" s="49"/>
      <c r="AE41" s="49"/>
      <c r="AF41" s="32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</row>
    <row r="42" spans="1:74">
      <c r="A42" s="169" t="s">
        <v>0</v>
      </c>
      <c r="B42" s="63"/>
      <c r="C42" s="64">
        <f>MIN(C31:C41)</f>
        <v>88.3</v>
      </c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</row>
    <row r="43" spans="1:74">
      <c r="A43" s="170" t="s">
        <v>1</v>
      </c>
      <c r="B43" s="66"/>
      <c r="C43" s="70">
        <f>MAX(C31:C41)</f>
        <v>90.31</v>
      </c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</row>
    <row r="44" spans="1:74" ht="15.75" thickBot="1">
      <c r="A44" s="171" t="s">
        <v>2</v>
      </c>
      <c r="B44" s="60"/>
      <c r="C44" s="73">
        <f>MEDIAN(C31:C41)</f>
        <v>88.875</v>
      </c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</row>
    <row r="45" spans="1:74">
      <c r="B45" s="15"/>
      <c r="C45" s="14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</row>
    <row r="46" spans="1:74" ht="15.75" thickBot="1">
      <c r="BB46"/>
      <c r="BC46"/>
      <c r="BD46"/>
      <c r="BE46"/>
      <c r="BF46"/>
      <c r="BG46"/>
      <c r="BH46"/>
      <c r="BI46"/>
      <c r="BJ46"/>
      <c r="BK46"/>
      <c r="BL46"/>
    </row>
    <row r="47" spans="1:74" ht="60" customHeight="1">
      <c r="A47" s="36" t="s">
        <v>3</v>
      </c>
      <c r="B47" s="37" t="s">
        <v>4</v>
      </c>
      <c r="C47" s="38" t="s">
        <v>36</v>
      </c>
      <c r="D47" s="39" t="s">
        <v>53</v>
      </c>
      <c r="E47" s="38" t="s">
        <v>111</v>
      </c>
      <c r="F47" s="38" t="s">
        <v>112</v>
      </c>
      <c r="G47" s="38" t="s">
        <v>39</v>
      </c>
      <c r="H47" s="38" t="s">
        <v>40</v>
      </c>
      <c r="I47" s="38" t="s">
        <v>41</v>
      </c>
      <c r="J47" s="38" t="s">
        <v>42</v>
      </c>
      <c r="K47" s="38" t="s">
        <v>43</v>
      </c>
      <c r="L47" s="38" t="s">
        <v>44</v>
      </c>
      <c r="M47" s="38" t="s">
        <v>45</v>
      </c>
      <c r="N47" s="38" t="s">
        <v>46</v>
      </c>
      <c r="O47" s="38" t="s">
        <v>263</v>
      </c>
      <c r="P47" s="38" t="s">
        <v>264</v>
      </c>
      <c r="Q47" s="38" t="s">
        <v>290</v>
      </c>
      <c r="R47" s="38" t="s">
        <v>291</v>
      </c>
      <c r="S47" s="38" t="s">
        <v>306</v>
      </c>
      <c r="T47" s="38" t="s">
        <v>292</v>
      </c>
      <c r="U47" s="38" t="s">
        <v>293</v>
      </c>
      <c r="V47" s="38" t="s">
        <v>294</v>
      </c>
      <c r="W47" s="38" t="s">
        <v>295</v>
      </c>
      <c r="X47" s="38" t="s">
        <v>296</v>
      </c>
      <c r="Y47" s="38" t="s">
        <v>297</v>
      </c>
      <c r="Z47" s="38" t="s">
        <v>298</v>
      </c>
      <c r="AA47" s="38" t="s">
        <v>299</v>
      </c>
      <c r="AB47" s="38" t="s">
        <v>300</v>
      </c>
      <c r="AC47" s="38" t="s">
        <v>301</v>
      </c>
      <c r="AD47" s="38" t="s">
        <v>374</v>
      </c>
      <c r="AE47" s="38" t="s">
        <v>302</v>
      </c>
      <c r="AF47" s="38" t="s">
        <v>375</v>
      </c>
      <c r="AG47" s="38" t="s">
        <v>376</v>
      </c>
      <c r="AH47" s="38" t="s">
        <v>303</v>
      </c>
      <c r="AI47" s="38" t="s">
        <v>377</v>
      </c>
      <c r="AJ47" s="38" t="s">
        <v>304</v>
      </c>
      <c r="AK47" s="38" t="s">
        <v>378</v>
      </c>
      <c r="AL47" s="38" t="s">
        <v>379</v>
      </c>
      <c r="AM47" s="38" t="s">
        <v>388</v>
      </c>
      <c r="AN47" s="38" t="s">
        <v>305</v>
      </c>
      <c r="AO47" s="38" t="s">
        <v>307</v>
      </c>
      <c r="AP47" s="38" t="s">
        <v>389</v>
      </c>
      <c r="AQ47" s="38" t="s">
        <v>390</v>
      </c>
      <c r="AR47" s="38" t="s">
        <v>391</v>
      </c>
      <c r="AS47" s="38" t="s">
        <v>392</v>
      </c>
      <c r="AT47" s="38" t="s">
        <v>380</v>
      </c>
      <c r="AU47" s="38" t="s">
        <v>393</v>
      </c>
      <c r="AV47" s="38" t="s">
        <v>394</v>
      </c>
      <c r="AW47" s="38" t="s">
        <v>395</v>
      </c>
      <c r="AX47" s="38" t="s">
        <v>381</v>
      </c>
      <c r="AY47" s="38" t="s">
        <v>382</v>
      </c>
      <c r="AZ47" s="38" t="s">
        <v>383</v>
      </c>
      <c r="BA47" s="38" t="s">
        <v>383</v>
      </c>
      <c r="BB47" s="38" t="s">
        <v>384</v>
      </c>
      <c r="BC47" s="38" t="s">
        <v>384</v>
      </c>
      <c r="BD47" s="38" t="s">
        <v>396</v>
      </c>
      <c r="BE47" s="38" t="s">
        <v>385</v>
      </c>
      <c r="BF47" s="38" t="s">
        <v>386</v>
      </c>
      <c r="BG47" s="38" t="s">
        <v>387</v>
      </c>
      <c r="BH47" s="38" t="s">
        <v>397</v>
      </c>
      <c r="BI47" s="38" t="s">
        <v>397</v>
      </c>
      <c r="BJ47" s="38" t="s">
        <v>48</v>
      </c>
      <c r="BK47" s="38" t="s">
        <v>49</v>
      </c>
      <c r="BL47" s="38" t="s">
        <v>50</v>
      </c>
      <c r="BM47" s="38" t="s">
        <v>51</v>
      </c>
      <c r="BN47" s="38" t="s">
        <v>189</v>
      </c>
      <c r="BO47" s="38" t="s">
        <v>205</v>
      </c>
      <c r="BP47" s="38" t="s">
        <v>192</v>
      </c>
      <c r="BQ47" s="38" t="s">
        <v>77</v>
      </c>
      <c r="BR47" s="38" t="s">
        <v>262</v>
      </c>
      <c r="BS47" s="38" t="s">
        <v>235</v>
      </c>
      <c r="BT47" s="38" t="s">
        <v>236</v>
      </c>
      <c r="BU47" s="38" t="s">
        <v>237</v>
      </c>
      <c r="BV47" s="38" t="s">
        <v>238</v>
      </c>
    </row>
    <row r="48" spans="1:74">
      <c r="A48" s="157">
        <v>21000491</v>
      </c>
      <c r="B48" s="156" t="s">
        <v>253</v>
      </c>
      <c r="C48" s="32">
        <v>89.66</v>
      </c>
      <c r="D48" s="31"/>
      <c r="E48" s="32"/>
      <c r="F48" s="26"/>
      <c r="G48" s="32"/>
      <c r="H48" s="26"/>
      <c r="I48" s="35"/>
      <c r="J48" s="32"/>
      <c r="K48" s="32"/>
      <c r="L48" s="31"/>
      <c r="M48" s="32"/>
      <c r="N48" s="34"/>
      <c r="O48" s="32"/>
      <c r="P48" s="31"/>
      <c r="Q48" s="31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 t="s">
        <v>218</v>
      </c>
      <c r="BP48" s="33"/>
      <c r="BQ48" s="56"/>
      <c r="BR48" s="49"/>
      <c r="BS48" s="34"/>
      <c r="BT48" s="26"/>
      <c r="BU48" s="26"/>
      <c r="BV48" s="26"/>
    </row>
    <row r="49" spans="1:74">
      <c r="A49" s="157">
        <v>21000552</v>
      </c>
      <c r="B49" s="156" t="s">
        <v>253</v>
      </c>
      <c r="C49" s="32">
        <v>88.71</v>
      </c>
      <c r="D49" s="31"/>
      <c r="E49" s="32"/>
      <c r="F49" s="26"/>
      <c r="G49" s="32"/>
      <c r="H49" s="26"/>
      <c r="I49" s="35"/>
      <c r="J49" s="32"/>
      <c r="K49" s="32"/>
      <c r="L49" s="31"/>
      <c r="M49" s="32"/>
      <c r="N49" s="34"/>
      <c r="O49" s="32"/>
      <c r="P49" s="31"/>
      <c r="Q49" s="31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 t="s">
        <v>218</v>
      </c>
      <c r="BP49" s="33"/>
      <c r="BQ49" s="56"/>
      <c r="BR49" s="49"/>
      <c r="BS49" s="34"/>
      <c r="BT49" s="26"/>
      <c r="BU49" s="26"/>
      <c r="BV49" s="26"/>
    </row>
    <row r="50" spans="1:74">
      <c r="A50" s="157">
        <v>21001006</v>
      </c>
      <c r="B50" s="156" t="s">
        <v>253</v>
      </c>
      <c r="C50" s="32">
        <v>88.17</v>
      </c>
      <c r="D50" s="32">
        <v>19.43</v>
      </c>
      <c r="E50" s="32"/>
      <c r="F50" s="26"/>
      <c r="G50" s="32"/>
      <c r="H50" s="26"/>
      <c r="I50" s="35"/>
      <c r="J50" s="32"/>
      <c r="K50" s="32"/>
      <c r="L50" s="31"/>
      <c r="M50" s="32"/>
      <c r="N50" s="34"/>
      <c r="O50" s="32"/>
      <c r="P50" s="31"/>
      <c r="Q50" s="31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26" t="s">
        <v>279</v>
      </c>
      <c r="BR50" s="26" t="s">
        <v>279</v>
      </c>
      <c r="BS50" s="34"/>
      <c r="BT50" s="26"/>
      <c r="BU50" s="26"/>
      <c r="BV50" s="26"/>
    </row>
    <row r="51" spans="1:74">
      <c r="A51" s="157">
        <v>21001465</v>
      </c>
      <c r="B51" s="156" t="s">
        <v>253</v>
      </c>
      <c r="C51" s="32">
        <v>90.58</v>
      </c>
      <c r="D51" s="31"/>
      <c r="E51" s="32"/>
      <c r="F51" s="26"/>
      <c r="G51" s="32"/>
      <c r="H51" s="26"/>
      <c r="I51" s="35"/>
      <c r="J51" s="32"/>
      <c r="K51" s="32"/>
      <c r="L51" s="31"/>
      <c r="M51" s="32"/>
      <c r="N51" s="34"/>
      <c r="O51" s="32"/>
      <c r="P51" s="31"/>
      <c r="Q51" s="31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 t="s">
        <v>229</v>
      </c>
      <c r="BK51" s="296">
        <v>5.0250000000000003E-2</v>
      </c>
      <c r="BL51" s="158">
        <v>7.5040000000000003E-3</v>
      </c>
      <c r="BM51" s="296">
        <v>0.13539999999999999</v>
      </c>
      <c r="BN51" s="295">
        <v>1.119</v>
      </c>
      <c r="BO51" s="33"/>
      <c r="BP51" s="33"/>
      <c r="BQ51" s="56"/>
      <c r="BR51" s="49"/>
      <c r="BS51" s="34"/>
      <c r="BT51" s="26"/>
      <c r="BU51" s="26"/>
      <c r="BV51" s="26"/>
    </row>
    <row r="52" spans="1:74">
      <c r="A52" s="157">
        <v>21001464</v>
      </c>
      <c r="B52" s="156" t="s">
        <v>253</v>
      </c>
      <c r="C52" s="26"/>
      <c r="D52" s="31"/>
      <c r="E52" s="32"/>
      <c r="F52" s="26"/>
      <c r="G52" s="32"/>
      <c r="H52" s="26"/>
      <c r="I52" s="35"/>
      <c r="J52" s="32"/>
      <c r="K52" s="32"/>
      <c r="L52" s="31"/>
      <c r="M52" s="32"/>
      <c r="N52" s="34"/>
      <c r="O52" s="32"/>
      <c r="P52" s="31"/>
      <c r="Q52" s="31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296"/>
      <c r="BL52" s="158"/>
      <c r="BM52" s="296"/>
      <c r="BN52" s="295"/>
      <c r="BO52" s="33"/>
      <c r="BP52" s="33"/>
      <c r="BQ52" s="26" t="s">
        <v>279</v>
      </c>
      <c r="BR52" s="26" t="s">
        <v>279</v>
      </c>
      <c r="BS52" s="34"/>
      <c r="BT52" s="26"/>
      <c r="BU52" s="26"/>
      <c r="BV52" s="26"/>
    </row>
    <row r="53" spans="1:74">
      <c r="A53" s="157">
        <v>21001488</v>
      </c>
      <c r="B53" s="156" t="s">
        <v>253</v>
      </c>
      <c r="C53" s="26"/>
      <c r="D53" s="31"/>
      <c r="E53" s="32"/>
      <c r="F53" s="26"/>
      <c r="G53" s="32"/>
      <c r="H53" s="26"/>
      <c r="I53" s="35"/>
      <c r="J53" s="32"/>
      <c r="K53" s="32"/>
      <c r="L53" s="31"/>
      <c r="M53" s="32"/>
      <c r="N53" s="34"/>
      <c r="O53" s="32"/>
      <c r="P53" s="31"/>
      <c r="Q53" s="31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296"/>
      <c r="BL53" s="158"/>
      <c r="BM53" s="296"/>
      <c r="BN53" s="295"/>
      <c r="BO53" s="33"/>
      <c r="BP53" s="33"/>
      <c r="BQ53" s="26" t="s">
        <v>279</v>
      </c>
      <c r="BR53" s="26" t="s">
        <v>279</v>
      </c>
      <c r="BS53" s="34"/>
      <c r="BT53" s="26"/>
      <c r="BU53" s="26"/>
      <c r="BV53" s="26"/>
    </row>
    <row r="54" spans="1:74">
      <c r="A54" s="157">
        <v>21001617</v>
      </c>
      <c r="B54" s="156" t="s">
        <v>253</v>
      </c>
      <c r="C54" s="32">
        <v>88.35</v>
      </c>
      <c r="D54" s="31"/>
      <c r="E54" s="32"/>
      <c r="F54" s="26"/>
      <c r="G54" s="32"/>
      <c r="H54" s="26"/>
      <c r="I54" s="35"/>
      <c r="J54" s="32"/>
      <c r="K54" s="32"/>
      <c r="L54" s="31"/>
      <c r="M54" s="32"/>
      <c r="N54" s="34"/>
      <c r="O54" s="32"/>
      <c r="P54" s="31"/>
      <c r="Q54" s="31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 t="s">
        <v>229</v>
      </c>
      <c r="BK54" s="296">
        <v>6.0429999999999998E-2</v>
      </c>
      <c r="BL54" s="158">
        <v>7.4679999999999998E-3</v>
      </c>
      <c r="BM54" s="296">
        <v>7.6980000000000007E-2</v>
      </c>
      <c r="BN54" s="295">
        <v>1.202</v>
      </c>
      <c r="BO54" s="33"/>
      <c r="BP54" s="33"/>
      <c r="BQ54" s="56"/>
      <c r="BR54" s="49"/>
      <c r="BS54" s="34"/>
      <c r="BT54" s="26"/>
      <c r="BU54" s="26"/>
      <c r="BV54" s="26"/>
    </row>
    <row r="55" spans="1:74">
      <c r="A55" s="157">
        <v>21001692</v>
      </c>
      <c r="B55" s="156" t="s">
        <v>253</v>
      </c>
      <c r="C55" s="26"/>
      <c r="D55" s="31"/>
      <c r="E55" s="32"/>
      <c r="F55" s="26"/>
      <c r="G55" s="32"/>
      <c r="H55" s="26"/>
      <c r="I55" s="35"/>
      <c r="J55" s="32"/>
      <c r="K55" s="32"/>
      <c r="L55" s="31"/>
      <c r="M55" s="32"/>
      <c r="N55" s="34"/>
      <c r="O55" s="26" t="s">
        <v>280</v>
      </c>
      <c r="P55" s="26" t="s">
        <v>280</v>
      </c>
      <c r="Q55" s="26" t="s">
        <v>281</v>
      </c>
      <c r="R55" s="26" t="s">
        <v>281</v>
      </c>
      <c r="S55" s="26" t="s">
        <v>281</v>
      </c>
      <c r="T55" s="26" t="s">
        <v>281</v>
      </c>
      <c r="U55" s="26" t="s">
        <v>281</v>
      </c>
      <c r="V55" s="26" t="s">
        <v>280</v>
      </c>
      <c r="W55" s="26" t="s">
        <v>280</v>
      </c>
      <c r="X55" s="26" t="s">
        <v>281</v>
      </c>
      <c r="Y55" s="26" t="s">
        <v>280</v>
      </c>
      <c r="Z55" s="26" t="s">
        <v>281</v>
      </c>
      <c r="AA55" s="26" t="s">
        <v>280</v>
      </c>
      <c r="AB55" s="26" t="s">
        <v>282</v>
      </c>
      <c r="AC55" s="26" t="s">
        <v>280</v>
      </c>
      <c r="AD55" s="26" t="s">
        <v>280</v>
      </c>
      <c r="AE55" s="26" t="s">
        <v>280</v>
      </c>
      <c r="AF55" s="26" t="s">
        <v>280</v>
      </c>
      <c r="AG55" s="26" t="s">
        <v>280</v>
      </c>
      <c r="AH55" s="26" t="s">
        <v>280</v>
      </c>
      <c r="AI55" s="26" t="s">
        <v>280</v>
      </c>
      <c r="AJ55" s="26" t="s">
        <v>280</v>
      </c>
      <c r="AK55" s="26" t="s">
        <v>280</v>
      </c>
      <c r="AL55" s="26" t="s">
        <v>280</v>
      </c>
      <c r="AM55" s="26" t="s">
        <v>280</v>
      </c>
      <c r="AN55" s="26" t="s">
        <v>280</v>
      </c>
      <c r="AO55" s="26" t="s">
        <v>280</v>
      </c>
      <c r="AP55" s="26" t="s">
        <v>280</v>
      </c>
      <c r="AQ55" s="26" t="s">
        <v>280</v>
      </c>
      <c r="AR55" s="26" t="s">
        <v>280</v>
      </c>
      <c r="AS55" s="26" t="s">
        <v>280</v>
      </c>
      <c r="AT55" s="26" t="s">
        <v>280</v>
      </c>
      <c r="AU55" s="26" t="s">
        <v>280</v>
      </c>
      <c r="AV55" s="26" t="s">
        <v>280</v>
      </c>
      <c r="AW55" s="26" t="s">
        <v>280</v>
      </c>
      <c r="AX55" s="26" t="s">
        <v>280</v>
      </c>
      <c r="AY55" s="26" t="s">
        <v>280</v>
      </c>
      <c r="AZ55" s="26" t="s">
        <v>281</v>
      </c>
      <c r="BA55" s="26" t="s">
        <v>283</v>
      </c>
      <c r="BB55" s="26" t="s">
        <v>281</v>
      </c>
      <c r="BC55" s="26">
        <v>0.26900000000000002</v>
      </c>
      <c r="BD55" s="26" t="s">
        <v>280</v>
      </c>
      <c r="BE55" s="26" t="s">
        <v>280</v>
      </c>
      <c r="BF55" s="26" t="s">
        <v>280</v>
      </c>
      <c r="BG55" s="26" t="s">
        <v>280</v>
      </c>
      <c r="BH55" s="26" t="s">
        <v>281</v>
      </c>
      <c r="BI55" s="26">
        <v>0.16700000000000001</v>
      </c>
      <c r="BJ55" s="295"/>
      <c r="BK55" s="296"/>
      <c r="BL55" s="158"/>
      <c r="BM55" s="296"/>
      <c r="BN55" s="295"/>
      <c r="BO55" s="26"/>
      <c r="BP55" s="26"/>
      <c r="BQ55" s="56"/>
      <c r="BR55" s="49"/>
      <c r="BS55" s="34"/>
      <c r="BT55" s="26"/>
      <c r="BU55" s="26"/>
      <c r="BV55" s="26"/>
    </row>
    <row r="56" spans="1:74">
      <c r="A56" s="157">
        <v>21002004</v>
      </c>
      <c r="B56" s="156" t="s">
        <v>253</v>
      </c>
      <c r="C56" s="32">
        <v>89.67</v>
      </c>
      <c r="D56" s="31"/>
      <c r="E56" s="26" t="s">
        <v>221</v>
      </c>
      <c r="F56" s="26" t="s">
        <v>222</v>
      </c>
      <c r="G56" s="26" t="s">
        <v>223</v>
      </c>
      <c r="H56" s="26" t="s">
        <v>224</v>
      </c>
      <c r="I56" s="26" t="s">
        <v>223</v>
      </c>
      <c r="J56" s="26" t="s">
        <v>225</v>
      </c>
      <c r="K56" s="26" t="s">
        <v>223</v>
      </c>
      <c r="L56" s="26" t="s">
        <v>223</v>
      </c>
      <c r="M56" s="26" t="s">
        <v>225</v>
      </c>
      <c r="N56" s="26" t="s">
        <v>224</v>
      </c>
      <c r="O56" s="32"/>
      <c r="P56" s="31"/>
      <c r="Q56" s="31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295"/>
      <c r="BK56" s="296"/>
      <c r="BL56" s="158"/>
      <c r="BM56" s="296"/>
      <c r="BN56" s="295"/>
      <c r="BO56" s="33"/>
      <c r="BP56" s="33"/>
      <c r="BQ56" s="56"/>
      <c r="BR56" s="49"/>
      <c r="BS56" s="34"/>
      <c r="BT56" s="26"/>
      <c r="BU56" s="26"/>
      <c r="BV56" s="26"/>
    </row>
    <row r="57" spans="1:74">
      <c r="A57" s="157">
        <v>21002004</v>
      </c>
      <c r="B57" s="156" t="s">
        <v>253</v>
      </c>
      <c r="C57" s="32">
        <v>89.93</v>
      </c>
      <c r="D57" s="31"/>
      <c r="E57" s="26" t="s">
        <v>221</v>
      </c>
      <c r="F57" s="26" t="s">
        <v>222</v>
      </c>
      <c r="G57" s="26" t="s">
        <v>223</v>
      </c>
      <c r="H57" s="26" t="s">
        <v>224</v>
      </c>
      <c r="I57" s="26" t="s">
        <v>223</v>
      </c>
      <c r="J57" s="26" t="s">
        <v>225</v>
      </c>
      <c r="K57" s="26" t="s">
        <v>223</v>
      </c>
      <c r="L57" s="26" t="s">
        <v>223</v>
      </c>
      <c r="M57" s="26" t="s">
        <v>225</v>
      </c>
      <c r="N57" s="26" t="s">
        <v>224</v>
      </c>
      <c r="O57" s="32"/>
      <c r="P57" s="31"/>
      <c r="Q57" s="31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295"/>
      <c r="BK57" s="296"/>
      <c r="BL57" s="158"/>
      <c r="BM57" s="296"/>
      <c r="BN57" s="295"/>
      <c r="BO57" s="33"/>
      <c r="BP57" s="33"/>
      <c r="BQ57" s="56"/>
      <c r="BR57" s="49"/>
      <c r="BS57" s="34"/>
      <c r="BT57" s="26"/>
      <c r="BU57" s="26"/>
      <c r="BV57" s="26"/>
    </row>
    <row r="58" spans="1:74">
      <c r="A58" s="157">
        <v>21000817</v>
      </c>
      <c r="B58" s="156" t="s">
        <v>254</v>
      </c>
      <c r="C58" s="26"/>
      <c r="D58" s="31"/>
      <c r="E58" s="32"/>
      <c r="F58" s="26"/>
      <c r="G58" s="32"/>
      <c r="H58" s="26"/>
      <c r="I58" s="35"/>
      <c r="J58" s="32"/>
      <c r="K58" s="32"/>
      <c r="L58" s="31"/>
      <c r="M58" s="32"/>
      <c r="N58" s="34"/>
      <c r="O58" s="32"/>
      <c r="P58" s="31"/>
      <c r="Q58" s="31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56"/>
      <c r="BR58" s="49"/>
      <c r="BS58" s="26" t="s">
        <v>220</v>
      </c>
      <c r="BT58" s="34">
        <v>0.189</v>
      </c>
      <c r="BU58" s="34">
        <v>1.2E-2</v>
      </c>
      <c r="BV58" s="34">
        <v>0.20100000000000001</v>
      </c>
    </row>
    <row r="59" spans="1:74">
      <c r="A59" s="157">
        <v>21001599</v>
      </c>
      <c r="B59" s="156" t="s">
        <v>254</v>
      </c>
      <c r="C59" s="26"/>
      <c r="D59" s="31"/>
      <c r="E59" s="32"/>
      <c r="F59" s="26"/>
      <c r="G59" s="32"/>
      <c r="H59" s="26"/>
      <c r="I59" s="35"/>
      <c r="J59" s="32"/>
      <c r="K59" s="32"/>
      <c r="L59" s="31"/>
      <c r="M59" s="32"/>
      <c r="N59" s="34"/>
      <c r="O59" s="32"/>
      <c r="P59" s="31"/>
      <c r="Q59" s="31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296"/>
      <c r="BL59" s="158"/>
      <c r="BM59" s="296"/>
      <c r="BN59" s="295"/>
      <c r="BO59" s="33"/>
      <c r="BP59" s="33"/>
      <c r="BQ59" s="26" t="s">
        <v>279</v>
      </c>
      <c r="BR59" s="26" t="s">
        <v>279</v>
      </c>
      <c r="BS59" s="34"/>
      <c r="BT59" s="26"/>
      <c r="BU59" s="26"/>
      <c r="BV59" s="26"/>
    </row>
    <row r="60" spans="1:74">
      <c r="A60" s="157">
        <v>21001921</v>
      </c>
      <c r="B60" s="156" t="s">
        <v>255</v>
      </c>
      <c r="C60" s="32">
        <v>87.42</v>
      </c>
      <c r="D60" s="31"/>
      <c r="E60" s="26" t="s">
        <v>221</v>
      </c>
      <c r="F60" s="26" t="s">
        <v>222</v>
      </c>
      <c r="G60" s="26" t="s">
        <v>223</v>
      </c>
      <c r="H60" s="26" t="s">
        <v>224</v>
      </c>
      <c r="I60" s="26" t="s">
        <v>223</v>
      </c>
      <c r="J60" s="26" t="s">
        <v>225</v>
      </c>
      <c r="K60" s="26" t="s">
        <v>223</v>
      </c>
      <c r="L60" s="26" t="s">
        <v>223</v>
      </c>
      <c r="M60" s="26" t="s">
        <v>225</v>
      </c>
      <c r="N60" s="26" t="s">
        <v>224</v>
      </c>
      <c r="O60" s="32"/>
      <c r="P60" s="31"/>
      <c r="Q60" s="31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295"/>
      <c r="BK60" s="296"/>
      <c r="BL60" s="158"/>
      <c r="BM60" s="296"/>
      <c r="BN60" s="295"/>
      <c r="BO60" s="33"/>
      <c r="BP60" s="33"/>
      <c r="BQ60" s="56"/>
      <c r="BR60" s="49"/>
      <c r="BS60" s="34"/>
      <c r="BT60" s="26"/>
      <c r="BU60" s="26"/>
      <c r="BV60" s="26"/>
    </row>
    <row r="61" spans="1:74">
      <c r="A61" s="157">
        <v>21001785</v>
      </c>
      <c r="B61" s="156" t="s">
        <v>284</v>
      </c>
      <c r="C61" s="32">
        <v>50.7</v>
      </c>
      <c r="D61" s="31"/>
      <c r="E61" s="32"/>
      <c r="F61" s="26"/>
      <c r="G61" s="32"/>
      <c r="H61" s="26"/>
      <c r="I61" s="35"/>
      <c r="J61" s="32"/>
      <c r="K61" s="32"/>
      <c r="L61" s="31"/>
      <c r="M61" s="32"/>
      <c r="N61" s="34"/>
      <c r="O61" s="32"/>
      <c r="P61" s="31"/>
      <c r="Q61" s="31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295"/>
      <c r="BK61" s="296"/>
      <c r="BL61" s="158"/>
      <c r="BM61" s="296"/>
      <c r="BN61" s="295"/>
      <c r="BO61" s="33"/>
      <c r="BP61" s="33">
        <v>55.53</v>
      </c>
      <c r="BQ61" s="26" t="s">
        <v>279</v>
      </c>
      <c r="BR61" s="26" t="s">
        <v>279</v>
      </c>
      <c r="BS61" s="34"/>
      <c r="BT61" s="26"/>
      <c r="BU61" s="26"/>
      <c r="BV61" s="26"/>
    </row>
    <row r="62" spans="1:74">
      <c r="A62" s="157">
        <v>21001898</v>
      </c>
      <c r="B62" s="156" t="s">
        <v>285</v>
      </c>
      <c r="C62" s="32">
        <v>31.19</v>
      </c>
      <c r="D62" s="31"/>
      <c r="E62" s="32"/>
      <c r="F62" s="26"/>
      <c r="G62" s="32"/>
      <c r="H62" s="26"/>
      <c r="I62" s="35"/>
      <c r="J62" s="32"/>
      <c r="K62" s="32"/>
      <c r="L62" s="31"/>
      <c r="M62" s="32"/>
      <c r="N62" s="34"/>
      <c r="O62" s="32"/>
      <c r="P62" s="31"/>
      <c r="Q62" s="31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295"/>
      <c r="BK62" s="296"/>
      <c r="BL62" s="158"/>
      <c r="BM62" s="296"/>
      <c r="BN62" s="295"/>
      <c r="BO62" s="33"/>
      <c r="BP62" s="33">
        <v>34.78</v>
      </c>
      <c r="BQ62" s="26" t="s">
        <v>279</v>
      </c>
      <c r="BR62" s="26" t="s">
        <v>279</v>
      </c>
      <c r="BS62" s="34"/>
      <c r="BT62" s="26"/>
      <c r="BU62" s="26"/>
      <c r="BV62" s="26"/>
    </row>
    <row r="63" spans="1:74">
      <c r="A63" s="157">
        <v>21001633</v>
      </c>
      <c r="B63" s="156" t="s">
        <v>251</v>
      </c>
      <c r="C63" s="32">
        <v>99.16</v>
      </c>
      <c r="D63" s="31"/>
      <c r="E63" s="32"/>
      <c r="F63" s="26"/>
      <c r="G63" s="32"/>
      <c r="H63" s="26"/>
      <c r="I63" s="35"/>
      <c r="J63" s="32"/>
      <c r="K63" s="32"/>
      <c r="L63" s="31"/>
      <c r="M63" s="32"/>
      <c r="N63" s="34"/>
      <c r="O63" s="32"/>
      <c r="P63" s="31"/>
      <c r="Q63" s="31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295">
        <v>1.0780000000000001</v>
      </c>
      <c r="BK63" s="296">
        <v>0.1426</v>
      </c>
      <c r="BL63" s="158">
        <v>3.7929999999999999E-3</v>
      </c>
      <c r="BM63" s="296">
        <v>2.1949999999999998</v>
      </c>
      <c r="BN63" s="295">
        <v>4.6139999999999999</v>
      </c>
      <c r="BO63" s="33"/>
      <c r="BP63" s="33"/>
      <c r="BQ63" s="56"/>
      <c r="BR63" s="49"/>
      <c r="BS63" s="34"/>
      <c r="BT63" s="26"/>
      <c r="BU63" s="26"/>
      <c r="BV63" s="26"/>
    </row>
    <row r="64" spans="1:74">
      <c r="A64" s="157">
        <v>21001733</v>
      </c>
      <c r="B64" s="156" t="s">
        <v>251</v>
      </c>
      <c r="C64" s="32">
        <v>98.34</v>
      </c>
      <c r="D64" s="31"/>
      <c r="E64" s="32"/>
      <c r="F64" s="26"/>
      <c r="G64" s="32"/>
      <c r="H64" s="26"/>
      <c r="I64" s="35"/>
      <c r="J64" s="32"/>
      <c r="K64" s="32"/>
      <c r="L64" s="31"/>
      <c r="M64" s="32"/>
      <c r="N64" s="34"/>
      <c r="O64" s="32"/>
      <c r="P64" s="31"/>
      <c r="Q64" s="31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295">
        <v>2.9449999999999998</v>
      </c>
      <c r="BK64" s="296">
        <v>0.12470000000000001</v>
      </c>
      <c r="BL64" s="158">
        <v>4.6160000000000003E-3</v>
      </c>
      <c r="BM64" s="296">
        <v>1.5580000000000001</v>
      </c>
      <c r="BN64" s="295">
        <v>6.4690000000000003</v>
      </c>
      <c r="BO64" s="33"/>
      <c r="BP64" s="33"/>
      <c r="BQ64" s="56"/>
      <c r="BR64" s="49"/>
      <c r="BS64" s="34"/>
      <c r="BT64" s="26"/>
      <c r="BU64" s="26"/>
      <c r="BV64" s="26"/>
    </row>
    <row r="65" spans="1:74">
      <c r="A65" s="157">
        <v>21002258</v>
      </c>
      <c r="B65" s="156" t="s">
        <v>251</v>
      </c>
      <c r="C65" s="32">
        <v>96.18</v>
      </c>
      <c r="D65" s="31"/>
      <c r="E65" s="32"/>
      <c r="F65" s="26"/>
      <c r="G65" s="32"/>
      <c r="H65" s="26"/>
      <c r="I65" s="35"/>
      <c r="J65" s="32"/>
      <c r="K65" s="32"/>
      <c r="L65" s="31"/>
      <c r="M65" s="32"/>
      <c r="N65" s="34"/>
      <c r="O65" s="32"/>
      <c r="P65" s="31"/>
      <c r="Q65" s="31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295">
        <v>1.02</v>
      </c>
      <c r="BK65" s="296">
        <v>0.12670000000000001</v>
      </c>
      <c r="BL65" s="158">
        <v>1.8129999999999999E-3</v>
      </c>
      <c r="BM65" s="296">
        <v>0.82130000000000003</v>
      </c>
      <c r="BN65" s="295">
        <v>21.03</v>
      </c>
      <c r="BO65" s="33"/>
      <c r="BP65" s="33"/>
      <c r="BQ65" s="56"/>
      <c r="BR65" s="49"/>
      <c r="BS65" s="34"/>
      <c r="BT65" s="26"/>
      <c r="BU65" s="26"/>
      <c r="BV65" s="26"/>
    </row>
    <row r="66" spans="1:74">
      <c r="A66" s="169" t="s">
        <v>0</v>
      </c>
      <c r="B66" s="63"/>
      <c r="C66" s="74">
        <f>MIN(C48:C65)</f>
        <v>31.19</v>
      </c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74"/>
      <c r="AU66" s="74"/>
      <c r="AV66" s="74"/>
      <c r="AW66" s="74"/>
      <c r="AX66" s="74"/>
      <c r="AY66" s="74"/>
      <c r="AZ66" s="74"/>
      <c r="BA66" s="74"/>
      <c r="BB66" s="74"/>
      <c r="BC66" s="74"/>
      <c r="BD66" s="74"/>
      <c r="BE66" s="74"/>
      <c r="BF66" s="74"/>
      <c r="BG66" s="74"/>
      <c r="BH66" s="74"/>
      <c r="BI66" s="74"/>
      <c r="BJ66" s="113">
        <f t="shared" ref="D66:BN66" si="3">MIN(BJ48:BJ65)</f>
        <v>1.02</v>
      </c>
      <c r="BK66" s="142">
        <f t="shared" si="3"/>
        <v>5.0250000000000003E-2</v>
      </c>
      <c r="BL66" s="178">
        <f t="shared" si="3"/>
        <v>1.8129999999999999E-3</v>
      </c>
      <c r="BM66" s="142">
        <f t="shared" si="3"/>
        <v>7.6980000000000007E-2</v>
      </c>
      <c r="BN66" s="113">
        <f t="shared" si="3"/>
        <v>1.119</v>
      </c>
      <c r="BO66" s="74"/>
      <c r="BP66" s="74"/>
      <c r="BQ66" s="139"/>
      <c r="BR66" s="139"/>
      <c r="BS66" s="74"/>
      <c r="BT66" s="74"/>
      <c r="BU66" s="74"/>
      <c r="BV66" s="74"/>
    </row>
    <row r="67" spans="1:74">
      <c r="A67" s="170" t="s">
        <v>1</v>
      </c>
      <c r="B67" s="66"/>
      <c r="C67" s="76">
        <f>MAX(C48:C65)</f>
        <v>99.16</v>
      </c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115">
        <f t="shared" ref="D67:BN67" si="4">MAX(BJ48:BJ65)</f>
        <v>2.9449999999999998</v>
      </c>
      <c r="BK67" s="143">
        <f t="shared" si="4"/>
        <v>0.1426</v>
      </c>
      <c r="BL67" s="179">
        <f t="shared" si="4"/>
        <v>7.5040000000000003E-3</v>
      </c>
      <c r="BM67" s="143">
        <f t="shared" si="4"/>
        <v>2.1949999999999998</v>
      </c>
      <c r="BN67" s="115">
        <f t="shared" si="4"/>
        <v>21.03</v>
      </c>
      <c r="BO67" s="76"/>
      <c r="BP67" s="76"/>
      <c r="BQ67" s="69"/>
      <c r="BR67" s="69"/>
      <c r="BS67" s="76"/>
      <c r="BT67" s="76"/>
      <c r="BU67" s="76"/>
      <c r="BV67" s="76"/>
    </row>
    <row r="68" spans="1:74" ht="15.75" thickBot="1">
      <c r="A68" s="171" t="s">
        <v>2</v>
      </c>
      <c r="B68" s="60"/>
      <c r="C68" s="77">
        <f>MEDIAN(C48:C65)</f>
        <v>89.66</v>
      </c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116">
        <f t="shared" ref="D68:BN68" si="5">MEDIAN(BJ48:BJ65)</f>
        <v>1.0780000000000001</v>
      </c>
      <c r="BK68" s="144">
        <f t="shared" si="5"/>
        <v>0.12470000000000001</v>
      </c>
      <c r="BL68" s="180">
        <f t="shared" si="5"/>
        <v>4.6160000000000003E-3</v>
      </c>
      <c r="BM68" s="144">
        <f t="shared" si="5"/>
        <v>0.82130000000000003</v>
      </c>
      <c r="BN68" s="116">
        <f t="shared" si="5"/>
        <v>4.6139999999999999</v>
      </c>
      <c r="BO68" s="77"/>
      <c r="BP68" s="77"/>
      <c r="BQ68" s="72"/>
      <c r="BR68" s="72"/>
      <c r="BS68" s="77"/>
      <c r="BT68" s="77"/>
      <c r="BU68" s="77"/>
      <c r="BV68" s="77"/>
    </row>
    <row r="69" spans="1:74">
      <c r="BC69"/>
      <c r="BD69"/>
      <c r="BE69"/>
      <c r="BF69"/>
      <c r="BG69"/>
      <c r="BH69"/>
      <c r="BI69"/>
      <c r="BJ69"/>
      <c r="BK69"/>
      <c r="BL69"/>
    </row>
    <row r="70" spans="1:74" s="194" customFormat="1" ht="15.75" thickBot="1">
      <c r="A70" s="190"/>
      <c r="B70" s="191"/>
      <c r="C70" s="192"/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193"/>
      <c r="O70" s="193"/>
      <c r="P70" s="193"/>
    </row>
    <row r="71" spans="1:74" ht="60" customHeight="1">
      <c r="A71" s="36" t="s">
        <v>3</v>
      </c>
      <c r="B71" s="37" t="s">
        <v>187</v>
      </c>
      <c r="C71" s="38" t="s">
        <v>263</v>
      </c>
      <c r="D71" s="38" t="s">
        <v>264</v>
      </c>
      <c r="E71" s="38" t="s">
        <v>290</v>
      </c>
      <c r="F71" s="38" t="s">
        <v>291</v>
      </c>
      <c r="G71" s="38" t="s">
        <v>306</v>
      </c>
      <c r="H71" s="38" t="s">
        <v>292</v>
      </c>
      <c r="I71" s="38" t="s">
        <v>293</v>
      </c>
      <c r="J71" s="38" t="s">
        <v>294</v>
      </c>
      <c r="K71" s="38" t="s">
        <v>295</v>
      </c>
      <c r="L71" s="38" t="s">
        <v>296</v>
      </c>
      <c r="M71" s="38" t="s">
        <v>297</v>
      </c>
      <c r="N71" s="38" t="s">
        <v>298</v>
      </c>
      <c r="O71" s="38" t="s">
        <v>299</v>
      </c>
      <c r="P71" s="38" t="s">
        <v>300</v>
      </c>
      <c r="Q71" s="38" t="s">
        <v>301</v>
      </c>
      <c r="R71" s="38" t="s">
        <v>302</v>
      </c>
      <c r="S71" s="38" t="s">
        <v>303</v>
      </c>
      <c r="T71" s="38" t="s">
        <v>304</v>
      </c>
      <c r="U71" s="38" t="s">
        <v>305</v>
      </c>
      <c r="V71" s="38" t="s">
        <v>307</v>
      </c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</row>
    <row r="72" spans="1:74">
      <c r="A72" s="189">
        <v>21001593</v>
      </c>
      <c r="B72" s="188" t="s">
        <v>289</v>
      </c>
      <c r="C72" s="26" t="s">
        <v>280</v>
      </c>
      <c r="D72" s="26" t="s">
        <v>280</v>
      </c>
      <c r="E72" s="26" t="s">
        <v>281</v>
      </c>
      <c r="F72" s="26" t="s">
        <v>281</v>
      </c>
      <c r="G72" s="26" t="s">
        <v>281</v>
      </c>
      <c r="H72" s="26" t="s">
        <v>280</v>
      </c>
      <c r="I72" s="26" t="s">
        <v>280</v>
      </c>
      <c r="J72" s="26" t="s">
        <v>280</v>
      </c>
      <c r="K72" s="26" t="s">
        <v>281</v>
      </c>
      <c r="L72" s="26" t="s">
        <v>280</v>
      </c>
      <c r="M72" s="26" t="s">
        <v>280</v>
      </c>
      <c r="N72" s="26" t="s">
        <v>280</v>
      </c>
      <c r="O72" s="26" t="s">
        <v>280</v>
      </c>
      <c r="P72" s="26" t="s">
        <v>280</v>
      </c>
      <c r="Q72" s="26" t="s">
        <v>280</v>
      </c>
      <c r="R72" s="26" t="s">
        <v>280</v>
      </c>
      <c r="S72" s="26" t="s">
        <v>280</v>
      </c>
      <c r="T72" s="26" t="s">
        <v>280</v>
      </c>
      <c r="U72" s="26" t="s">
        <v>280</v>
      </c>
      <c r="V72" s="26" t="s">
        <v>280</v>
      </c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</row>
    <row r="73" spans="1:74">
      <c r="A73" s="189">
        <v>21001849</v>
      </c>
      <c r="B73" s="188" t="s">
        <v>289</v>
      </c>
      <c r="C73" s="26" t="s">
        <v>280</v>
      </c>
      <c r="D73" s="26" t="s">
        <v>280</v>
      </c>
      <c r="E73" s="26" t="s">
        <v>281</v>
      </c>
      <c r="F73" s="26" t="s">
        <v>281</v>
      </c>
      <c r="G73" s="26" t="s">
        <v>280</v>
      </c>
      <c r="H73" s="26" t="s">
        <v>280</v>
      </c>
      <c r="I73" s="26" t="s">
        <v>280</v>
      </c>
      <c r="J73" s="26" t="s">
        <v>280</v>
      </c>
      <c r="K73" s="26" t="s">
        <v>280</v>
      </c>
      <c r="L73" s="26" t="s">
        <v>280</v>
      </c>
      <c r="M73" s="26" t="s">
        <v>280</v>
      </c>
      <c r="N73" s="26" t="s">
        <v>280</v>
      </c>
      <c r="O73" s="26" t="s">
        <v>280</v>
      </c>
      <c r="P73" s="26" t="s">
        <v>280</v>
      </c>
      <c r="Q73" s="26" t="s">
        <v>280</v>
      </c>
      <c r="R73" s="26" t="s">
        <v>280</v>
      </c>
      <c r="S73" s="26" t="s">
        <v>280</v>
      </c>
      <c r="T73" s="26" t="s">
        <v>280</v>
      </c>
      <c r="U73" s="26" t="s">
        <v>280</v>
      </c>
      <c r="V73" s="26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</row>
    <row r="74" spans="1:74">
      <c r="BC74"/>
      <c r="BD74"/>
      <c r="BE74"/>
      <c r="BF74"/>
      <c r="BG74"/>
      <c r="BH74"/>
      <c r="BI74"/>
      <c r="BJ74"/>
      <c r="BK74"/>
      <c r="BL74"/>
    </row>
    <row r="75" spans="1:74" ht="15.75" thickBot="1">
      <c r="BB75"/>
      <c r="BC75"/>
      <c r="BD75"/>
      <c r="BE75"/>
      <c r="BF75"/>
      <c r="BG75"/>
      <c r="BH75"/>
      <c r="BI75"/>
      <c r="BJ75"/>
      <c r="BK75"/>
      <c r="BL75"/>
    </row>
    <row r="76" spans="1:74" s="5" customFormat="1" ht="60" customHeight="1">
      <c r="A76" s="36" t="s">
        <v>3</v>
      </c>
      <c r="B76" s="37" t="s">
        <v>7</v>
      </c>
      <c r="C76" s="38" t="s">
        <v>36</v>
      </c>
      <c r="D76" s="38" t="s">
        <v>48</v>
      </c>
      <c r="E76" s="38" t="s">
        <v>49</v>
      </c>
      <c r="F76" s="38" t="s">
        <v>50</v>
      </c>
      <c r="G76" s="38" t="s">
        <v>51</v>
      </c>
      <c r="H76" s="38" t="s">
        <v>189</v>
      </c>
      <c r="I76" s="38" t="s">
        <v>235</v>
      </c>
      <c r="J76" s="38" t="s">
        <v>236</v>
      </c>
      <c r="K76" s="38" t="s">
        <v>237</v>
      </c>
      <c r="L76" s="38" t="s">
        <v>238</v>
      </c>
    </row>
    <row r="77" spans="1:74">
      <c r="A77" s="157">
        <v>21000884</v>
      </c>
      <c r="B77" s="156" t="s">
        <v>316</v>
      </c>
      <c r="C77" s="25"/>
      <c r="D77" s="25"/>
      <c r="E77" s="25"/>
      <c r="F77" s="25"/>
      <c r="G77" s="25"/>
      <c r="H77" s="25"/>
      <c r="I77" s="25" t="s">
        <v>317</v>
      </c>
      <c r="J77" s="25" t="s">
        <v>249</v>
      </c>
      <c r="K77" s="25">
        <v>1.1900000000000001E-2</v>
      </c>
      <c r="L77" s="25">
        <v>0.19800000000000001</v>
      </c>
      <c r="M77" s="14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</row>
    <row r="78" spans="1:74">
      <c r="A78" s="157">
        <v>21001947</v>
      </c>
      <c r="B78" s="156" t="s">
        <v>312</v>
      </c>
      <c r="C78" s="25">
        <v>96.7</v>
      </c>
      <c r="D78" s="25">
        <v>1.42</v>
      </c>
      <c r="E78" s="25">
        <v>9.1179999999999997E-2</v>
      </c>
      <c r="F78" s="25">
        <v>2.1589999999999999E-3</v>
      </c>
      <c r="G78" s="25">
        <v>3.6440000000000001</v>
      </c>
      <c r="H78" s="25">
        <v>78.430000000000007</v>
      </c>
      <c r="I78" s="25"/>
      <c r="J78" s="25"/>
      <c r="K78" s="25"/>
      <c r="L78" s="25"/>
      <c r="M78" s="14"/>
      <c r="N78"/>
      <c r="O78" s="14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</row>
    <row r="79" spans="1:74">
      <c r="A79" s="172"/>
      <c r="B79" s="16"/>
      <c r="C79" s="253"/>
      <c r="D79" s="253"/>
      <c r="E79" s="253"/>
      <c r="F79" s="253"/>
      <c r="G79" s="253"/>
      <c r="H79" s="253"/>
      <c r="I79" s="192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</row>
    <row r="80" spans="1:74" ht="15.75" thickBot="1">
      <c r="A80" s="172"/>
      <c r="B80" s="16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BI80"/>
      <c r="BJ80"/>
      <c r="BK80"/>
      <c r="BL80"/>
    </row>
    <row r="81" spans="1:140" s="2" customFormat="1" ht="60" customHeight="1">
      <c r="A81" s="36" t="s">
        <v>3</v>
      </c>
      <c r="B81" s="37" t="s">
        <v>71</v>
      </c>
      <c r="C81" s="38" t="s">
        <v>36</v>
      </c>
      <c r="D81" s="38" t="s">
        <v>364</v>
      </c>
      <c r="E81" s="39" t="s">
        <v>53</v>
      </c>
      <c r="F81" s="38" t="s">
        <v>108</v>
      </c>
      <c r="G81" s="38" t="s">
        <v>54</v>
      </c>
      <c r="H81" s="38" t="s">
        <v>365</v>
      </c>
      <c r="I81" s="38" t="s">
        <v>366</v>
      </c>
      <c r="J81" s="38" t="s">
        <v>367</v>
      </c>
      <c r="K81" s="38" t="s">
        <v>368</v>
      </c>
      <c r="L81" s="38" t="s">
        <v>291</v>
      </c>
      <c r="M81" s="38" t="s">
        <v>292</v>
      </c>
      <c r="N81" s="38" t="s">
        <v>293</v>
      </c>
      <c r="O81" s="38" t="s">
        <v>294</v>
      </c>
      <c r="P81" s="38" t="s">
        <v>295</v>
      </c>
      <c r="Q81" s="38" t="s">
        <v>296</v>
      </c>
      <c r="R81" s="38" t="s">
        <v>297</v>
      </c>
      <c r="S81" s="38" t="s">
        <v>298</v>
      </c>
      <c r="T81" s="38" t="s">
        <v>300</v>
      </c>
      <c r="U81" s="38" t="s">
        <v>265</v>
      </c>
      <c r="V81" s="38" t="s">
        <v>266</v>
      </c>
      <c r="W81" s="38" t="s">
        <v>267</v>
      </c>
      <c r="X81" s="38" t="s">
        <v>268</v>
      </c>
      <c r="Y81" s="38" t="s">
        <v>269</v>
      </c>
      <c r="Z81" s="38" t="s">
        <v>369</v>
      </c>
      <c r="AA81" s="38" t="s">
        <v>270</v>
      </c>
      <c r="AB81" s="38" t="s">
        <v>271</v>
      </c>
      <c r="AC81" s="38" t="s">
        <v>323</v>
      </c>
      <c r="AD81" s="38" t="s">
        <v>272</v>
      </c>
      <c r="AE81" s="38" t="s">
        <v>272</v>
      </c>
      <c r="AF81" s="38" t="s">
        <v>273</v>
      </c>
      <c r="AG81" s="38" t="s">
        <v>274</v>
      </c>
      <c r="AH81" s="38" t="s">
        <v>275</v>
      </c>
      <c r="AI81" s="38" t="s">
        <v>276</v>
      </c>
      <c r="AJ81" s="38" t="s">
        <v>277</v>
      </c>
      <c r="AK81" s="38" t="s">
        <v>278</v>
      </c>
      <c r="AL81" s="38" t="s">
        <v>278</v>
      </c>
      <c r="AM81" s="38" t="s">
        <v>48</v>
      </c>
      <c r="AN81" s="38" t="s">
        <v>49</v>
      </c>
      <c r="AO81" s="38" t="s">
        <v>50</v>
      </c>
      <c r="AP81" s="38" t="s">
        <v>51</v>
      </c>
      <c r="AQ81" s="38" t="s">
        <v>189</v>
      </c>
      <c r="AR81" s="38" t="s">
        <v>205</v>
      </c>
      <c r="AS81" s="38" t="s">
        <v>78</v>
      </c>
      <c r="AT81" s="38" t="s">
        <v>79</v>
      </c>
      <c r="AU81" s="38" t="s">
        <v>80</v>
      </c>
      <c r="AV81" s="38" t="s">
        <v>114</v>
      </c>
      <c r="AW81" s="38" t="s">
        <v>81</v>
      </c>
      <c r="AX81" s="38" t="s">
        <v>82</v>
      </c>
      <c r="AY81" s="38" t="s">
        <v>83</v>
      </c>
      <c r="AZ81" s="38" t="s">
        <v>84</v>
      </c>
      <c r="BA81" s="38" t="s">
        <v>85</v>
      </c>
      <c r="BB81" s="38" t="s">
        <v>86</v>
      </c>
      <c r="BC81" s="38" t="s">
        <v>87</v>
      </c>
      <c r="BD81" s="38" t="s">
        <v>88</v>
      </c>
      <c r="BE81" s="38" t="s">
        <v>89</v>
      </c>
      <c r="BF81" s="75" t="s">
        <v>90</v>
      </c>
      <c r="BG81" s="75" t="s">
        <v>91</v>
      </c>
      <c r="BH81" s="75" t="s">
        <v>92</v>
      </c>
      <c r="BI81" s="75" t="s">
        <v>93</v>
      </c>
      <c r="BJ81" s="75" t="s">
        <v>94</v>
      </c>
      <c r="BK81" s="75" t="s">
        <v>95</v>
      </c>
      <c r="BL81" s="38" t="s">
        <v>133</v>
      </c>
      <c r="BM81" s="38" t="s">
        <v>134</v>
      </c>
      <c r="BN81" s="38" t="s">
        <v>135</v>
      </c>
      <c r="BO81" s="38" t="s">
        <v>136</v>
      </c>
      <c r="BP81" s="38" t="s">
        <v>137</v>
      </c>
      <c r="BQ81" s="38" t="s">
        <v>138</v>
      </c>
      <c r="BR81" s="38" t="s">
        <v>139</v>
      </c>
      <c r="BS81" s="38" t="s">
        <v>140</v>
      </c>
      <c r="BT81" s="38" t="s">
        <v>141</v>
      </c>
      <c r="BU81" s="38" t="s">
        <v>142</v>
      </c>
      <c r="BV81" s="38" t="s">
        <v>143</v>
      </c>
      <c r="BW81" s="38" t="s">
        <v>144</v>
      </c>
      <c r="BX81" s="38" t="s">
        <v>145</v>
      </c>
      <c r="BY81" s="38" t="s">
        <v>146</v>
      </c>
      <c r="BZ81" s="38" t="s">
        <v>147</v>
      </c>
      <c r="CA81" s="38" t="s">
        <v>148</v>
      </c>
      <c r="CB81" s="38" t="s">
        <v>149</v>
      </c>
      <c r="CC81" s="38" t="s">
        <v>370</v>
      </c>
      <c r="CD81" s="38" t="s">
        <v>150</v>
      </c>
      <c r="CE81" s="38" t="s">
        <v>151</v>
      </c>
      <c r="CF81" s="38" t="s">
        <v>152</v>
      </c>
      <c r="CG81" s="38" t="s">
        <v>153</v>
      </c>
      <c r="CH81" s="38" t="s">
        <v>185</v>
      </c>
      <c r="CI81" s="38" t="s">
        <v>154</v>
      </c>
      <c r="CJ81" s="38" t="s">
        <v>155</v>
      </c>
      <c r="CK81" s="38" t="s">
        <v>156</v>
      </c>
      <c r="CL81" s="38" t="s">
        <v>157</v>
      </c>
      <c r="CM81" s="38" t="s">
        <v>158</v>
      </c>
      <c r="CN81" s="38" t="s">
        <v>159</v>
      </c>
      <c r="CO81" s="38" t="s">
        <v>160</v>
      </c>
      <c r="CP81" s="38" t="s">
        <v>161</v>
      </c>
      <c r="CQ81" s="38" t="s">
        <v>162</v>
      </c>
      <c r="CR81" s="38" t="s">
        <v>163</v>
      </c>
      <c r="CS81" s="38" t="s">
        <v>164</v>
      </c>
      <c r="CT81" s="38" t="s">
        <v>165</v>
      </c>
      <c r="CU81" s="38" t="s">
        <v>166</v>
      </c>
      <c r="CV81" s="38" t="s">
        <v>167</v>
      </c>
      <c r="CW81" s="38" t="s">
        <v>194</v>
      </c>
      <c r="CX81" s="38" t="s">
        <v>168</v>
      </c>
      <c r="CY81" s="38" t="s">
        <v>169</v>
      </c>
      <c r="CZ81" s="38" t="s">
        <v>170</v>
      </c>
      <c r="DA81" s="38" t="s">
        <v>195</v>
      </c>
      <c r="DB81" s="38" t="s">
        <v>171</v>
      </c>
      <c r="DC81" s="38" t="s">
        <v>173</v>
      </c>
      <c r="DD81" s="38" t="s">
        <v>196</v>
      </c>
      <c r="DE81" s="38" t="s">
        <v>172</v>
      </c>
      <c r="DF81" s="38" t="s">
        <v>197</v>
      </c>
      <c r="DG81" s="38" t="s">
        <v>198</v>
      </c>
      <c r="DH81" s="38" t="s">
        <v>174</v>
      </c>
      <c r="DI81" s="38" t="s">
        <v>175</v>
      </c>
      <c r="DJ81" s="38" t="s">
        <v>176</v>
      </c>
      <c r="DK81" s="38" t="s">
        <v>177</v>
      </c>
      <c r="DL81" s="38" t="s">
        <v>199</v>
      </c>
      <c r="DM81" s="38" t="s">
        <v>178</v>
      </c>
      <c r="DN81" s="38" t="s">
        <v>200</v>
      </c>
      <c r="DO81" s="38" t="s">
        <v>179</v>
      </c>
      <c r="DP81" s="38" t="s">
        <v>180</v>
      </c>
      <c r="DQ81" s="38" t="s">
        <v>181</v>
      </c>
      <c r="DR81" s="38" t="s">
        <v>182</v>
      </c>
      <c r="DS81" s="38" t="s">
        <v>201</v>
      </c>
      <c r="DT81" s="38" t="s">
        <v>202</v>
      </c>
      <c r="DU81" s="38" t="s">
        <v>183</v>
      </c>
      <c r="DV81" s="38" t="s">
        <v>184</v>
      </c>
      <c r="DW81" s="38" t="s">
        <v>192</v>
      </c>
      <c r="DX81" s="38" t="s">
        <v>318</v>
      </c>
      <c r="DY81" s="38" t="s">
        <v>216</v>
      </c>
      <c r="DZ81" s="38" t="s">
        <v>319</v>
      </c>
      <c r="EA81" s="38" t="s">
        <v>320</v>
      </c>
      <c r="EB81" s="38" t="s">
        <v>321</v>
      </c>
      <c r="EC81" s="38" t="s">
        <v>322</v>
      </c>
      <c r="ED81" s="38" t="s">
        <v>77</v>
      </c>
      <c r="EE81" s="38" t="s">
        <v>206</v>
      </c>
      <c r="EF81" s="38" t="s">
        <v>207</v>
      </c>
      <c r="EG81" s="38" t="s">
        <v>235</v>
      </c>
      <c r="EH81" s="38" t="s">
        <v>236</v>
      </c>
      <c r="EI81" s="38" t="s">
        <v>237</v>
      </c>
      <c r="EJ81" s="38" t="s">
        <v>238</v>
      </c>
    </row>
    <row r="82" spans="1:140" ht="15" customHeight="1">
      <c r="A82" s="177">
        <v>21000779</v>
      </c>
      <c r="B82" s="156" t="s">
        <v>333</v>
      </c>
      <c r="C82" s="32">
        <v>99.64</v>
      </c>
      <c r="D82" s="26"/>
      <c r="E82" s="33"/>
      <c r="F82" s="111">
        <v>99.92</v>
      </c>
      <c r="G82" s="79"/>
      <c r="H82" s="79"/>
      <c r="I82" s="79"/>
      <c r="J82" s="79"/>
      <c r="K82" s="79"/>
      <c r="L82" s="118"/>
      <c r="M82" s="79"/>
      <c r="N82" s="80"/>
      <c r="O82" s="79"/>
      <c r="P82" s="111"/>
      <c r="Q82" s="80"/>
      <c r="R82" s="79"/>
      <c r="S82" s="80"/>
      <c r="T82" s="112"/>
      <c r="U82" s="80"/>
      <c r="V82" s="80"/>
      <c r="W82" s="79"/>
      <c r="X82" s="78"/>
      <c r="Y82" s="80"/>
      <c r="Z82" s="78"/>
      <c r="AA82" s="78"/>
      <c r="AB82" s="78"/>
      <c r="AC82" s="78"/>
      <c r="AD82" s="80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117"/>
      <c r="AP82" s="29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  <c r="BH82" s="78"/>
      <c r="BI82" s="78"/>
      <c r="BJ82" s="78"/>
      <c r="BK82" s="78"/>
      <c r="BL82" s="78"/>
      <c r="BM82" s="78"/>
      <c r="BN82" s="78"/>
      <c r="BO82" s="78"/>
      <c r="BP82" s="78"/>
      <c r="BQ82" s="78"/>
      <c r="BR82" s="78"/>
      <c r="BS82" s="78"/>
      <c r="BT82" s="78"/>
      <c r="BU82" s="78"/>
      <c r="BV82" s="78"/>
      <c r="BW82" s="78"/>
      <c r="BX82" s="78"/>
      <c r="BY82" s="78"/>
      <c r="BZ82" s="78"/>
      <c r="CA82" s="78"/>
      <c r="CB82" s="78"/>
      <c r="CC82" s="78"/>
      <c r="CD82" s="78" t="s">
        <v>328</v>
      </c>
      <c r="CE82" s="78" t="s">
        <v>328</v>
      </c>
      <c r="CF82" s="78" t="s">
        <v>328</v>
      </c>
      <c r="CG82" s="78" t="s">
        <v>328</v>
      </c>
      <c r="CH82" s="78" t="s">
        <v>328</v>
      </c>
      <c r="CI82" s="78" t="s">
        <v>328</v>
      </c>
      <c r="CJ82" s="78" t="s">
        <v>328</v>
      </c>
      <c r="CK82" s="78" t="s">
        <v>334</v>
      </c>
      <c r="CL82" s="78" t="s">
        <v>328</v>
      </c>
      <c r="CM82" s="78" t="s">
        <v>328</v>
      </c>
      <c r="CN82" s="78" t="s">
        <v>328</v>
      </c>
      <c r="CO82" s="78" t="s">
        <v>328</v>
      </c>
      <c r="CP82" s="78" t="s">
        <v>328</v>
      </c>
      <c r="CQ82" s="78" t="s">
        <v>328</v>
      </c>
      <c r="CR82" s="78" t="s">
        <v>328</v>
      </c>
      <c r="CS82" s="78" t="s">
        <v>328</v>
      </c>
      <c r="CT82" s="78" t="s">
        <v>328</v>
      </c>
      <c r="CU82" s="78" t="s">
        <v>328</v>
      </c>
      <c r="CV82" s="78" t="s">
        <v>328</v>
      </c>
      <c r="CW82" s="78" t="s">
        <v>335</v>
      </c>
      <c r="CX82" s="78"/>
      <c r="CY82" s="78"/>
      <c r="CZ82" s="78"/>
      <c r="DA82" s="78"/>
      <c r="DB82" s="78"/>
      <c r="DC82" s="78"/>
      <c r="DD82" s="78"/>
      <c r="DE82" s="78"/>
      <c r="DF82" s="78"/>
      <c r="DG82" s="78"/>
      <c r="DH82" s="78"/>
      <c r="DI82" s="78"/>
      <c r="DJ82" s="78"/>
      <c r="DK82" s="78"/>
      <c r="DL82" s="78"/>
      <c r="DM82" s="78"/>
      <c r="DN82" s="78"/>
      <c r="DO82" s="78"/>
      <c r="DP82" s="78"/>
      <c r="DQ82" s="78"/>
      <c r="DR82" s="78"/>
      <c r="DS82" s="78"/>
      <c r="DT82" s="78"/>
      <c r="DU82" s="78"/>
      <c r="DV82" s="78"/>
      <c r="DW82" s="78"/>
      <c r="DX82" s="25"/>
      <c r="DY82" s="27"/>
      <c r="DZ82" s="25"/>
      <c r="EA82" s="25"/>
      <c r="EB82" s="25"/>
      <c r="EC82" s="26"/>
      <c r="ED82" s="25"/>
      <c r="EE82" s="28"/>
      <c r="EF82" s="31"/>
      <c r="EG82" s="31"/>
      <c r="EH82" s="26"/>
      <c r="EI82" s="26"/>
      <c r="EJ82" s="26"/>
    </row>
    <row r="83" spans="1:140" ht="15" customHeight="1">
      <c r="A83" s="177">
        <v>21001188</v>
      </c>
      <c r="B83" s="156" t="s">
        <v>333</v>
      </c>
      <c r="C83" s="26"/>
      <c r="D83" s="26"/>
      <c r="E83" s="33"/>
      <c r="F83" s="79"/>
      <c r="G83" s="79"/>
      <c r="H83" s="79"/>
      <c r="I83" s="79"/>
      <c r="J83" s="79"/>
      <c r="K83" s="79"/>
      <c r="L83" s="118"/>
      <c r="M83" s="79"/>
      <c r="N83" s="80"/>
      <c r="O83" s="79"/>
      <c r="P83" s="111"/>
      <c r="Q83" s="80"/>
      <c r="R83" s="79"/>
      <c r="S83" s="80"/>
      <c r="T83" s="112"/>
      <c r="U83" s="80"/>
      <c r="V83" s="80"/>
      <c r="W83" s="79"/>
      <c r="X83" s="78"/>
      <c r="Y83" s="80"/>
      <c r="Z83" s="78"/>
      <c r="AA83" s="78"/>
      <c r="AB83" s="78"/>
      <c r="AC83" s="78"/>
      <c r="AD83" s="80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117"/>
      <c r="AP83" s="29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  <c r="BH83" s="78"/>
      <c r="BI83" s="78"/>
      <c r="BJ83" s="78"/>
      <c r="BK83" s="78"/>
      <c r="BL83" s="78"/>
      <c r="BM83" s="78"/>
      <c r="BN83" s="78"/>
      <c r="BO83" s="78"/>
      <c r="BP83" s="78"/>
      <c r="BQ83" s="78"/>
      <c r="BR83" s="78"/>
      <c r="BS83" s="78"/>
      <c r="BT83" s="78"/>
      <c r="BU83" s="78"/>
      <c r="BV83" s="78"/>
      <c r="BW83" s="78"/>
      <c r="BX83" s="78"/>
      <c r="BY83" s="78"/>
      <c r="BZ83" s="78"/>
      <c r="CA83" s="78"/>
      <c r="CB83" s="78"/>
      <c r="CC83" s="78"/>
      <c r="CD83" s="78"/>
      <c r="CE83" s="78"/>
      <c r="CF83" s="78"/>
      <c r="CG83" s="78"/>
      <c r="CH83" s="78"/>
      <c r="CI83" s="78"/>
      <c r="CJ83" s="78"/>
      <c r="CK83" s="78"/>
      <c r="CL83" s="78"/>
      <c r="CM83" s="78"/>
      <c r="CN83" s="78"/>
      <c r="CO83" s="78"/>
      <c r="CP83" s="78"/>
      <c r="CQ83" s="78"/>
      <c r="CR83" s="78"/>
      <c r="CS83" s="78"/>
      <c r="CT83" s="78"/>
      <c r="CU83" s="78"/>
      <c r="CV83" s="78"/>
      <c r="CW83" s="78"/>
      <c r="CX83" s="78"/>
      <c r="CY83" s="78"/>
      <c r="CZ83" s="78"/>
      <c r="DA83" s="78"/>
      <c r="DB83" s="78"/>
      <c r="DC83" s="78"/>
      <c r="DD83" s="78"/>
      <c r="DE83" s="78"/>
      <c r="DF83" s="78"/>
      <c r="DG83" s="78"/>
      <c r="DH83" s="78"/>
      <c r="DI83" s="78"/>
      <c r="DJ83" s="78"/>
      <c r="DK83" s="78"/>
      <c r="DL83" s="78"/>
      <c r="DM83" s="78"/>
      <c r="DN83" s="78"/>
      <c r="DO83" s="78"/>
      <c r="DP83" s="78"/>
      <c r="DQ83" s="78"/>
      <c r="DR83" s="78"/>
      <c r="DS83" s="78"/>
      <c r="DT83" s="78"/>
      <c r="DU83" s="78"/>
      <c r="DV83" s="78"/>
      <c r="DW83" s="78"/>
      <c r="DX83" s="25"/>
      <c r="DY83" s="27"/>
      <c r="DZ83" s="25"/>
      <c r="EA83" s="25"/>
      <c r="EB83" s="25"/>
      <c r="EC83" s="26"/>
      <c r="ED83" s="25"/>
      <c r="EE83" s="28"/>
      <c r="EF83" s="31"/>
      <c r="EG83" s="26" t="s">
        <v>220</v>
      </c>
      <c r="EH83" s="34">
        <v>0.44500000000000001</v>
      </c>
      <c r="EI83" s="49">
        <v>2.4E-2</v>
      </c>
      <c r="EJ83" s="34">
        <v>0.46899999999999997</v>
      </c>
    </row>
    <row r="84" spans="1:140" ht="15" customHeight="1">
      <c r="A84" s="177">
        <v>21002238</v>
      </c>
      <c r="B84" s="156" t="s">
        <v>363</v>
      </c>
      <c r="C84" s="159">
        <v>98.15</v>
      </c>
      <c r="D84" s="26"/>
      <c r="E84" s="33"/>
      <c r="F84" s="79"/>
      <c r="G84" s="79"/>
      <c r="H84" s="79"/>
      <c r="I84" s="79"/>
      <c r="J84" s="79"/>
      <c r="K84" s="79"/>
      <c r="L84" s="118"/>
      <c r="M84" s="79"/>
      <c r="N84" s="80"/>
      <c r="O84" s="79"/>
      <c r="P84" s="111"/>
      <c r="Q84" s="80"/>
      <c r="R84" s="79"/>
      <c r="S84" s="80"/>
      <c r="T84" s="112"/>
      <c r="U84" s="80"/>
      <c r="V84" s="80"/>
      <c r="W84" s="79"/>
      <c r="X84" s="78"/>
      <c r="Y84" s="80"/>
      <c r="Z84" s="78"/>
      <c r="AA84" s="78"/>
      <c r="AB84" s="78"/>
      <c r="AC84" s="78"/>
      <c r="AD84" s="80"/>
      <c r="AE84" s="78"/>
      <c r="AF84" s="78"/>
      <c r="AG84" s="78"/>
      <c r="AH84" s="78"/>
      <c r="AI84" s="78"/>
      <c r="AJ84" s="78"/>
      <c r="AK84" s="78"/>
      <c r="AL84" s="78"/>
      <c r="AM84" s="257">
        <v>0.3382</v>
      </c>
      <c r="AN84" s="117">
        <v>0.90780000000000005</v>
      </c>
      <c r="AO84" s="262" t="s">
        <v>347</v>
      </c>
      <c r="AP84" s="29">
        <v>2.61</v>
      </c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  <c r="BH84" s="78"/>
      <c r="BI84" s="78"/>
      <c r="BJ84" s="78"/>
      <c r="BK84" s="78"/>
      <c r="BL84" s="78"/>
      <c r="BM84" s="78"/>
      <c r="BN84" s="78"/>
      <c r="BO84" s="78"/>
      <c r="BP84" s="78"/>
      <c r="BQ84" s="78"/>
      <c r="BR84" s="78"/>
      <c r="BS84" s="78"/>
      <c r="BT84" s="78"/>
      <c r="BU84" s="78"/>
      <c r="BV84" s="78"/>
      <c r="BW84" s="78"/>
      <c r="BX84" s="78"/>
      <c r="BY84" s="78"/>
      <c r="BZ84" s="78"/>
      <c r="CA84" s="78"/>
      <c r="CB84" s="78"/>
      <c r="CC84" s="78"/>
      <c r="CD84" s="78"/>
      <c r="CE84" s="78"/>
      <c r="CF84" s="78"/>
      <c r="CG84" s="78"/>
      <c r="CH84" s="78"/>
      <c r="CI84" s="78"/>
      <c r="CJ84" s="78"/>
      <c r="CK84" s="78"/>
      <c r="CL84" s="78"/>
      <c r="CM84" s="78"/>
      <c r="CN84" s="78"/>
      <c r="CO84" s="78"/>
      <c r="CP84" s="78"/>
      <c r="CQ84" s="78"/>
      <c r="CR84" s="78"/>
      <c r="CS84" s="78"/>
      <c r="CT84" s="78"/>
      <c r="CU84" s="78"/>
      <c r="CV84" s="78"/>
      <c r="CW84" s="78"/>
      <c r="CX84" s="78"/>
      <c r="CY84" s="78"/>
      <c r="CZ84" s="78"/>
      <c r="DA84" s="78"/>
      <c r="DB84" s="78"/>
      <c r="DC84" s="78"/>
      <c r="DD84" s="78"/>
      <c r="DE84" s="78"/>
      <c r="DF84" s="78"/>
      <c r="DG84" s="78"/>
      <c r="DH84" s="78"/>
      <c r="DI84" s="78"/>
      <c r="DJ84" s="78"/>
      <c r="DK84" s="78"/>
      <c r="DL84" s="78"/>
      <c r="DM84" s="78"/>
      <c r="DN84" s="78"/>
      <c r="DO84" s="78"/>
      <c r="DP84" s="78"/>
      <c r="DQ84" s="78"/>
      <c r="DR84" s="78"/>
      <c r="DS84" s="78"/>
      <c r="DT84" s="78"/>
      <c r="DU84" s="78"/>
      <c r="DV84" s="78"/>
      <c r="DW84" s="78"/>
      <c r="DX84" s="25"/>
      <c r="DY84" s="27"/>
      <c r="DZ84" s="25"/>
      <c r="EA84" s="25"/>
      <c r="EB84" s="25"/>
      <c r="EC84" s="26"/>
      <c r="ED84" s="25"/>
      <c r="EE84" s="28"/>
      <c r="EF84" s="31"/>
      <c r="EG84" s="31"/>
      <c r="EH84" s="26"/>
      <c r="EI84" s="26"/>
      <c r="EJ84" s="26"/>
    </row>
    <row r="85" spans="1:140" ht="15" customHeight="1">
      <c r="A85" s="177">
        <v>21001729</v>
      </c>
      <c r="B85" s="156" t="s">
        <v>351</v>
      </c>
      <c r="C85" s="26"/>
      <c r="D85" s="32">
        <v>14.23</v>
      </c>
      <c r="E85" s="33"/>
      <c r="F85" s="79"/>
      <c r="G85" s="112">
        <v>5.3559999999999999</v>
      </c>
      <c r="H85" s="111">
        <v>79.17</v>
      </c>
      <c r="I85" s="118">
        <v>1</v>
      </c>
      <c r="J85" s="112">
        <v>2.105</v>
      </c>
      <c r="K85" s="254">
        <v>2.743E-2</v>
      </c>
      <c r="L85" s="118"/>
      <c r="M85" s="79"/>
      <c r="N85" s="80"/>
      <c r="O85" s="79"/>
      <c r="P85" s="111"/>
      <c r="Q85" s="80"/>
      <c r="R85" s="79"/>
      <c r="S85" s="80"/>
      <c r="T85" s="112"/>
      <c r="U85" s="80"/>
      <c r="V85" s="80"/>
      <c r="W85" s="79"/>
      <c r="X85" s="78"/>
      <c r="Y85" s="80"/>
      <c r="Z85" s="78"/>
      <c r="AA85" s="78"/>
      <c r="AB85" s="78"/>
      <c r="AC85" s="78"/>
      <c r="AD85" s="80"/>
      <c r="AE85" s="78"/>
      <c r="AF85" s="78"/>
      <c r="AG85" s="78"/>
      <c r="AH85" s="78"/>
      <c r="AI85" s="78"/>
      <c r="AJ85" s="78"/>
      <c r="AK85" s="78"/>
      <c r="AL85" s="78"/>
      <c r="AM85" s="257"/>
      <c r="AN85" s="117"/>
      <c r="AO85" s="262"/>
      <c r="AP85" s="29"/>
      <c r="AQ85" s="79" t="s">
        <v>352</v>
      </c>
      <c r="AR85" s="79"/>
      <c r="AS85" s="79"/>
      <c r="AT85" s="79"/>
      <c r="AU85" s="79"/>
      <c r="AV85" s="79"/>
      <c r="AW85" s="79"/>
      <c r="AX85" s="79"/>
      <c r="AY85" s="79"/>
      <c r="AZ85" s="79"/>
      <c r="BA85" s="79"/>
      <c r="BB85" s="79"/>
      <c r="BC85" s="79"/>
      <c r="BD85" s="79"/>
      <c r="BE85" s="79"/>
      <c r="BF85" s="79"/>
      <c r="BG85" s="79"/>
      <c r="BH85" s="79"/>
      <c r="BI85" s="79"/>
      <c r="BJ85" s="79"/>
      <c r="BK85" s="79"/>
      <c r="BL85" s="79"/>
      <c r="BM85" s="79"/>
      <c r="BN85" s="79"/>
      <c r="BO85" s="79"/>
      <c r="BP85" s="79"/>
      <c r="BQ85" s="79"/>
      <c r="BR85" s="79"/>
      <c r="BS85" s="79"/>
      <c r="BT85" s="79"/>
      <c r="BU85" s="79"/>
      <c r="BV85" s="79"/>
      <c r="BW85" s="79"/>
      <c r="BX85" s="79"/>
      <c r="BY85" s="79"/>
      <c r="BZ85" s="79"/>
      <c r="CA85" s="79"/>
      <c r="CB85" s="79"/>
      <c r="CC85" s="79">
        <v>1.7600000000000001E-2</v>
      </c>
      <c r="CD85" s="79"/>
      <c r="CE85" s="79"/>
      <c r="CF85" s="79"/>
      <c r="CG85" s="79"/>
      <c r="CH85" s="79"/>
      <c r="CI85" s="79"/>
      <c r="CJ85" s="79"/>
      <c r="CK85" s="79"/>
      <c r="CL85" s="79"/>
      <c r="CM85" s="79"/>
      <c r="CN85" s="79"/>
      <c r="CO85" s="79"/>
      <c r="CP85" s="79"/>
      <c r="CQ85" s="79"/>
      <c r="CR85" s="79"/>
      <c r="CS85" s="79"/>
      <c r="CT85" s="79"/>
      <c r="CU85" s="79"/>
      <c r="CV85" s="79"/>
      <c r="CW85" s="79"/>
      <c r="CX85" s="79"/>
      <c r="CY85" s="79"/>
      <c r="CZ85" s="79"/>
      <c r="DA85" s="79"/>
      <c r="DB85" s="79"/>
      <c r="DC85" s="79"/>
      <c r="DD85" s="79"/>
      <c r="DE85" s="79"/>
      <c r="DF85" s="79"/>
      <c r="DG85" s="79"/>
      <c r="DH85" s="79"/>
      <c r="DI85" s="79"/>
      <c r="DJ85" s="79"/>
      <c r="DK85" s="79"/>
      <c r="DL85" s="79"/>
      <c r="DM85" s="79"/>
      <c r="DN85" s="79"/>
      <c r="DO85" s="79"/>
      <c r="DP85" s="79"/>
      <c r="DQ85" s="79"/>
      <c r="DR85" s="79"/>
      <c r="DS85" s="79"/>
      <c r="DT85" s="79"/>
      <c r="DU85" s="79"/>
      <c r="DV85" s="79"/>
      <c r="DW85" s="79"/>
      <c r="DX85" s="25"/>
      <c r="DY85" s="27"/>
      <c r="DZ85" s="25"/>
      <c r="EA85" s="25"/>
      <c r="EB85" s="25"/>
      <c r="EC85" s="26"/>
      <c r="ED85" s="25"/>
      <c r="EE85" s="28"/>
      <c r="EF85" s="31"/>
      <c r="EG85" s="31"/>
      <c r="EH85" s="26"/>
      <c r="EI85" s="26"/>
      <c r="EJ85" s="26"/>
    </row>
    <row r="86" spans="1:140" ht="15" customHeight="1">
      <c r="A86" s="177">
        <v>21001700</v>
      </c>
      <c r="B86" s="156" t="s">
        <v>351</v>
      </c>
      <c r="C86" s="26"/>
      <c r="D86" s="32">
        <v>12.35</v>
      </c>
      <c r="E86" s="33"/>
      <c r="F86" s="79"/>
      <c r="G86" s="112">
        <v>5.3780000000000001</v>
      </c>
      <c r="H86" s="111">
        <v>81.22</v>
      </c>
      <c r="I86" s="118">
        <v>1</v>
      </c>
      <c r="J86" s="112">
        <v>2.1459999999999999</v>
      </c>
      <c r="K86" s="254">
        <v>1.2359999999999999E-2</v>
      </c>
      <c r="L86" s="118"/>
      <c r="M86" s="79"/>
      <c r="N86" s="80"/>
      <c r="O86" s="79"/>
      <c r="P86" s="111"/>
      <c r="Q86" s="80"/>
      <c r="R86" s="79"/>
      <c r="S86" s="80"/>
      <c r="T86" s="112"/>
      <c r="U86" s="80"/>
      <c r="V86" s="80"/>
      <c r="W86" s="79"/>
      <c r="X86" s="78"/>
      <c r="Y86" s="80"/>
      <c r="Z86" s="78"/>
      <c r="AA86" s="78"/>
      <c r="AB86" s="78"/>
      <c r="AC86" s="78"/>
      <c r="AD86" s="80"/>
      <c r="AE86" s="78"/>
      <c r="AF86" s="78"/>
      <c r="AG86" s="78"/>
      <c r="AH86" s="78"/>
      <c r="AI86" s="78"/>
      <c r="AJ86" s="78"/>
      <c r="AK86" s="78"/>
      <c r="AL86" s="78"/>
      <c r="AM86" s="257"/>
      <c r="AN86" s="117"/>
      <c r="AO86" s="262"/>
      <c r="AP86" s="29"/>
      <c r="AQ86" s="79" t="s">
        <v>352</v>
      </c>
      <c r="AR86" s="79"/>
      <c r="AS86" s="79"/>
      <c r="AT86" s="79"/>
      <c r="AU86" s="79"/>
      <c r="AV86" s="79"/>
      <c r="AW86" s="79"/>
      <c r="AX86" s="79"/>
      <c r="AY86" s="79"/>
      <c r="AZ86" s="79"/>
      <c r="BA86" s="79"/>
      <c r="BB86" s="79"/>
      <c r="BC86" s="79"/>
      <c r="BD86" s="79"/>
      <c r="BE86" s="79"/>
      <c r="BF86" s="79"/>
      <c r="BG86" s="79"/>
      <c r="BH86" s="79"/>
      <c r="BI86" s="79"/>
      <c r="BJ86" s="79"/>
      <c r="BK86" s="79"/>
      <c r="BL86" s="79"/>
      <c r="BM86" s="79"/>
      <c r="BN86" s="79"/>
      <c r="BO86" s="79"/>
      <c r="BP86" s="79"/>
      <c r="BQ86" s="79"/>
      <c r="BR86" s="79"/>
      <c r="BS86" s="79"/>
      <c r="BT86" s="79"/>
      <c r="BU86" s="79"/>
      <c r="BV86" s="79"/>
      <c r="BW86" s="79"/>
      <c r="BX86" s="79"/>
      <c r="BY86" s="79"/>
      <c r="BZ86" s="79"/>
      <c r="CA86" s="79"/>
      <c r="CB86" s="79"/>
      <c r="CC86" s="79">
        <v>2.0799999999999999E-2</v>
      </c>
      <c r="CD86" s="79"/>
      <c r="CE86" s="79"/>
      <c r="CF86" s="79"/>
      <c r="CG86" s="79"/>
      <c r="CH86" s="79"/>
      <c r="CI86" s="79"/>
      <c r="CJ86" s="79"/>
      <c r="CK86" s="79"/>
      <c r="CL86" s="79"/>
      <c r="CM86" s="79"/>
      <c r="CN86" s="79"/>
      <c r="CO86" s="79"/>
      <c r="CP86" s="79"/>
      <c r="CQ86" s="79"/>
      <c r="CR86" s="79"/>
      <c r="CS86" s="79"/>
      <c r="CT86" s="79"/>
      <c r="CU86" s="79"/>
      <c r="CV86" s="79"/>
      <c r="CW86" s="79"/>
      <c r="CX86" s="79"/>
      <c r="CY86" s="79"/>
      <c r="CZ86" s="79"/>
      <c r="DA86" s="79"/>
      <c r="DB86" s="79"/>
      <c r="DC86" s="79"/>
      <c r="DD86" s="79"/>
      <c r="DE86" s="79"/>
      <c r="DF86" s="79"/>
      <c r="DG86" s="79"/>
      <c r="DH86" s="79"/>
      <c r="DI86" s="79"/>
      <c r="DJ86" s="79"/>
      <c r="DK86" s="79"/>
      <c r="DL86" s="79"/>
      <c r="DM86" s="79"/>
      <c r="DN86" s="79"/>
      <c r="DO86" s="79"/>
      <c r="DP86" s="79"/>
      <c r="DQ86" s="79"/>
      <c r="DR86" s="79"/>
      <c r="DS86" s="79"/>
      <c r="DT86" s="79"/>
      <c r="DU86" s="79"/>
      <c r="DV86" s="79"/>
      <c r="DW86" s="79"/>
      <c r="DX86" s="25"/>
      <c r="DY86" s="27"/>
      <c r="DZ86" s="25"/>
      <c r="EA86" s="25"/>
      <c r="EB86" s="25"/>
      <c r="EC86" s="26"/>
      <c r="ED86" s="25"/>
      <c r="EE86" s="28"/>
      <c r="EF86" s="31"/>
      <c r="EG86" s="31"/>
      <c r="EH86" s="26"/>
      <c r="EI86" s="26"/>
      <c r="EJ86" s="26"/>
    </row>
    <row r="87" spans="1:140" ht="15" customHeight="1">
      <c r="A87" s="177">
        <v>21001861</v>
      </c>
      <c r="B87" s="199" t="s">
        <v>351</v>
      </c>
      <c r="C87" s="26"/>
      <c r="D87" s="32">
        <v>11.14</v>
      </c>
      <c r="E87" s="33"/>
      <c r="F87" s="79"/>
      <c r="G87" s="264">
        <v>5.1660000000000004</v>
      </c>
      <c r="H87" s="111">
        <v>82</v>
      </c>
      <c r="I87" s="118">
        <v>2</v>
      </c>
      <c r="J87" s="112">
        <v>2.0510000000000002</v>
      </c>
      <c r="K87" s="254">
        <v>4.7559999999999998E-2</v>
      </c>
      <c r="L87" s="118"/>
      <c r="M87" s="79"/>
      <c r="N87" s="80"/>
      <c r="O87" s="79"/>
      <c r="P87" s="111"/>
      <c r="Q87" s="80"/>
      <c r="R87" s="79"/>
      <c r="S87" s="80"/>
      <c r="T87" s="112"/>
      <c r="U87" s="80"/>
      <c r="V87" s="80"/>
      <c r="W87" s="79"/>
      <c r="X87" s="78"/>
      <c r="Y87" s="80"/>
      <c r="Z87" s="78"/>
      <c r="AA87" s="78"/>
      <c r="AB87" s="78"/>
      <c r="AC87" s="78"/>
      <c r="AD87" s="80"/>
      <c r="AE87" s="78"/>
      <c r="AF87" s="78"/>
      <c r="AG87" s="78"/>
      <c r="AH87" s="78"/>
      <c r="AI87" s="78"/>
      <c r="AJ87" s="78"/>
      <c r="AK87" s="78"/>
      <c r="AL87" s="78"/>
      <c r="AM87" s="257"/>
      <c r="AN87" s="117"/>
      <c r="AO87" s="262"/>
      <c r="AP87" s="29"/>
      <c r="AQ87" s="79" t="s">
        <v>352</v>
      </c>
      <c r="AR87" s="79"/>
      <c r="AS87" s="79"/>
      <c r="AT87" s="79"/>
      <c r="AU87" s="79"/>
      <c r="AV87" s="79"/>
      <c r="AW87" s="79"/>
      <c r="AX87" s="79"/>
      <c r="AY87" s="79"/>
      <c r="AZ87" s="79"/>
      <c r="BA87" s="79"/>
      <c r="BB87" s="79"/>
      <c r="BC87" s="79"/>
      <c r="BD87" s="79"/>
      <c r="BE87" s="79"/>
      <c r="BF87" s="79"/>
      <c r="BG87" s="79"/>
      <c r="BH87" s="79"/>
      <c r="BI87" s="79"/>
      <c r="BJ87" s="79"/>
      <c r="BK87" s="79"/>
      <c r="BL87" s="79"/>
      <c r="BM87" s="79"/>
      <c r="BN87" s="79"/>
      <c r="BO87" s="79"/>
      <c r="BP87" s="79"/>
      <c r="BQ87" s="79"/>
      <c r="BR87" s="79"/>
      <c r="BS87" s="79"/>
      <c r="BT87" s="79"/>
      <c r="BU87" s="79"/>
      <c r="BV87" s="79"/>
      <c r="BW87" s="79"/>
      <c r="BX87" s="79"/>
      <c r="BY87" s="79"/>
      <c r="BZ87" s="79"/>
      <c r="CA87" s="79"/>
      <c r="CB87" s="79"/>
      <c r="CC87" s="79">
        <v>0.17879999999999999</v>
      </c>
      <c r="CD87" s="79"/>
      <c r="CE87" s="79"/>
      <c r="CF87" s="79"/>
      <c r="CG87" s="79"/>
      <c r="CH87" s="79"/>
      <c r="CI87" s="79"/>
      <c r="CJ87" s="79"/>
      <c r="CK87" s="79"/>
      <c r="CL87" s="79"/>
      <c r="CM87" s="79"/>
      <c r="CN87" s="79"/>
      <c r="CO87" s="79"/>
      <c r="CP87" s="79"/>
      <c r="CQ87" s="79"/>
      <c r="CR87" s="79"/>
      <c r="CS87" s="79"/>
      <c r="CT87" s="79"/>
      <c r="CU87" s="79"/>
      <c r="CV87" s="79"/>
      <c r="CW87" s="79"/>
      <c r="CX87" s="79"/>
      <c r="CY87" s="79"/>
      <c r="CZ87" s="79"/>
      <c r="DA87" s="79"/>
      <c r="DB87" s="79"/>
      <c r="DC87" s="79"/>
      <c r="DD87" s="79"/>
      <c r="DE87" s="79"/>
      <c r="DF87" s="79"/>
      <c r="DG87" s="79"/>
      <c r="DH87" s="79"/>
      <c r="DI87" s="79"/>
      <c r="DJ87" s="79"/>
      <c r="DK87" s="79"/>
      <c r="DL87" s="79"/>
      <c r="DM87" s="79"/>
      <c r="DN87" s="79"/>
      <c r="DO87" s="79"/>
      <c r="DP87" s="79"/>
      <c r="DQ87" s="79"/>
      <c r="DR87" s="79"/>
      <c r="DS87" s="79"/>
      <c r="DT87" s="79"/>
      <c r="DU87" s="79"/>
      <c r="DV87" s="79"/>
      <c r="DW87" s="79"/>
      <c r="DX87" s="25"/>
      <c r="DY87" s="27"/>
      <c r="DZ87" s="25"/>
      <c r="EA87" s="25"/>
      <c r="EB87" s="25"/>
      <c r="EC87" s="26"/>
      <c r="ED87" s="25"/>
      <c r="EE87" s="28"/>
      <c r="EF87" s="31"/>
      <c r="EG87" s="31"/>
      <c r="EH87" s="26"/>
      <c r="EI87" s="26"/>
      <c r="EJ87" s="26"/>
    </row>
    <row r="88" spans="1:140" ht="15" customHeight="1">
      <c r="A88" s="177">
        <v>21001863</v>
      </c>
      <c r="B88" s="156" t="s">
        <v>351</v>
      </c>
      <c r="C88" s="26"/>
      <c r="D88" s="32">
        <v>11.84</v>
      </c>
      <c r="E88" s="33"/>
      <c r="F88" s="79"/>
      <c r="G88" s="112">
        <v>5.9059999999999997</v>
      </c>
      <c r="H88" s="111">
        <v>80.92</v>
      </c>
      <c r="I88" s="118">
        <v>1</v>
      </c>
      <c r="J88" s="112">
        <v>2.3519999999999999</v>
      </c>
      <c r="K88" s="79" t="s">
        <v>358</v>
      </c>
      <c r="L88" s="118"/>
      <c r="M88" s="79"/>
      <c r="N88" s="80"/>
      <c r="O88" s="79"/>
      <c r="P88" s="111"/>
      <c r="Q88" s="80"/>
      <c r="R88" s="79"/>
      <c r="S88" s="80"/>
      <c r="T88" s="112"/>
      <c r="U88" s="80"/>
      <c r="V88" s="80"/>
      <c r="W88" s="79"/>
      <c r="X88" s="78"/>
      <c r="Y88" s="80"/>
      <c r="Z88" s="78"/>
      <c r="AA88" s="78"/>
      <c r="AB88" s="78"/>
      <c r="AC88" s="78"/>
      <c r="AD88" s="80"/>
      <c r="AE88" s="78"/>
      <c r="AF88" s="78"/>
      <c r="AG88" s="78"/>
      <c r="AH88" s="78"/>
      <c r="AI88" s="78"/>
      <c r="AJ88" s="78"/>
      <c r="AK88" s="78"/>
      <c r="AL88" s="78"/>
      <c r="AM88" s="257"/>
      <c r="AN88" s="117"/>
      <c r="AO88" s="262"/>
      <c r="AP88" s="29"/>
      <c r="AQ88" s="79" t="s">
        <v>352</v>
      </c>
      <c r="AR88" s="79"/>
      <c r="AS88" s="79"/>
      <c r="AT88" s="79"/>
      <c r="AU88" s="79"/>
      <c r="AV88" s="79"/>
      <c r="AW88" s="79"/>
      <c r="AX88" s="79"/>
      <c r="AY88" s="79"/>
      <c r="AZ88" s="79"/>
      <c r="BA88" s="79"/>
      <c r="BB88" s="79"/>
      <c r="BC88" s="79"/>
      <c r="BD88" s="79"/>
      <c r="BE88" s="79"/>
      <c r="BF88" s="79"/>
      <c r="BG88" s="79"/>
      <c r="BH88" s="79"/>
      <c r="BI88" s="79"/>
      <c r="BJ88" s="79"/>
      <c r="BK88" s="79"/>
      <c r="BL88" s="79"/>
      <c r="BM88" s="79"/>
      <c r="BN88" s="79"/>
      <c r="BO88" s="79"/>
      <c r="BP88" s="79"/>
      <c r="BQ88" s="79"/>
      <c r="BR88" s="79"/>
      <c r="BS88" s="79"/>
      <c r="BT88" s="79"/>
      <c r="BU88" s="79"/>
      <c r="BV88" s="79"/>
      <c r="BW88" s="79"/>
      <c r="BX88" s="79"/>
      <c r="BY88" s="79"/>
      <c r="BZ88" s="79"/>
      <c r="CA88" s="79"/>
      <c r="CB88" s="79"/>
      <c r="CC88" s="79">
        <v>1.61E-2</v>
      </c>
      <c r="CD88" s="79"/>
      <c r="CE88" s="79"/>
      <c r="CF88" s="79"/>
      <c r="CG88" s="79"/>
      <c r="CH88" s="79"/>
      <c r="CI88" s="79"/>
      <c r="CJ88" s="79"/>
      <c r="CK88" s="79"/>
      <c r="CL88" s="79"/>
      <c r="CM88" s="79"/>
      <c r="CN88" s="79"/>
      <c r="CO88" s="79"/>
      <c r="CP88" s="79"/>
      <c r="CQ88" s="79"/>
      <c r="CR88" s="79"/>
      <c r="CS88" s="79"/>
      <c r="CT88" s="79"/>
      <c r="CU88" s="79"/>
      <c r="CV88" s="79"/>
      <c r="CW88" s="79"/>
      <c r="CX88" s="79"/>
      <c r="CY88" s="79"/>
      <c r="CZ88" s="79"/>
      <c r="DA88" s="79"/>
      <c r="DB88" s="79"/>
      <c r="DC88" s="79"/>
      <c r="DD88" s="79"/>
      <c r="DE88" s="79"/>
      <c r="DF88" s="79"/>
      <c r="DG88" s="79"/>
      <c r="DH88" s="79"/>
      <c r="DI88" s="79"/>
      <c r="DJ88" s="79"/>
      <c r="DK88" s="79"/>
      <c r="DL88" s="79"/>
      <c r="DM88" s="79"/>
      <c r="DN88" s="79"/>
      <c r="DO88" s="79"/>
      <c r="DP88" s="79"/>
      <c r="DQ88" s="79"/>
      <c r="DR88" s="79"/>
      <c r="DS88" s="79"/>
      <c r="DT88" s="79"/>
      <c r="DU88" s="79"/>
      <c r="DV88" s="79"/>
      <c r="DW88" s="79"/>
      <c r="DX88" s="25"/>
      <c r="DY88" s="27"/>
      <c r="DZ88" s="25"/>
      <c r="EA88" s="25"/>
      <c r="EB88" s="25"/>
      <c r="EC88" s="26"/>
      <c r="ED88" s="25"/>
      <c r="EE88" s="28"/>
      <c r="EF88" s="31"/>
      <c r="EG88" s="31"/>
      <c r="EH88" s="26"/>
      <c r="EI88" s="26"/>
      <c r="EJ88" s="26"/>
    </row>
    <row r="89" spans="1:140" ht="15" customHeight="1">
      <c r="A89" s="177">
        <v>21001612</v>
      </c>
      <c r="B89" s="156" t="s">
        <v>346</v>
      </c>
      <c r="C89" s="32">
        <v>94.43</v>
      </c>
      <c r="D89" s="26"/>
      <c r="E89" s="33"/>
      <c r="F89" s="79"/>
      <c r="G89" s="79"/>
      <c r="H89" s="79"/>
      <c r="I89" s="79"/>
      <c r="J89" s="79"/>
      <c r="K89" s="79"/>
      <c r="L89" s="118"/>
      <c r="M89" s="79"/>
      <c r="N89" s="80"/>
      <c r="O89" s="79"/>
      <c r="P89" s="111"/>
      <c r="Q89" s="80"/>
      <c r="R89" s="79"/>
      <c r="S89" s="80"/>
      <c r="T89" s="112"/>
      <c r="U89" s="80"/>
      <c r="V89" s="80"/>
      <c r="W89" s="79"/>
      <c r="X89" s="78"/>
      <c r="Y89" s="80"/>
      <c r="Z89" s="78"/>
      <c r="AA89" s="78"/>
      <c r="AB89" s="78"/>
      <c r="AC89" s="78"/>
      <c r="AD89" s="80"/>
      <c r="AE89" s="78"/>
      <c r="AF89" s="78"/>
      <c r="AG89" s="78"/>
      <c r="AH89" s="78"/>
      <c r="AI89" s="78"/>
      <c r="AJ89" s="78"/>
      <c r="AK89" s="78"/>
      <c r="AL89" s="78"/>
      <c r="AM89" s="257" t="s">
        <v>229</v>
      </c>
      <c r="AN89" s="117" t="s">
        <v>224</v>
      </c>
      <c r="AO89" s="262" t="s">
        <v>347</v>
      </c>
      <c r="AP89" s="25" t="s">
        <v>224</v>
      </c>
      <c r="AQ89" s="79" t="s">
        <v>230</v>
      </c>
      <c r="AR89" s="79"/>
      <c r="AS89" s="79"/>
      <c r="AT89" s="79"/>
      <c r="AU89" s="79"/>
      <c r="AV89" s="79"/>
      <c r="AW89" s="79"/>
      <c r="AX89" s="79"/>
      <c r="AY89" s="79"/>
      <c r="AZ89" s="79"/>
      <c r="BA89" s="79"/>
      <c r="BB89" s="79"/>
      <c r="BC89" s="79"/>
      <c r="BD89" s="79"/>
      <c r="BE89" s="79"/>
      <c r="BF89" s="79"/>
      <c r="BG89" s="79"/>
      <c r="BH89" s="79"/>
      <c r="BI89" s="79"/>
      <c r="BJ89" s="79"/>
      <c r="BK89" s="79"/>
      <c r="BL89" s="79"/>
      <c r="BM89" s="79"/>
      <c r="BN89" s="79"/>
      <c r="BO89" s="79"/>
      <c r="BP89" s="79"/>
      <c r="BQ89" s="79"/>
      <c r="BR89" s="79"/>
      <c r="BS89" s="79"/>
      <c r="BT89" s="79"/>
      <c r="BU89" s="79"/>
      <c r="BV89" s="79"/>
      <c r="BW89" s="79"/>
      <c r="BX89" s="79"/>
      <c r="BY89" s="79"/>
      <c r="BZ89" s="79"/>
      <c r="CA89" s="79"/>
      <c r="CB89" s="79"/>
      <c r="CC89" s="79"/>
      <c r="CD89" s="79"/>
      <c r="CE89" s="79"/>
      <c r="CF89" s="79"/>
      <c r="CG89" s="79"/>
      <c r="CH89" s="79"/>
      <c r="CI89" s="79"/>
      <c r="CJ89" s="79"/>
      <c r="CK89" s="79"/>
      <c r="CL89" s="79"/>
      <c r="CM89" s="79"/>
      <c r="CN89" s="79"/>
      <c r="CO89" s="79"/>
      <c r="CP89" s="79"/>
      <c r="CQ89" s="79"/>
      <c r="CR89" s="79"/>
      <c r="CS89" s="79"/>
      <c r="CT89" s="79"/>
      <c r="CU89" s="79"/>
      <c r="CV89" s="79"/>
      <c r="CW89" s="79"/>
      <c r="CX89" s="79"/>
      <c r="CY89" s="79"/>
      <c r="CZ89" s="79"/>
      <c r="DA89" s="79"/>
      <c r="DB89" s="79"/>
      <c r="DC89" s="79"/>
      <c r="DD89" s="79"/>
      <c r="DE89" s="79"/>
      <c r="DF89" s="79"/>
      <c r="DG89" s="79"/>
      <c r="DH89" s="79"/>
      <c r="DI89" s="79"/>
      <c r="DJ89" s="79"/>
      <c r="DK89" s="79"/>
      <c r="DL89" s="79"/>
      <c r="DM89" s="79"/>
      <c r="DN89" s="79"/>
      <c r="DO89" s="79"/>
      <c r="DP89" s="79"/>
      <c r="DQ89" s="79"/>
      <c r="DR89" s="79"/>
      <c r="DS89" s="79"/>
      <c r="DT89" s="79"/>
      <c r="DU89" s="79"/>
      <c r="DV89" s="79"/>
      <c r="DW89" s="79"/>
      <c r="DX89" s="25"/>
      <c r="DY89" s="27"/>
      <c r="DZ89" s="25"/>
      <c r="EA89" s="25"/>
      <c r="EB89" s="25"/>
      <c r="EC89" s="26"/>
      <c r="ED89" s="25"/>
      <c r="EE89" s="28"/>
      <c r="EF89" s="31"/>
      <c r="EG89" s="31"/>
      <c r="EH89" s="26"/>
      <c r="EI89" s="26"/>
      <c r="EJ89" s="26"/>
    </row>
    <row r="90" spans="1:140" ht="15" customHeight="1">
      <c r="A90" s="177">
        <v>21001604</v>
      </c>
      <c r="B90" s="199" t="s">
        <v>348</v>
      </c>
      <c r="C90" s="32">
        <v>85.48</v>
      </c>
      <c r="D90" s="26"/>
      <c r="E90" s="33"/>
      <c r="F90" s="79"/>
      <c r="G90" s="79"/>
      <c r="H90" s="79"/>
      <c r="I90" s="79"/>
      <c r="J90" s="79"/>
      <c r="K90" s="79"/>
      <c r="L90" s="118"/>
      <c r="M90" s="79"/>
      <c r="N90" s="80"/>
      <c r="O90" s="79"/>
      <c r="P90" s="111"/>
      <c r="Q90" s="80"/>
      <c r="R90" s="79"/>
      <c r="S90" s="80"/>
      <c r="T90" s="112"/>
      <c r="U90" s="80"/>
      <c r="V90" s="80"/>
      <c r="W90" s="79"/>
      <c r="X90" s="78"/>
      <c r="Y90" s="80"/>
      <c r="Z90" s="78"/>
      <c r="AA90" s="78"/>
      <c r="AB90" s="78"/>
      <c r="AC90" s="78"/>
      <c r="AD90" s="80"/>
      <c r="AE90" s="78"/>
      <c r="AF90" s="78"/>
      <c r="AG90" s="78"/>
      <c r="AH90" s="78"/>
      <c r="AI90" s="78"/>
      <c r="AJ90" s="78"/>
      <c r="AK90" s="78"/>
      <c r="AL90" s="78"/>
      <c r="AM90" s="257"/>
      <c r="AN90" s="117"/>
      <c r="AO90" s="262"/>
      <c r="AP90" s="29"/>
      <c r="AQ90" s="78"/>
      <c r="AR90" s="78"/>
      <c r="AS90" s="78" t="s">
        <v>350</v>
      </c>
      <c r="AT90" s="78" t="s">
        <v>350</v>
      </c>
      <c r="AU90" s="78" t="s">
        <v>340</v>
      </c>
      <c r="AV90" s="78" t="s">
        <v>340</v>
      </c>
      <c r="AW90" s="78">
        <v>112.6</v>
      </c>
      <c r="AX90" s="78" t="s">
        <v>342</v>
      </c>
      <c r="AY90" s="78" t="s">
        <v>218</v>
      </c>
      <c r="AZ90" s="78">
        <v>0</v>
      </c>
      <c r="BA90" s="78">
        <v>53.17</v>
      </c>
      <c r="BB90" s="78">
        <v>916.8</v>
      </c>
      <c r="BC90" s="78" t="s">
        <v>344</v>
      </c>
      <c r="BD90" s="78" t="s">
        <v>343</v>
      </c>
      <c r="BE90" s="78">
        <v>0</v>
      </c>
      <c r="BF90" s="78">
        <v>17.260000000000002</v>
      </c>
      <c r="BG90" s="78">
        <v>5.72</v>
      </c>
      <c r="BH90" s="78">
        <v>44.25</v>
      </c>
      <c r="BI90" s="256">
        <v>524.20000000000005</v>
      </c>
      <c r="BJ90" s="256">
        <v>255.5</v>
      </c>
      <c r="BK90" s="78">
        <v>163.4</v>
      </c>
      <c r="BL90" s="78" t="s">
        <v>343</v>
      </c>
      <c r="BM90" s="78" t="s">
        <v>343</v>
      </c>
      <c r="BN90" s="78" t="s">
        <v>343</v>
      </c>
      <c r="BO90" s="78" t="s">
        <v>343</v>
      </c>
      <c r="BP90" s="78">
        <v>7.63</v>
      </c>
      <c r="BQ90" s="78" t="s">
        <v>343</v>
      </c>
      <c r="BR90" s="78" t="s">
        <v>343</v>
      </c>
      <c r="BS90" s="78" t="s">
        <v>343</v>
      </c>
      <c r="BT90" s="78" t="s">
        <v>343</v>
      </c>
      <c r="BU90" s="78" t="s">
        <v>343</v>
      </c>
      <c r="BV90" s="256">
        <v>6.2249999999999996</v>
      </c>
      <c r="BW90" s="78" t="s">
        <v>343</v>
      </c>
      <c r="BX90" s="78" t="s">
        <v>343</v>
      </c>
      <c r="BY90" s="78" t="s">
        <v>343</v>
      </c>
      <c r="BZ90" s="78" t="s">
        <v>343</v>
      </c>
      <c r="CA90" s="78" t="s">
        <v>343</v>
      </c>
      <c r="CB90" s="78" t="s">
        <v>343</v>
      </c>
      <c r="CC90" s="78"/>
      <c r="CD90" s="78"/>
      <c r="CE90" s="78"/>
      <c r="CF90" s="78"/>
      <c r="CG90" s="78"/>
      <c r="CH90" s="78"/>
      <c r="CI90" s="78"/>
      <c r="CJ90" s="78"/>
      <c r="CK90" s="78"/>
      <c r="CL90" s="78"/>
      <c r="CM90" s="78"/>
      <c r="CN90" s="78"/>
      <c r="CO90" s="78"/>
      <c r="CP90" s="78"/>
      <c r="CQ90" s="78"/>
      <c r="CR90" s="78"/>
      <c r="CS90" s="78"/>
      <c r="CT90" s="78"/>
      <c r="CU90" s="78"/>
      <c r="CV90" s="78"/>
      <c r="CW90" s="78"/>
      <c r="CX90" s="78"/>
      <c r="CY90" s="78"/>
      <c r="CZ90" s="78"/>
      <c r="DA90" s="78"/>
      <c r="DB90" s="78"/>
      <c r="DC90" s="78"/>
      <c r="DD90" s="78"/>
      <c r="DE90" s="78"/>
      <c r="DF90" s="78"/>
      <c r="DG90" s="78"/>
      <c r="DH90" s="78"/>
      <c r="DI90" s="78"/>
      <c r="DJ90" s="78"/>
      <c r="DK90" s="78"/>
      <c r="DL90" s="78"/>
      <c r="DM90" s="78"/>
      <c r="DN90" s="78"/>
      <c r="DO90" s="78"/>
      <c r="DP90" s="78"/>
      <c r="DQ90" s="78"/>
      <c r="DR90" s="78"/>
      <c r="DS90" s="78"/>
      <c r="DT90" s="78"/>
      <c r="DU90" s="78"/>
      <c r="DV90" s="78"/>
      <c r="DW90" s="78"/>
      <c r="DX90" s="25" t="s">
        <v>349</v>
      </c>
      <c r="DY90" s="27"/>
      <c r="DZ90" s="265">
        <v>92.320999999999998</v>
      </c>
      <c r="EA90" s="29">
        <v>0.379</v>
      </c>
      <c r="EB90" s="266">
        <v>7.3</v>
      </c>
      <c r="EC90" s="35">
        <v>0</v>
      </c>
      <c r="ED90" s="25"/>
      <c r="EE90" s="28"/>
      <c r="EF90" s="31"/>
      <c r="EG90" s="31"/>
      <c r="EH90" s="26"/>
      <c r="EI90" s="26"/>
      <c r="EJ90" s="26"/>
    </row>
    <row r="91" spans="1:140" ht="15" customHeight="1">
      <c r="A91" s="177">
        <v>21001947</v>
      </c>
      <c r="B91" s="156" t="s">
        <v>359</v>
      </c>
      <c r="C91" s="32">
        <v>88.47</v>
      </c>
      <c r="D91" s="26"/>
      <c r="E91" s="33"/>
      <c r="F91" s="79"/>
      <c r="G91" s="79"/>
      <c r="H91" s="79"/>
      <c r="I91" s="79"/>
      <c r="J91" s="79"/>
      <c r="K91" s="79"/>
      <c r="L91" s="118"/>
      <c r="M91" s="79"/>
      <c r="N91" s="80"/>
      <c r="O91" s="79"/>
      <c r="P91" s="111"/>
      <c r="Q91" s="80"/>
      <c r="R91" s="79"/>
      <c r="S91" s="80"/>
      <c r="T91" s="112"/>
      <c r="U91" s="80"/>
      <c r="V91" s="80"/>
      <c r="W91" s="79"/>
      <c r="X91" s="78"/>
      <c r="Y91" s="80"/>
      <c r="Z91" s="78"/>
      <c r="AA91" s="78"/>
      <c r="AB91" s="78"/>
      <c r="AC91" s="78"/>
      <c r="AD91" s="80"/>
      <c r="AE91" s="78"/>
      <c r="AF91" s="78"/>
      <c r="AG91" s="78"/>
      <c r="AH91" s="78"/>
      <c r="AI91" s="78"/>
      <c r="AJ91" s="78"/>
      <c r="AK91" s="78"/>
      <c r="AL91" s="78"/>
      <c r="AM91" s="257"/>
      <c r="AN91" s="117"/>
      <c r="AO91" s="262"/>
      <c r="AP91" s="29"/>
      <c r="AQ91" s="78"/>
      <c r="AR91" s="78"/>
      <c r="AS91" s="78" t="s">
        <v>350</v>
      </c>
      <c r="AT91" s="78" t="s">
        <v>350</v>
      </c>
      <c r="AU91" s="78" t="s">
        <v>340</v>
      </c>
      <c r="AV91" s="78" t="s">
        <v>340</v>
      </c>
      <c r="AW91" s="78">
        <v>22.55</v>
      </c>
      <c r="AX91" s="78" t="s">
        <v>342</v>
      </c>
      <c r="AY91" s="78" t="s">
        <v>218</v>
      </c>
      <c r="AZ91" s="78">
        <v>0</v>
      </c>
      <c r="BA91" s="78" t="s">
        <v>343</v>
      </c>
      <c r="BB91" s="78">
        <v>256.8</v>
      </c>
      <c r="BC91" s="78" t="s">
        <v>344</v>
      </c>
      <c r="BD91" s="78" t="s">
        <v>343</v>
      </c>
      <c r="BE91" s="78">
        <v>0</v>
      </c>
      <c r="BF91" s="78" t="s">
        <v>343</v>
      </c>
      <c r="BG91" s="78" t="s">
        <v>343</v>
      </c>
      <c r="BH91" s="78" t="s">
        <v>343</v>
      </c>
      <c r="BI91" s="78" t="s">
        <v>343</v>
      </c>
      <c r="BJ91" s="78" t="s">
        <v>343</v>
      </c>
      <c r="BK91" s="78" t="s">
        <v>354</v>
      </c>
      <c r="BL91" s="78"/>
      <c r="BM91" s="78"/>
      <c r="BN91" s="78"/>
      <c r="BO91" s="78"/>
      <c r="BP91" s="78"/>
      <c r="BQ91" s="78"/>
      <c r="BR91" s="78"/>
      <c r="BS91" s="78"/>
      <c r="BT91" s="78"/>
      <c r="BU91" s="78"/>
      <c r="BV91" s="78"/>
      <c r="BW91" s="78"/>
      <c r="BX91" s="78"/>
      <c r="BY91" s="78"/>
      <c r="BZ91" s="78"/>
      <c r="CA91" s="78"/>
      <c r="CB91" s="78"/>
      <c r="CC91" s="78"/>
      <c r="CD91" s="78"/>
      <c r="CE91" s="78"/>
      <c r="CF91" s="78"/>
      <c r="CG91" s="78"/>
      <c r="CH91" s="78"/>
      <c r="CI91" s="78"/>
      <c r="CJ91" s="78"/>
      <c r="CK91" s="78"/>
      <c r="CL91" s="78"/>
      <c r="CM91" s="78"/>
      <c r="CN91" s="78"/>
      <c r="CO91" s="78"/>
      <c r="CP91" s="78"/>
      <c r="CQ91" s="78"/>
      <c r="CR91" s="78"/>
      <c r="CS91" s="78"/>
      <c r="CT91" s="78"/>
      <c r="CU91" s="78"/>
      <c r="CV91" s="78"/>
      <c r="CW91" s="78"/>
      <c r="CX91" s="78"/>
      <c r="CY91" s="78"/>
      <c r="CZ91" s="78"/>
      <c r="DA91" s="78"/>
      <c r="DB91" s="78"/>
      <c r="DC91" s="78"/>
      <c r="DD91" s="78"/>
      <c r="DE91" s="78"/>
      <c r="DF91" s="78"/>
      <c r="DG91" s="78"/>
      <c r="DH91" s="78"/>
      <c r="DI91" s="78"/>
      <c r="DJ91" s="78"/>
      <c r="DK91" s="78"/>
      <c r="DL91" s="78"/>
      <c r="DM91" s="78"/>
      <c r="DN91" s="78"/>
      <c r="DO91" s="78"/>
      <c r="DP91" s="78"/>
      <c r="DQ91" s="78"/>
      <c r="DR91" s="78"/>
      <c r="DS91" s="78"/>
      <c r="DT91" s="78"/>
      <c r="DU91" s="78"/>
      <c r="DV91" s="78"/>
      <c r="DW91" s="78"/>
      <c r="DX91" s="25"/>
      <c r="DY91" s="27"/>
      <c r="DZ91" s="25"/>
      <c r="EA91" s="25"/>
      <c r="EB91" s="25"/>
      <c r="EC91" s="26"/>
      <c r="ED91" s="25"/>
      <c r="EE91" s="28"/>
      <c r="EF91" s="31"/>
      <c r="EG91" s="31"/>
      <c r="EH91" s="26"/>
      <c r="EI91" s="26"/>
      <c r="EJ91" s="26"/>
    </row>
    <row r="92" spans="1:140" ht="15" customHeight="1">
      <c r="A92" s="177">
        <v>21002051</v>
      </c>
      <c r="B92" s="156" t="s">
        <v>359</v>
      </c>
      <c r="C92" s="32">
        <v>86.67</v>
      </c>
      <c r="D92" s="26"/>
      <c r="E92" s="33"/>
      <c r="F92" s="79"/>
      <c r="G92" s="79"/>
      <c r="H92" s="79"/>
      <c r="I92" s="79"/>
      <c r="J92" s="79"/>
      <c r="K92" s="79"/>
      <c r="L92" s="118"/>
      <c r="M92" s="79"/>
      <c r="N92" s="80"/>
      <c r="O92" s="79"/>
      <c r="P92" s="111"/>
      <c r="Q92" s="80"/>
      <c r="R92" s="79"/>
      <c r="S92" s="80"/>
      <c r="T92" s="112"/>
      <c r="U92" s="80"/>
      <c r="V92" s="80"/>
      <c r="W92" s="79"/>
      <c r="X92" s="78"/>
      <c r="Y92" s="80"/>
      <c r="Z92" s="78"/>
      <c r="AA92" s="78"/>
      <c r="AB92" s="78"/>
      <c r="AC92" s="78"/>
      <c r="AD92" s="80"/>
      <c r="AE92" s="78"/>
      <c r="AF92" s="78"/>
      <c r="AG92" s="78"/>
      <c r="AH92" s="78"/>
      <c r="AI92" s="78"/>
      <c r="AJ92" s="78"/>
      <c r="AK92" s="78"/>
      <c r="AL92" s="78"/>
      <c r="AM92" s="257"/>
      <c r="AN92" s="117"/>
      <c r="AO92" s="262"/>
      <c r="AP92" s="29"/>
      <c r="AQ92" s="78"/>
      <c r="AR92" s="78"/>
      <c r="AS92" s="78" t="s">
        <v>350</v>
      </c>
      <c r="AT92" s="78" t="s">
        <v>350</v>
      </c>
      <c r="AU92" s="78" t="s">
        <v>340</v>
      </c>
      <c r="AV92" s="78" t="s">
        <v>340</v>
      </c>
      <c r="AW92" s="78">
        <v>341.2</v>
      </c>
      <c r="AX92" s="256">
        <v>129</v>
      </c>
      <c r="AY92" s="78">
        <v>30.13</v>
      </c>
      <c r="AZ92" s="78">
        <v>159.1</v>
      </c>
      <c r="BA92" s="78" t="s">
        <v>343</v>
      </c>
      <c r="BB92" s="255">
        <v>2358</v>
      </c>
      <c r="BC92" s="78" t="s">
        <v>344</v>
      </c>
      <c r="BD92" s="78">
        <v>16.59</v>
      </c>
      <c r="BE92" s="78">
        <v>16.600000000000001</v>
      </c>
      <c r="BF92" s="256">
        <v>229.9</v>
      </c>
      <c r="BG92" s="78" t="s">
        <v>343</v>
      </c>
      <c r="BH92" s="78" t="s">
        <v>343</v>
      </c>
      <c r="BI92" s="78">
        <v>19.809999999999999</v>
      </c>
      <c r="BJ92" s="256">
        <v>5.4</v>
      </c>
      <c r="BK92" s="78" t="s">
        <v>354</v>
      </c>
      <c r="BL92" s="78"/>
      <c r="BM92" s="78"/>
      <c r="BN92" s="78"/>
      <c r="BO92" s="78"/>
      <c r="BP92" s="78"/>
      <c r="BQ92" s="78"/>
      <c r="BR92" s="78"/>
      <c r="BS92" s="78"/>
      <c r="BT92" s="78"/>
      <c r="BU92" s="78"/>
      <c r="BV92" s="78"/>
      <c r="BW92" s="78"/>
      <c r="BX92" s="78"/>
      <c r="BY92" s="78"/>
      <c r="BZ92" s="78"/>
      <c r="CA92" s="78"/>
      <c r="CB92" s="78"/>
      <c r="CC92" s="78"/>
      <c r="CD92" s="78"/>
      <c r="CE92" s="78"/>
      <c r="CF92" s="78"/>
      <c r="CG92" s="78"/>
      <c r="CH92" s="78"/>
      <c r="CI92" s="78"/>
      <c r="CJ92" s="78"/>
      <c r="CK92" s="78"/>
      <c r="CL92" s="78"/>
      <c r="CM92" s="78"/>
      <c r="CN92" s="78"/>
      <c r="CO92" s="78"/>
      <c r="CP92" s="78"/>
      <c r="CQ92" s="78"/>
      <c r="CR92" s="78"/>
      <c r="CS92" s="78"/>
      <c r="CT92" s="78"/>
      <c r="CU92" s="78"/>
      <c r="CV92" s="78"/>
      <c r="CW92" s="78"/>
      <c r="CX92" s="78"/>
      <c r="CY92" s="78"/>
      <c r="CZ92" s="78"/>
      <c r="DA92" s="78"/>
      <c r="DB92" s="78"/>
      <c r="DC92" s="78"/>
      <c r="DD92" s="78"/>
      <c r="DE92" s="78"/>
      <c r="DF92" s="78"/>
      <c r="DG92" s="78"/>
      <c r="DH92" s="78"/>
      <c r="DI92" s="78"/>
      <c r="DJ92" s="78"/>
      <c r="DK92" s="78"/>
      <c r="DL92" s="78"/>
      <c r="DM92" s="78"/>
      <c r="DN92" s="78"/>
      <c r="DO92" s="78"/>
      <c r="DP92" s="78"/>
      <c r="DQ92" s="78"/>
      <c r="DR92" s="78"/>
      <c r="DS92" s="78"/>
      <c r="DT92" s="78"/>
      <c r="DU92" s="78"/>
      <c r="DV92" s="78"/>
      <c r="DW92" s="78"/>
      <c r="DX92" s="25"/>
      <c r="DY92" s="27"/>
      <c r="DZ92" s="25"/>
      <c r="EA92" s="25"/>
      <c r="EB92" s="25"/>
      <c r="EC92" s="26"/>
      <c r="ED92" s="25"/>
      <c r="EE92" s="28"/>
      <c r="EF92" s="31"/>
      <c r="EG92" s="31"/>
      <c r="EH92" s="26"/>
      <c r="EI92" s="26"/>
      <c r="EJ92" s="26"/>
    </row>
    <row r="93" spans="1:140" ht="15" customHeight="1">
      <c r="A93" s="177">
        <v>21000229</v>
      </c>
      <c r="B93" s="156" t="s">
        <v>325</v>
      </c>
      <c r="C93" s="32">
        <v>31.32</v>
      </c>
      <c r="D93" s="26"/>
      <c r="E93" s="33"/>
      <c r="F93" s="79"/>
      <c r="G93" s="79"/>
      <c r="H93" s="79"/>
      <c r="I93" s="79"/>
      <c r="J93" s="79"/>
      <c r="K93" s="79"/>
      <c r="L93" s="118"/>
      <c r="M93" s="79"/>
      <c r="N93" s="80"/>
      <c r="O93" s="79"/>
      <c r="P93" s="111"/>
      <c r="Q93" s="80"/>
      <c r="R93" s="79"/>
      <c r="S93" s="80"/>
      <c r="T93" s="112"/>
      <c r="U93" s="80"/>
      <c r="V93" s="80"/>
      <c r="W93" s="79"/>
      <c r="X93" s="78"/>
      <c r="Y93" s="80"/>
      <c r="Z93" s="78"/>
      <c r="AA93" s="78"/>
      <c r="AB93" s="78"/>
      <c r="AC93" s="78"/>
      <c r="AD93" s="80"/>
      <c r="AE93" s="78"/>
      <c r="AF93" s="78"/>
      <c r="AG93" s="78"/>
      <c r="AH93" s="78"/>
      <c r="AI93" s="78"/>
      <c r="AJ93" s="78"/>
      <c r="AK93" s="78"/>
      <c r="AL93" s="78"/>
      <c r="AM93" s="78"/>
      <c r="AN93" s="78"/>
      <c r="AO93" s="117"/>
      <c r="AP93" s="29"/>
      <c r="AQ93" s="78"/>
      <c r="AR93" s="78"/>
      <c r="AS93" s="78"/>
      <c r="AT93" s="78"/>
      <c r="AU93" s="78"/>
      <c r="AV93" s="78"/>
      <c r="AW93" s="78"/>
      <c r="AX93" s="78"/>
      <c r="AY93" s="78"/>
      <c r="AZ93" s="78"/>
      <c r="BA93" s="78"/>
      <c r="BB93" s="78"/>
      <c r="BC93" s="78"/>
      <c r="BD93" s="78"/>
      <c r="BE93" s="78"/>
      <c r="BF93" s="78"/>
      <c r="BG93" s="78"/>
      <c r="BH93" s="78"/>
      <c r="BI93" s="78"/>
      <c r="BJ93" s="78"/>
      <c r="BK93" s="78"/>
      <c r="BL93" s="78"/>
      <c r="BM93" s="78"/>
      <c r="BN93" s="78"/>
      <c r="BO93" s="78"/>
      <c r="BP93" s="78"/>
      <c r="BQ93" s="78"/>
      <c r="BR93" s="78"/>
      <c r="BS93" s="78"/>
      <c r="BT93" s="78"/>
      <c r="BU93" s="78"/>
      <c r="BV93" s="78"/>
      <c r="BW93" s="78"/>
      <c r="BX93" s="78"/>
      <c r="BY93" s="78"/>
      <c r="BZ93" s="78"/>
      <c r="CA93" s="78"/>
      <c r="CB93" s="78"/>
      <c r="CC93" s="78"/>
      <c r="CD93" s="78"/>
      <c r="CE93" s="78"/>
      <c r="CF93" s="78"/>
      <c r="CG93" s="78"/>
      <c r="CH93" s="78"/>
      <c r="CI93" s="78"/>
      <c r="CJ93" s="78"/>
      <c r="CK93" s="78"/>
      <c r="CL93" s="78"/>
      <c r="CM93" s="78"/>
      <c r="CN93" s="78"/>
      <c r="CO93" s="78"/>
      <c r="CP93" s="78"/>
      <c r="CQ93" s="78"/>
      <c r="CR93" s="78"/>
      <c r="CS93" s="78"/>
      <c r="CT93" s="78"/>
      <c r="CU93" s="78"/>
      <c r="CV93" s="78"/>
      <c r="CW93" s="78"/>
      <c r="CX93" s="78"/>
      <c r="CY93" s="78"/>
      <c r="CZ93" s="78"/>
      <c r="DA93" s="78"/>
      <c r="DB93" s="78"/>
      <c r="DC93" s="78"/>
      <c r="DD93" s="78"/>
      <c r="DE93" s="78"/>
      <c r="DF93" s="78"/>
      <c r="DG93" s="78"/>
      <c r="DH93" s="78"/>
      <c r="DI93" s="78"/>
      <c r="DJ93" s="78"/>
      <c r="DK93" s="78"/>
      <c r="DL93" s="78"/>
      <c r="DM93" s="78"/>
      <c r="DN93" s="78"/>
      <c r="DO93" s="78"/>
      <c r="DP93" s="78"/>
      <c r="DQ93" s="78"/>
      <c r="DR93" s="78"/>
      <c r="DS93" s="78"/>
      <c r="DT93" s="78"/>
      <c r="DU93" s="78"/>
      <c r="DV93" s="78"/>
      <c r="DW93" s="78">
        <v>33.479999999999997</v>
      </c>
      <c r="DX93" s="25"/>
      <c r="DY93" s="27"/>
      <c r="DZ93" s="25"/>
      <c r="EA93" s="25"/>
      <c r="EB93" s="25"/>
      <c r="EC93" s="26"/>
      <c r="ED93" s="25"/>
      <c r="EE93" s="25" t="s">
        <v>217</v>
      </c>
      <c r="EF93" s="32" t="s">
        <v>217</v>
      </c>
      <c r="EG93" s="31"/>
      <c r="EH93" s="26"/>
      <c r="EI93" s="26"/>
      <c r="EJ93" s="26"/>
    </row>
    <row r="94" spans="1:140" ht="15" customHeight="1">
      <c r="A94" s="177">
        <v>21000273</v>
      </c>
      <c r="B94" s="156" t="s">
        <v>325</v>
      </c>
      <c r="C94" s="32">
        <v>30.19</v>
      </c>
      <c r="D94" s="26"/>
      <c r="E94" s="33"/>
      <c r="F94" s="79"/>
      <c r="G94" s="79"/>
      <c r="H94" s="79"/>
      <c r="I94" s="79"/>
      <c r="J94" s="79"/>
      <c r="K94" s="79"/>
      <c r="L94" s="118"/>
      <c r="M94" s="79"/>
      <c r="N94" s="80"/>
      <c r="O94" s="79"/>
      <c r="P94" s="111"/>
      <c r="Q94" s="80"/>
      <c r="R94" s="79"/>
      <c r="S94" s="80"/>
      <c r="T94" s="112"/>
      <c r="U94" s="80"/>
      <c r="V94" s="80"/>
      <c r="W94" s="79"/>
      <c r="X94" s="78"/>
      <c r="Y94" s="80"/>
      <c r="Z94" s="78"/>
      <c r="AA94" s="78"/>
      <c r="AB94" s="78"/>
      <c r="AC94" s="78"/>
      <c r="AD94" s="80"/>
      <c r="AE94" s="78"/>
      <c r="AF94" s="78"/>
      <c r="AG94" s="78"/>
      <c r="AH94" s="78"/>
      <c r="AI94" s="78"/>
      <c r="AJ94" s="78"/>
      <c r="AK94" s="78"/>
      <c r="AL94" s="78"/>
      <c r="AM94" s="78"/>
      <c r="AN94" s="78"/>
      <c r="AO94" s="117"/>
      <c r="AP94" s="29"/>
      <c r="AQ94" s="78"/>
      <c r="AR94" s="78"/>
      <c r="AS94" s="78"/>
      <c r="AT94" s="78"/>
      <c r="AU94" s="78"/>
      <c r="AV94" s="78"/>
      <c r="AW94" s="78"/>
      <c r="AX94" s="78"/>
      <c r="AY94" s="78"/>
      <c r="AZ94" s="78"/>
      <c r="BA94" s="78"/>
      <c r="BB94" s="78"/>
      <c r="BC94" s="78"/>
      <c r="BD94" s="78"/>
      <c r="BE94" s="78"/>
      <c r="BF94" s="78"/>
      <c r="BG94" s="78"/>
      <c r="BH94" s="78"/>
      <c r="BI94" s="78"/>
      <c r="BJ94" s="78"/>
      <c r="BK94" s="78"/>
      <c r="BL94" s="78"/>
      <c r="BM94" s="78"/>
      <c r="BN94" s="78"/>
      <c r="BO94" s="78"/>
      <c r="BP94" s="78"/>
      <c r="BQ94" s="78"/>
      <c r="BR94" s="78"/>
      <c r="BS94" s="78"/>
      <c r="BT94" s="78"/>
      <c r="BU94" s="78"/>
      <c r="BV94" s="78"/>
      <c r="BW94" s="78"/>
      <c r="BX94" s="78"/>
      <c r="BY94" s="78"/>
      <c r="BZ94" s="78"/>
      <c r="CA94" s="78"/>
      <c r="CB94" s="78"/>
      <c r="CC94" s="78"/>
      <c r="CD94" s="78"/>
      <c r="CE94" s="78"/>
      <c r="CF94" s="78"/>
      <c r="CG94" s="78"/>
      <c r="CH94" s="78"/>
      <c r="CI94" s="78"/>
      <c r="CJ94" s="78"/>
      <c r="CK94" s="78"/>
      <c r="CL94" s="78"/>
      <c r="CM94" s="78"/>
      <c r="CN94" s="78"/>
      <c r="CO94" s="78"/>
      <c r="CP94" s="78"/>
      <c r="CQ94" s="78"/>
      <c r="CR94" s="78"/>
      <c r="CS94" s="78"/>
      <c r="CT94" s="78"/>
      <c r="CU94" s="78"/>
      <c r="CV94" s="78"/>
      <c r="CW94" s="78"/>
      <c r="CX94" s="78"/>
      <c r="CY94" s="78"/>
      <c r="CZ94" s="78"/>
      <c r="DA94" s="78"/>
      <c r="DB94" s="78"/>
      <c r="DC94" s="78"/>
      <c r="DD94" s="78"/>
      <c r="DE94" s="78"/>
      <c r="DF94" s="78"/>
      <c r="DG94" s="78"/>
      <c r="DH94" s="78"/>
      <c r="DI94" s="78"/>
      <c r="DJ94" s="78"/>
      <c r="DK94" s="78"/>
      <c r="DL94" s="78"/>
      <c r="DM94" s="78"/>
      <c r="DN94" s="78"/>
      <c r="DO94" s="78"/>
      <c r="DP94" s="78"/>
      <c r="DQ94" s="78"/>
      <c r="DR94" s="78"/>
      <c r="DS94" s="78"/>
      <c r="DT94" s="78"/>
      <c r="DU94" s="78"/>
      <c r="DV94" s="78"/>
      <c r="DW94" s="78">
        <v>32.119999999999997</v>
      </c>
      <c r="DX94" s="25"/>
      <c r="DY94" s="27"/>
      <c r="DZ94" s="25"/>
      <c r="EA94" s="25"/>
      <c r="EB94" s="25"/>
      <c r="EC94" s="26"/>
      <c r="ED94" s="25"/>
      <c r="EE94" s="25" t="s">
        <v>217</v>
      </c>
      <c r="EF94" s="32">
        <v>0.46</v>
      </c>
      <c r="EG94" s="31"/>
      <c r="EH94" s="26"/>
      <c r="EI94" s="26"/>
      <c r="EJ94" s="26"/>
    </row>
    <row r="95" spans="1:140" ht="15" customHeight="1">
      <c r="A95" s="177">
        <v>21000456</v>
      </c>
      <c r="B95" s="156" t="s">
        <v>325</v>
      </c>
      <c r="C95" s="32">
        <v>35.94</v>
      </c>
      <c r="D95" s="26"/>
      <c r="E95" s="33"/>
      <c r="F95" s="79"/>
      <c r="G95" s="79"/>
      <c r="H95" s="79"/>
      <c r="I95" s="79"/>
      <c r="J95" s="79"/>
      <c r="K95" s="79"/>
      <c r="L95" s="118"/>
      <c r="M95" s="79"/>
      <c r="N95" s="80"/>
      <c r="O95" s="79"/>
      <c r="P95" s="111"/>
      <c r="Q95" s="80"/>
      <c r="R95" s="79"/>
      <c r="S95" s="80"/>
      <c r="T95" s="112"/>
      <c r="U95" s="80"/>
      <c r="V95" s="80"/>
      <c r="W95" s="79"/>
      <c r="X95" s="78"/>
      <c r="Y95" s="80"/>
      <c r="Z95" s="78"/>
      <c r="AA95" s="78"/>
      <c r="AB95" s="78"/>
      <c r="AC95" s="78"/>
      <c r="AD95" s="80"/>
      <c r="AE95" s="78"/>
      <c r="AF95" s="78"/>
      <c r="AG95" s="78"/>
      <c r="AH95" s="78"/>
      <c r="AI95" s="78"/>
      <c r="AJ95" s="78"/>
      <c r="AK95" s="78"/>
      <c r="AL95" s="78"/>
      <c r="AM95" s="78"/>
      <c r="AN95" s="78"/>
      <c r="AO95" s="117"/>
      <c r="AP95" s="29"/>
      <c r="AQ95" s="78"/>
      <c r="AR95" s="78"/>
      <c r="AS95" s="78"/>
      <c r="AT95" s="78"/>
      <c r="AU95" s="78"/>
      <c r="AV95" s="78"/>
      <c r="AW95" s="78"/>
      <c r="AX95" s="78"/>
      <c r="AY95" s="78"/>
      <c r="AZ95" s="78"/>
      <c r="BA95" s="78"/>
      <c r="BB95" s="78"/>
      <c r="BC95" s="78"/>
      <c r="BD95" s="78"/>
      <c r="BE95" s="78"/>
      <c r="BF95" s="78"/>
      <c r="BG95" s="78"/>
      <c r="BH95" s="78"/>
      <c r="BI95" s="78"/>
      <c r="BJ95" s="78"/>
      <c r="BK95" s="78"/>
      <c r="BL95" s="78"/>
      <c r="BM95" s="78"/>
      <c r="BN95" s="78"/>
      <c r="BO95" s="78"/>
      <c r="BP95" s="78"/>
      <c r="BQ95" s="78"/>
      <c r="BR95" s="78"/>
      <c r="BS95" s="78"/>
      <c r="BT95" s="78"/>
      <c r="BU95" s="78"/>
      <c r="BV95" s="78"/>
      <c r="BW95" s="78"/>
      <c r="BX95" s="78"/>
      <c r="BY95" s="78"/>
      <c r="BZ95" s="78"/>
      <c r="CA95" s="78"/>
      <c r="CB95" s="78"/>
      <c r="CC95" s="78"/>
      <c r="CD95" s="78"/>
      <c r="CE95" s="78"/>
      <c r="CF95" s="78"/>
      <c r="CG95" s="78"/>
      <c r="CH95" s="78"/>
      <c r="CI95" s="78"/>
      <c r="CJ95" s="78"/>
      <c r="CK95" s="78"/>
      <c r="CL95" s="78"/>
      <c r="CM95" s="78"/>
      <c r="CN95" s="78"/>
      <c r="CO95" s="78"/>
      <c r="CP95" s="78"/>
      <c r="CQ95" s="78"/>
      <c r="CR95" s="78"/>
      <c r="CS95" s="78"/>
      <c r="CT95" s="78"/>
      <c r="CU95" s="78"/>
      <c r="CV95" s="78"/>
      <c r="CW95" s="78"/>
      <c r="CX95" s="78"/>
      <c r="CY95" s="78"/>
      <c r="CZ95" s="78"/>
      <c r="DA95" s="78"/>
      <c r="DB95" s="78"/>
      <c r="DC95" s="78"/>
      <c r="DD95" s="78"/>
      <c r="DE95" s="78"/>
      <c r="DF95" s="78"/>
      <c r="DG95" s="78"/>
      <c r="DH95" s="78"/>
      <c r="DI95" s="78"/>
      <c r="DJ95" s="78"/>
      <c r="DK95" s="78"/>
      <c r="DL95" s="78"/>
      <c r="DM95" s="78"/>
      <c r="DN95" s="78"/>
      <c r="DO95" s="78"/>
      <c r="DP95" s="78"/>
      <c r="DQ95" s="78"/>
      <c r="DR95" s="78"/>
      <c r="DS95" s="78"/>
      <c r="DT95" s="78"/>
      <c r="DU95" s="78"/>
      <c r="DV95" s="78"/>
      <c r="DW95" s="78">
        <v>38.409999999999997</v>
      </c>
      <c r="DX95" s="25"/>
      <c r="DY95" s="27"/>
      <c r="DZ95" s="25"/>
      <c r="EA95" s="25"/>
      <c r="EB95" s="25"/>
      <c r="EC95" s="26"/>
      <c r="ED95" s="25"/>
      <c r="EE95" s="25" t="s">
        <v>217</v>
      </c>
      <c r="EF95" s="32" t="s">
        <v>217</v>
      </c>
      <c r="EG95" s="31"/>
      <c r="EH95" s="26"/>
      <c r="EI95" s="26"/>
      <c r="EJ95" s="26"/>
    </row>
    <row r="96" spans="1:140" ht="15" customHeight="1">
      <c r="A96" s="177">
        <v>21001595</v>
      </c>
      <c r="B96" s="156" t="s">
        <v>325</v>
      </c>
      <c r="C96" s="32">
        <v>44.52</v>
      </c>
      <c r="D96" s="26"/>
      <c r="E96" s="33"/>
      <c r="F96" s="79"/>
      <c r="G96" s="79"/>
      <c r="H96" s="79"/>
      <c r="I96" s="79"/>
      <c r="J96" s="79"/>
      <c r="K96" s="79"/>
      <c r="L96" s="118"/>
      <c r="M96" s="79"/>
      <c r="N96" s="80"/>
      <c r="O96" s="79"/>
      <c r="P96" s="111"/>
      <c r="Q96" s="80"/>
      <c r="R96" s="79"/>
      <c r="S96" s="80"/>
      <c r="T96" s="112"/>
      <c r="U96" s="80"/>
      <c r="V96" s="80"/>
      <c r="W96" s="79"/>
      <c r="X96" s="78"/>
      <c r="Y96" s="80"/>
      <c r="Z96" s="78"/>
      <c r="AA96" s="78"/>
      <c r="AB96" s="78"/>
      <c r="AC96" s="78"/>
      <c r="AD96" s="80"/>
      <c r="AE96" s="78"/>
      <c r="AF96" s="78"/>
      <c r="AG96" s="78"/>
      <c r="AH96" s="78"/>
      <c r="AI96" s="78"/>
      <c r="AJ96" s="78"/>
      <c r="AK96" s="78"/>
      <c r="AL96" s="78"/>
      <c r="AM96" s="257"/>
      <c r="AN96" s="117"/>
      <c r="AO96" s="262"/>
      <c r="AP96" s="29"/>
      <c r="AQ96" s="78"/>
      <c r="AR96" s="78"/>
      <c r="AS96" s="78" t="s">
        <v>340</v>
      </c>
      <c r="AT96" s="78" t="s">
        <v>341</v>
      </c>
      <c r="AU96" s="78" t="s">
        <v>342</v>
      </c>
      <c r="AV96" s="78" t="s">
        <v>343</v>
      </c>
      <c r="AW96" s="255">
        <v>85.53</v>
      </c>
      <c r="AX96" s="78">
        <v>39.82</v>
      </c>
      <c r="AY96" s="78" t="s">
        <v>218</v>
      </c>
      <c r="AZ96" s="78">
        <v>39.82</v>
      </c>
      <c r="BA96" s="78" t="s">
        <v>343</v>
      </c>
      <c r="BB96" s="78">
        <v>974.3</v>
      </c>
      <c r="BC96" s="78" t="s">
        <v>344</v>
      </c>
      <c r="BD96" s="78">
        <v>14.18</v>
      </c>
      <c r="BE96" s="78">
        <v>14.2</v>
      </c>
      <c r="BF96" s="256">
        <v>140.4</v>
      </c>
      <c r="BG96" s="78" t="s">
        <v>343</v>
      </c>
      <c r="BH96" s="78" t="s">
        <v>343</v>
      </c>
      <c r="BI96" s="78">
        <v>60.29</v>
      </c>
      <c r="BJ96" s="78">
        <v>19.690000000000001</v>
      </c>
      <c r="BK96" s="78" t="s">
        <v>345</v>
      </c>
      <c r="BL96" s="78"/>
      <c r="BM96" s="78"/>
      <c r="BN96" s="78"/>
      <c r="BO96" s="78"/>
      <c r="BP96" s="78"/>
      <c r="BQ96" s="78"/>
      <c r="BR96" s="78"/>
      <c r="BS96" s="78"/>
      <c r="BT96" s="78"/>
      <c r="BU96" s="78"/>
      <c r="BV96" s="78"/>
      <c r="BW96" s="78"/>
      <c r="BX96" s="78"/>
      <c r="BY96" s="78"/>
      <c r="BZ96" s="78"/>
      <c r="CA96" s="78"/>
      <c r="CB96" s="78"/>
      <c r="CC96" s="78"/>
      <c r="CD96" s="78"/>
      <c r="CE96" s="78"/>
      <c r="CF96" s="78"/>
      <c r="CG96" s="78"/>
      <c r="CH96" s="78"/>
      <c r="CI96" s="78"/>
      <c r="CJ96" s="78"/>
      <c r="CK96" s="78"/>
      <c r="CL96" s="78"/>
      <c r="CM96" s="78"/>
      <c r="CN96" s="78"/>
      <c r="CO96" s="78"/>
      <c r="CP96" s="78"/>
      <c r="CQ96" s="78"/>
      <c r="CR96" s="78"/>
      <c r="CS96" s="78"/>
      <c r="CT96" s="78"/>
      <c r="CU96" s="78"/>
      <c r="CV96" s="78"/>
      <c r="CW96" s="78"/>
      <c r="CX96" s="78"/>
      <c r="CY96" s="78"/>
      <c r="CZ96" s="78"/>
      <c r="DA96" s="78"/>
      <c r="DB96" s="78"/>
      <c r="DC96" s="78"/>
      <c r="DD96" s="78"/>
      <c r="DE96" s="78"/>
      <c r="DF96" s="78"/>
      <c r="DG96" s="78"/>
      <c r="DH96" s="78"/>
      <c r="DI96" s="78"/>
      <c r="DJ96" s="78"/>
      <c r="DK96" s="78"/>
      <c r="DL96" s="78"/>
      <c r="DM96" s="78"/>
      <c r="DN96" s="78"/>
      <c r="DO96" s="78"/>
      <c r="DP96" s="78"/>
      <c r="DQ96" s="78"/>
      <c r="DR96" s="78"/>
      <c r="DS96" s="78"/>
      <c r="DT96" s="78"/>
      <c r="DU96" s="78"/>
      <c r="DV96" s="78"/>
      <c r="DW96" s="78">
        <v>94.66</v>
      </c>
      <c r="DX96" s="25"/>
      <c r="DY96" s="27"/>
      <c r="DZ96" s="25"/>
      <c r="EA96" s="25"/>
      <c r="EB96" s="25"/>
      <c r="EC96" s="26"/>
      <c r="ED96" s="25"/>
      <c r="EE96" s="28"/>
      <c r="EF96" s="31"/>
      <c r="EG96" s="31"/>
      <c r="EH96" s="26"/>
      <c r="EI96" s="26"/>
      <c r="EJ96" s="26"/>
    </row>
    <row r="97" spans="1:140" ht="15" customHeight="1">
      <c r="A97" s="177">
        <v>21001720</v>
      </c>
      <c r="B97" s="156" t="s">
        <v>356</v>
      </c>
      <c r="C97" s="32">
        <v>99.77</v>
      </c>
      <c r="D97" s="26"/>
      <c r="E97" s="33"/>
      <c r="F97" s="79"/>
      <c r="G97" s="79"/>
      <c r="H97" s="79"/>
      <c r="I97" s="79"/>
      <c r="J97" s="79"/>
      <c r="K97" s="79"/>
      <c r="L97" s="118"/>
      <c r="M97" s="79"/>
      <c r="N97" s="80"/>
      <c r="O97" s="79"/>
      <c r="P97" s="111"/>
      <c r="Q97" s="80"/>
      <c r="R97" s="79"/>
      <c r="S97" s="80"/>
      <c r="T97" s="112"/>
      <c r="U97" s="80"/>
      <c r="V97" s="80"/>
      <c r="W97" s="79"/>
      <c r="X97" s="78"/>
      <c r="Y97" s="80"/>
      <c r="Z97" s="78"/>
      <c r="AA97" s="78"/>
      <c r="AB97" s="78"/>
      <c r="AC97" s="78"/>
      <c r="AD97" s="80"/>
      <c r="AE97" s="78"/>
      <c r="AF97" s="78"/>
      <c r="AG97" s="78"/>
      <c r="AH97" s="78"/>
      <c r="AI97" s="78"/>
      <c r="AJ97" s="78"/>
      <c r="AK97" s="78"/>
      <c r="AL97" s="78"/>
      <c r="AM97" s="257">
        <v>2.0950000000000002</v>
      </c>
      <c r="AN97" s="117">
        <v>4.9480000000000003E-2</v>
      </c>
      <c r="AO97" s="262">
        <v>6.4140000000000004E-3</v>
      </c>
      <c r="AP97" s="29">
        <v>9.5120000000000005</v>
      </c>
      <c r="AQ97" s="112">
        <v>1.778</v>
      </c>
      <c r="AR97" s="112"/>
      <c r="AS97" s="112"/>
      <c r="AT97" s="112"/>
      <c r="AU97" s="112"/>
      <c r="AV97" s="112"/>
      <c r="AW97" s="112"/>
      <c r="AX97" s="112"/>
      <c r="AY97" s="112"/>
      <c r="AZ97" s="112"/>
      <c r="BA97" s="112"/>
      <c r="BB97" s="112"/>
      <c r="BC97" s="112"/>
      <c r="BD97" s="112"/>
      <c r="BE97" s="112"/>
      <c r="BF97" s="112"/>
      <c r="BG97" s="112"/>
      <c r="BH97" s="112"/>
      <c r="BI97" s="112"/>
      <c r="BJ97" s="112"/>
      <c r="BK97" s="112"/>
      <c r="BL97" s="112"/>
      <c r="BM97" s="112"/>
      <c r="BN97" s="112"/>
      <c r="BO97" s="112"/>
      <c r="BP97" s="112"/>
      <c r="BQ97" s="112"/>
      <c r="BR97" s="112"/>
      <c r="BS97" s="112"/>
      <c r="BT97" s="112"/>
      <c r="BU97" s="112"/>
      <c r="BV97" s="112"/>
      <c r="BW97" s="112"/>
      <c r="BX97" s="112"/>
      <c r="BY97" s="112"/>
      <c r="BZ97" s="112"/>
      <c r="CA97" s="112"/>
      <c r="CB97" s="112"/>
      <c r="CC97" s="112"/>
      <c r="CD97" s="112"/>
      <c r="CE97" s="112"/>
      <c r="CF97" s="112"/>
      <c r="CG97" s="112"/>
      <c r="CH97" s="112"/>
      <c r="CI97" s="112"/>
      <c r="CJ97" s="112"/>
      <c r="CK97" s="112"/>
      <c r="CL97" s="112"/>
      <c r="CM97" s="112"/>
      <c r="CN97" s="112"/>
      <c r="CO97" s="112"/>
      <c r="CP97" s="112"/>
      <c r="CQ97" s="112"/>
      <c r="CR97" s="112"/>
      <c r="CS97" s="112"/>
      <c r="CT97" s="112"/>
      <c r="CU97" s="112"/>
      <c r="CV97" s="112"/>
      <c r="CW97" s="112"/>
      <c r="CX97" s="112"/>
      <c r="CY97" s="112"/>
      <c r="CZ97" s="112"/>
      <c r="DA97" s="112"/>
      <c r="DB97" s="112"/>
      <c r="DC97" s="112"/>
      <c r="DD97" s="112"/>
      <c r="DE97" s="112"/>
      <c r="DF97" s="112"/>
      <c r="DG97" s="112"/>
      <c r="DH97" s="112"/>
      <c r="DI97" s="112"/>
      <c r="DJ97" s="112"/>
      <c r="DK97" s="112"/>
      <c r="DL97" s="112"/>
      <c r="DM97" s="112"/>
      <c r="DN97" s="112"/>
      <c r="DO97" s="112"/>
      <c r="DP97" s="112"/>
      <c r="DQ97" s="112"/>
      <c r="DR97" s="112"/>
      <c r="DS97" s="112"/>
      <c r="DT97" s="112"/>
      <c r="DU97" s="112"/>
      <c r="DV97" s="112"/>
      <c r="DW97" s="112"/>
      <c r="DX97" s="25"/>
      <c r="DY97" s="27"/>
      <c r="DZ97" s="25"/>
      <c r="EA97" s="25"/>
      <c r="EB97" s="25"/>
      <c r="EC97" s="26"/>
      <c r="ED97" s="25"/>
      <c r="EE97" s="28"/>
      <c r="EF97" s="31"/>
      <c r="EG97" s="31"/>
      <c r="EH97" s="26"/>
      <c r="EI97" s="26"/>
      <c r="EJ97" s="26"/>
    </row>
    <row r="98" spans="1:140" ht="15" customHeight="1">
      <c r="A98" s="177">
        <v>21001720</v>
      </c>
      <c r="B98" s="156" t="s">
        <v>356</v>
      </c>
      <c r="C98" s="32">
        <v>99.79</v>
      </c>
      <c r="D98" s="26"/>
      <c r="E98" s="33"/>
      <c r="F98" s="79"/>
      <c r="G98" s="79"/>
      <c r="H98" s="79"/>
      <c r="I98" s="79"/>
      <c r="J98" s="79"/>
      <c r="K98" s="79"/>
      <c r="L98" s="118"/>
      <c r="M98" s="79"/>
      <c r="N98" s="80"/>
      <c r="O98" s="79"/>
      <c r="P98" s="111"/>
      <c r="Q98" s="80"/>
      <c r="R98" s="79"/>
      <c r="S98" s="80"/>
      <c r="T98" s="112"/>
      <c r="U98" s="80"/>
      <c r="V98" s="80"/>
      <c r="W98" s="79"/>
      <c r="X98" s="78"/>
      <c r="Y98" s="80"/>
      <c r="Z98" s="78"/>
      <c r="AA98" s="78"/>
      <c r="AB98" s="78"/>
      <c r="AC98" s="78"/>
      <c r="AD98" s="80"/>
      <c r="AE98" s="78"/>
      <c r="AF98" s="78"/>
      <c r="AG98" s="78"/>
      <c r="AH98" s="78"/>
      <c r="AI98" s="78"/>
      <c r="AJ98" s="78"/>
      <c r="AK98" s="78"/>
      <c r="AL98" s="78"/>
      <c r="AM98" s="257"/>
      <c r="AN98" s="117"/>
      <c r="AO98" s="262"/>
      <c r="AP98" s="29"/>
      <c r="AQ98" s="78"/>
      <c r="AR98" s="78"/>
      <c r="AS98" s="78"/>
      <c r="AT98" s="78"/>
      <c r="AU98" s="78"/>
      <c r="AV98" s="78"/>
      <c r="AW98" s="78"/>
      <c r="AX98" s="78"/>
      <c r="AY98" s="78"/>
      <c r="AZ98" s="78"/>
      <c r="BA98" s="78"/>
      <c r="BB98" s="78"/>
      <c r="BC98" s="78"/>
      <c r="BD98" s="78"/>
      <c r="BE98" s="78"/>
      <c r="BF98" s="78"/>
      <c r="BG98" s="78"/>
      <c r="BH98" s="78"/>
      <c r="BI98" s="78"/>
      <c r="BJ98" s="78"/>
      <c r="BK98" s="78"/>
      <c r="BL98" s="78"/>
      <c r="BM98" s="78"/>
      <c r="BN98" s="78"/>
      <c r="BO98" s="78"/>
      <c r="BP98" s="78"/>
      <c r="BQ98" s="78"/>
      <c r="BR98" s="78"/>
      <c r="BS98" s="78"/>
      <c r="BT98" s="78"/>
      <c r="BU98" s="78"/>
      <c r="BV98" s="78"/>
      <c r="BW98" s="78"/>
      <c r="BX98" s="78"/>
      <c r="BY98" s="78"/>
      <c r="BZ98" s="78"/>
      <c r="CA98" s="78"/>
      <c r="CB98" s="78"/>
      <c r="CC98" s="78"/>
      <c r="CD98" s="78" t="s">
        <v>327</v>
      </c>
      <c r="CE98" s="78" t="s">
        <v>327</v>
      </c>
      <c r="CF98" s="78" t="s">
        <v>327</v>
      </c>
      <c r="CG98" s="78" t="s">
        <v>327</v>
      </c>
      <c r="CH98" s="78" t="s">
        <v>327</v>
      </c>
      <c r="CI98" s="78" t="s">
        <v>327</v>
      </c>
      <c r="CJ98" s="78" t="s">
        <v>327</v>
      </c>
      <c r="CK98" s="78" t="s">
        <v>331</v>
      </c>
      <c r="CL98" s="78"/>
      <c r="CM98" s="78"/>
      <c r="CN98" s="78"/>
      <c r="CO98" s="78"/>
      <c r="CP98" s="78"/>
      <c r="CQ98" s="78"/>
      <c r="CR98" s="78"/>
      <c r="CS98" s="78"/>
      <c r="CT98" s="78"/>
      <c r="CU98" s="78"/>
      <c r="CV98" s="78"/>
      <c r="CW98" s="78"/>
      <c r="CX98" s="78"/>
      <c r="CY98" s="78"/>
      <c r="CZ98" s="78"/>
      <c r="DA98" s="78"/>
      <c r="DB98" s="78"/>
      <c r="DC98" s="78"/>
      <c r="DD98" s="78"/>
      <c r="DE98" s="78"/>
      <c r="DF98" s="78"/>
      <c r="DG98" s="78"/>
      <c r="DH98" s="78"/>
      <c r="DI98" s="78"/>
      <c r="DJ98" s="78"/>
      <c r="DK98" s="78"/>
      <c r="DL98" s="78"/>
      <c r="DM98" s="78"/>
      <c r="DN98" s="78"/>
      <c r="DO98" s="78"/>
      <c r="DP98" s="78"/>
      <c r="DQ98" s="78"/>
      <c r="DR98" s="78"/>
      <c r="DS98" s="78"/>
      <c r="DT98" s="78"/>
      <c r="DU98" s="78"/>
      <c r="DV98" s="78"/>
      <c r="DW98" s="78"/>
      <c r="DX98" s="25"/>
      <c r="DY98" s="27"/>
      <c r="DZ98" s="25"/>
      <c r="EA98" s="25"/>
      <c r="EB98" s="25"/>
      <c r="EC98" s="26"/>
      <c r="ED98" s="25"/>
      <c r="EE98" s="28"/>
      <c r="EF98" s="31"/>
      <c r="EG98" s="31"/>
      <c r="EH98" s="26"/>
      <c r="EI98" s="26"/>
      <c r="EJ98" s="26"/>
    </row>
    <row r="99" spans="1:140" ht="15" customHeight="1">
      <c r="A99" s="177">
        <v>21001993</v>
      </c>
      <c r="B99" s="156" t="s">
        <v>360</v>
      </c>
      <c r="C99" s="32">
        <v>86.91</v>
      </c>
      <c r="D99" s="26"/>
      <c r="E99" s="33"/>
      <c r="F99" s="79"/>
      <c r="G99" s="79"/>
      <c r="H99" s="79"/>
      <c r="I99" s="79"/>
      <c r="J99" s="79"/>
      <c r="K99" s="79"/>
      <c r="L99" s="118"/>
      <c r="M99" s="79"/>
      <c r="N99" s="80"/>
      <c r="O99" s="79"/>
      <c r="P99" s="111"/>
      <c r="Q99" s="80"/>
      <c r="R99" s="79"/>
      <c r="S99" s="80"/>
      <c r="T99" s="112"/>
      <c r="U99" s="80"/>
      <c r="V99" s="80"/>
      <c r="W99" s="79"/>
      <c r="X99" s="78"/>
      <c r="Y99" s="80"/>
      <c r="Z99" s="78"/>
      <c r="AA99" s="78"/>
      <c r="AB99" s="78"/>
      <c r="AC99" s="78"/>
      <c r="AD99" s="80"/>
      <c r="AE99" s="78"/>
      <c r="AF99" s="78"/>
      <c r="AG99" s="78"/>
      <c r="AH99" s="78"/>
      <c r="AI99" s="78"/>
      <c r="AJ99" s="78"/>
      <c r="AK99" s="78"/>
      <c r="AL99" s="78"/>
      <c r="AM99" s="257"/>
      <c r="AN99" s="117"/>
      <c r="AO99" s="262"/>
      <c r="AP99" s="29"/>
      <c r="AQ99" s="78"/>
      <c r="AR99" s="78"/>
      <c r="AS99" s="78" t="s">
        <v>350</v>
      </c>
      <c r="AT99" s="78" t="s">
        <v>350</v>
      </c>
      <c r="AU99" s="78" t="s">
        <v>340</v>
      </c>
      <c r="AV99" s="78" t="s">
        <v>340</v>
      </c>
      <c r="AW99" s="78" t="s">
        <v>218</v>
      </c>
      <c r="AX99" s="78" t="s">
        <v>342</v>
      </c>
      <c r="AY99" s="78" t="s">
        <v>218</v>
      </c>
      <c r="AZ99" s="78">
        <v>0</v>
      </c>
      <c r="BA99" s="78" t="s">
        <v>343</v>
      </c>
      <c r="BB99" s="78" t="s">
        <v>361</v>
      </c>
      <c r="BC99" s="78" t="s">
        <v>344</v>
      </c>
      <c r="BD99" s="78" t="s">
        <v>343</v>
      </c>
      <c r="BE99" s="78">
        <v>0</v>
      </c>
      <c r="BF99" s="78">
        <v>22.74</v>
      </c>
      <c r="BG99" s="78" t="s">
        <v>343</v>
      </c>
      <c r="BH99" s="78" t="s">
        <v>343</v>
      </c>
      <c r="BI99" s="256">
        <v>23.6</v>
      </c>
      <c r="BJ99" s="78">
        <v>13.15</v>
      </c>
      <c r="BK99" s="78" t="s">
        <v>354</v>
      </c>
      <c r="BL99" s="78">
        <v>49.64</v>
      </c>
      <c r="BM99" s="78">
        <v>12.23</v>
      </c>
      <c r="BN99" s="78">
        <v>13.72</v>
      </c>
      <c r="BO99" s="78" t="s">
        <v>343</v>
      </c>
      <c r="BP99" s="78">
        <v>61.37</v>
      </c>
      <c r="BQ99" s="78">
        <v>22.23</v>
      </c>
      <c r="BR99" s="78">
        <v>14.29</v>
      </c>
      <c r="BS99" s="78" t="s">
        <v>343</v>
      </c>
      <c r="BT99" s="78">
        <v>37.81</v>
      </c>
      <c r="BU99" s="78">
        <v>10.73</v>
      </c>
      <c r="BV99" s="78">
        <v>52.56</v>
      </c>
      <c r="BW99" s="78">
        <v>28.47</v>
      </c>
      <c r="BX99" s="78" t="s">
        <v>343</v>
      </c>
      <c r="BY99" s="78" t="s">
        <v>343</v>
      </c>
      <c r="BZ99" s="78" t="s">
        <v>343</v>
      </c>
      <c r="CA99" s="78" t="s">
        <v>343</v>
      </c>
      <c r="CB99" s="78" t="s">
        <v>343</v>
      </c>
      <c r="CC99" s="78"/>
      <c r="CD99" s="78"/>
      <c r="CE99" s="78"/>
      <c r="CF99" s="78"/>
      <c r="CG99" s="78"/>
      <c r="CH99" s="78"/>
      <c r="CI99" s="78"/>
      <c r="CJ99" s="78"/>
      <c r="CK99" s="78"/>
      <c r="CL99" s="78"/>
      <c r="CM99" s="78"/>
      <c r="CN99" s="78"/>
      <c r="CO99" s="78"/>
      <c r="CP99" s="78"/>
      <c r="CQ99" s="78"/>
      <c r="CR99" s="78"/>
      <c r="CS99" s="78"/>
      <c r="CT99" s="78"/>
      <c r="CU99" s="78"/>
      <c r="CV99" s="78"/>
      <c r="CW99" s="78"/>
      <c r="CX99" s="78"/>
      <c r="CY99" s="78"/>
      <c r="CZ99" s="78"/>
      <c r="DA99" s="78"/>
      <c r="DB99" s="78"/>
      <c r="DC99" s="78"/>
      <c r="DD99" s="78"/>
      <c r="DE99" s="78"/>
      <c r="DF99" s="78"/>
      <c r="DG99" s="78"/>
      <c r="DH99" s="78"/>
      <c r="DI99" s="78"/>
      <c r="DJ99" s="78"/>
      <c r="DK99" s="78"/>
      <c r="DL99" s="78"/>
      <c r="DM99" s="78"/>
      <c r="DN99" s="78"/>
      <c r="DO99" s="78"/>
      <c r="DP99" s="78"/>
      <c r="DQ99" s="78"/>
      <c r="DR99" s="78"/>
      <c r="DS99" s="78"/>
      <c r="DT99" s="78"/>
      <c r="DU99" s="78"/>
      <c r="DV99" s="78"/>
      <c r="DW99" s="78"/>
      <c r="DX99" s="25" t="s">
        <v>349</v>
      </c>
      <c r="DY99" s="25" t="s">
        <v>228</v>
      </c>
      <c r="DZ99" s="29">
        <v>99.682000000000002</v>
      </c>
      <c r="EA99" s="29">
        <v>0.318</v>
      </c>
      <c r="EB99" s="25"/>
      <c r="EC99" s="35">
        <v>0</v>
      </c>
      <c r="ED99" s="25"/>
      <c r="EE99" s="28"/>
      <c r="EF99" s="31"/>
      <c r="EG99" s="31"/>
      <c r="EH99" s="26"/>
      <c r="EI99" s="26"/>
      <c r="EJ99" s="26"/>
    </row>
    <row r="100" spans="1:140" ht="15" customHeight="1">
      <c r="A100" s="177">
        <v>21001400</v>
      </c>
      <c r="B100" s="156" t="s">
        <v>337</v>
      </c>
      <c r="C100" s="26"/>
      <c r="D100" s="26"/>
      <c r="E100" s="33"/>
      <c r="F100" s="79"/>
      <c r="G100" s="79"/>
      <c r="H100" s="79"/>
      <c r="I100" s="79"/>
      <c r="J100" s="79"/>
      <c r="K100" s="79"/>
      <c r="L100" s="118"/>
      <c r="M100" s="79"/>
      <c r="N100" s="80"/>
      <c r="O100" s="79"/>
      <c r="P100" s="111"/>
      <c r="Q100" s="80"/>
      <c r="R100" s="79"/>
      <c r="S100" s="80"/>
      <c r="T100" s="112"/>
      <c r="U100" s="80"/>
      <c r="V100" s="80"/>
      <c r="W100" s="79"/>
      <c r="X100" s="78"/>
      <c r="Y100" s="80"/>
      <c r="Z100" s="78"/>
      <c r="AA100" s="78"/>
      <c r="AB100" s="78"/>
      <c r="AC100" s="78"/>
      <c r="AD100" s="80"/>
      <c r="AE100" s="78"/>
      <c r="AF100" s="78"/>
      <c r="AG100" s="78"/>
      <c r="AH100" s="78"/>
      <c r="AI100" s="78"/>
      <c r="AJ100" s="78"/>
      <c r="AK100" s="78"/>
      <c r="AL100" s="78"/>
      <c r="AM100" s="78"/>
      <c r="AN100" s="78"/>
      <c r="AO100" s="262"/>
      <c r="AP100" s="29"/>
      <c r="AQ100" s="78"/>
      <c r="AR100" s="78"/>
      <c r="AS100" s="78"/>
      <c r="AT100" s="78"/>
      <c r="AU100" s="78"/>
      <c r="AV100" s="78"/>
      <c r="AW100" s="78"/>
      <c r="AX100" s="78"/>
      <c r="AY100" s="78"/>
      <c r="AZ100" s="78"/>
      <c r="BA100" s="78"/>
      <c r="BB100" s="78"/>
      <c r="BC100" s="78"/>
      <c r="BD100" s="78"/>
      <c r="BE100" s="78"/>
      <c r="BF100" s="78"/>
      <c r="BG100" s="78"/>
      <c r="BH100" s="78"/>
      <c r="BI100" s="78"/>
      <c r="BJ100" s="78"/>
      <c r="BK100" s="78"/>
      <c r="BL100" s="78"/>
      <c r="BM100" s="78"/>
      <c r="BN100" s="78"/>
      <c r="BO100" s="78"/>
      <c r="BP100" s="78"/>
      <c r="BQ100" s="78"/>
      <c r="BR100" s="78"/>
      <c r="BS100" s="78"/>
      <c r="BT100" s="78"/>
      <c r="BU100" s="78"/>
      <c r="BV100" s="78"/>
      <c r="BW100" s="78"/>
      <c r="BX100" s="78"/>
      <c r="BY100" s="78"/>
      <c r="BZ100" s="78"/>
      <c r="CA100" s="78"/>
      <c r="CB100" s="78"/>
      <c r="CC100" s="78"/>
      <c r="CD100" s="78"/>
      <c r="CE100" s="78"/>
      <c r="CF100" s="78"/>
      <c r="CG100" s="78"/>
      <c r="CH100" s="78"/>
      <c r="CI100" s="78"/>
      <c r="CJ100" s="78"/>
      <c r="CK100" s="78"/>
      <c r="CL100" s="78"/>
      <c r="CM100" s="78"/>
      <c r="CN100" s="78"/>
      <c r="CO100" s="78"/>
      <c r="CP100" s="78"/>
      <c r="CQ100" s="78"/>
      <c r="CR100" s="78"/>
      <c r="CS100" s="78"/>
      <c r="CT100" s="78"/>
      <c r="CU100" s="78"/>
      <c r="CV100" s="78"/>
      <c r="CW100" s="78"/>
      <c r="CX100" s="78"/>
      <c r="CY100" s="78"/>
      <c r="CZ100" s="78"/>
      <c r="DA100" s="78"/>
      <c r="DB100" s="78"/>
      <c r="DC100" s="78"/>
      <c r="DD100" s="78"/>
      <c r="DE100" s="78"/>
      <c r="DF100" s="78"/>
      <c r="DG100" s="78"/>
      <c r="DH100" s="78"/>
      <c r="DI100" s="78"/>
      <c r="DJ100" s="78"/>
      <c r="DK100" s="78"/>
      <c r="DL100" s="78"/>
      <c r="DM100" s="78"/>
      <c r="DN100" s="78"/>
      <c r="DO100" s="78"/>
      <c r="DP100" s="78"/>
      <c r="DQ100" s="78"/>
      <c r="DR100" s="78"/>
      <c r="DS100" s="78"/>
      <c r="DT100" s="78"/>
      <c r="DU100" s="78"/>
      <c r="DV100" s="78"/>
      <c r="DW100" s="78"/>
      <c r="DX100" s="25"/>
      <c r="DY100" s="27"/>
      <c r="DZ100" s="25"/>
      <c r="EA100" s="25"/>
      <c r="EB100" s="25"/>
      <c r="EC100" s="26"/>
      <c r="ED100" s="25"/>
      <c r="EE100" s="28"/>
      <c r="EF100" s="31"/>
      <c r="EG100" s="26" t="s">
        <v>220</v>
      </c>
      <c r="EH100" s="34">
        <v>0.191</v>
      </c>
      <c r="EI100" s="49">
        <v>1.18E-2</v>
      </c>
      <c r="EJ100" s="34">
        <v>0.20300000000000001</v>
      </c>
    </row>
    <row r="101" spans="1:140" ht="15" customHeight="1">
      <c r="A101" s="177">
        <v>21000441</v>
      </c>
      <c r="B101" s="156" t="s">
        <v>260</v>
      </c>
      <c r="C101" s="32">
        <v>91.82</v>
      </c>
      <c r="D101" s="26"/>
      <c r="E101" s="33"/>
      <c r="F101" s="79"/>
      <c r="G101" s="79"/>
      <c r="H101" s="79"/>
      <c r="I101" s="79"/>
      <c r="J101" s="79"/>
      <c r="K101" s="79"/>
      <c r="L101" s="118"/>
      <c r="M101" s="79"/>
      <c r="N101" s="80"/>
      <c r="O101" s="79"/>
      <c r="P101" s="111"/>
      <c r="Q101" s="80"/>
      <c r="R101" s="79"/>
      <c r="S101" s="80"/>
      <c r="T101" s="112"/>
      <c r="U101" s="80"/>
      <c r="V101" s="80"/>
      <c r="W101" s="79"/>
      <c r="X101" s="78"/>
      <c r="Y101" s="80"/>
      <c r="Z101" s="78"/>
      <c r="AA101" s="78"/>
      <c r="AB101" s="78"/>
      <c r="AC101" s="78"/>
      <c r="AD101" s="80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117"/>
      <c r="AP101" s="29"/>
      <c r="AQ101" s="78"/>
      <c r="AR101" s="78">
        <v>47.2</v>
      </c>
      <c r="AS101" s="78"/>
      <c r="AT101" s="78"/>
      <c r="AU101" s="78"/>
      <c r="AV101" s="78"/>
      <c r="AW101" s="78"/>
      <c r="AX101" s="78"/>
      <c r="AY101" s="78"/>
      <c r="AZ101" s="78"/>
      <c r="BA101" s="78"/>
      <c r="BB101" s="78"/>
      <c r="BC101" s="78"/>
      <c r="BD101" s="78"/>
      <c r="BE101" s="78"/>
      <c r="BF101" s="78"/>
      <c r="BG101" s="78"/>
      <c r="BH101" s="78"/>
      <c r="BI101" s="78"/>
      <c r="BJ101" s="78"/>
      <c r="BK101" s="78"/>
      <c r="BL101" s="78"/>
      <c r="BM101" s="78"/>
      <c r="BN101" s="78"/>
      <c r="BO101" s="78"/>
      <c r="BP101" s="78"/>
      <c r="BQ101" s="78"/>
      <c r="BR101" s="78"/>
      <c r="BS101" s="78"/>
      <c r="BT101" s="78"/>
      <c r="BU101" s="78"/>
      <c r="BV101" s="78"/>
      <c r="BW101" s="78"/>
      <c r="BX101" s="78"/>
      <c r="BY101" s="78"/>
      <c r="BZ101" s="78"/>
      <c r="CA101" s="78"/>
      <c r="CB101" s="78"/>
      <c r="CC101" s="78"/>
      <c r="CD101" s="78"/>
      <c r="CE101" s="78"/>
      <c r="CF101" s="78"/>
      <c r="CG101" s="78"/>
      <c r="CH101" s="78"/>
      <c r="CI101" s="78"/>
      <c r="CJ101" s="78"/>
      <c r="CK101" s="78"/>
      <c r="CL101" s="78"/>
      <c r="CM101" s="78"/>
      <c r="CN101" s="78"/>
      <c r="CO101" s="78"/>
      <c r="CP101" s="78"/>
      <c r="CQ101" s="78"/>
      <c r="CR101" s="78"/>
      <c r="CS101" s="78"/>
      <c r="CT101" s="78"/>
      <c r="CU101" s="78"/>
      <c r="CV101" s="78"/>
      <c r="CW101" s="78"/>
      <c r="CX101" s="78"/>
      <c r="CY101" s="78"/>
      <c r="CZ101" s="78"/>
      <c r="DA101" s="78"/>
      <c r="DB101" s="78"/>
      <c r="DC101" s="78"/>
      <c r="DD101" s="78"/>
      <c r="DE101" s="78"/>
      <c r="DF101" s="78"/>
      <c r="DG101" s="78"/>
      <c r="DH101" s="78"/>
      <c r="DI101" s="78"/>
      <c r="DJ101" s="78"/>
      <c r="DK101" s="78"/>
      <c r="DL101" s="78"/>
      <c r="DM101" s="78"/>
      <c r="DN101" s="78"/>
      <c r="DO101" s="78"/>
      <c r="DP101" s="78"/>
      <c r="DQ101" s="78"/>
      <c r="DR101" s="78"/>
      <c r="DS101" s="78"/>
      <c r="DT101" s="78"/>
      <c r="DU101" s="78"/>
      <c r="DV101" s="78"/>
      <c r="DW101" s="78"/>
      <c r="DX101" s="25"/>
      <c r="DY101" s="27"/>
      <c r="DZ101" s="25"/>
      <c r="EA101" s="25"/>
      <c r="EB101" s="25"/>
      <c r="EC101" s="26"/>
      <c r="ED101" s="25"/>
      <c r="EE101" s="28"/>
      <c r="EF101" s="32"/>
      <c r="EG101" s="31"/>
      <c r="EH101" s="26"/>
      <c r="EI101" s="26"/>
      <c r="EJ101" s="26"/>
    </row>
    <row r="102" spans="1:140" ht="15" customHeight="1">
      <c r="A102" s="177">
        <v>21000533</v>
      </c>
      <c r="B102" s="156" t="s">
        <v>260</v>
      </c>
      <c r="C102" s="32">
        <v>92.72</v>
      </c>
      <c r="D102" s="26"/>
      <c r="E102" s="33"/>
      <c r="F102" s="79"/>
      <c r="G102" s="79"/>
      <c r="H102" s="79"/>
      <c r="I102" s="79"/>
      <c r="J102" s="79"/>
      <c r="K102" s="79"/>
      <c r="L102" s="118"/>
      <c r="M102" s="79"/>
      <c r="N102" s="80"/>
      <c r="O102" s="79"/>
      <c r="P102" s="111"/>
      <c r="Q102" s="80"/>
      <c r="R102" s="79"/>
      <c r="S102" s="80"/>
      <c r="T102" s="112"/>
      <c r="U102" s="80"/>
      <c r="V102" s="80"/>
      <c r="W102" s="79"/>
      <c r="X102" s="78"/>
      <c r="Y102" s="80"/>
      <c r="Z102" s="78"/>
      <c r="AA102" s="78"/>
      <c r="AB102" s="78"/>
      <c r="AC102" s="78"/>
      <c r="AD102" s="80"/>
      <c r="AE102" s="78"/>
      <c r="AF102" s="78"/>
      <c r="AG102" s="78"/>
      <c r="AH102" s="78"/>
      <c r="AI102" s="78"/>
      <c r="AJ102" s="78"/>
      <c r="AK102" s="78"/>
      <c r="AL102" s="78"/>
      <c r="AM102" s="78"/>
      <c r="AN102" s="78"/>
      <c r="AO102" s="117"/>
      <c r="AP102" s="29"/>
      <c r="AQ102" s="78"/>
      <c r="AR102" s="78">
        <v>37.299999999999997</v>
      </c>
      <c r="AS102" s="78"/>
      <c r="AT102" s="78"/>
      <c r="AU102" s="78"/>
      <c r="AV102" s="78"/>
      <c r="AW102" s="78"/>
      <c r="AX102" s="78"/>
      <c r="AY102" s="78"/>
      <c r="AZ102" s="78"/>
      <c r="BA102" s="78"/>
      <c r="BB102" s="78"/>
      <c r="BC102" s="78"/>
      <c r="BD102" s="78"/>
      <c r="BE102" s="78"/>
      <c r="BF102" s="78"/>
      <c r="BG102" s="78"/>
      <c r="BH102" s="78"/>
      <c r="BI102" s="78"/>
      <c r="BJ102" s="78"/>
      <c r="BK102" s="78"/>
      <c r="BL102" s="78"/>
      <c r="BM102" s="78"/>
      <c r="BN102" s="78"/>
      <c r="BO102" s="78"/>
      <c r="BP102" s="78"/>
      <c r="BQ102" s="78"/>
      <c r="BR102" s="78"/>
      <c r="BS102" s="78"/>
      <c r="BT102" s="78"/>
      <c r="BU102" s="78"/>
      <c r="BV102" s="78"/>
      <c r="BW102" s="78"/>
      <c r="BX102" s="78"/>
      <c r="BY102" s="78"/>
      <c r="BZ102" s="78"/>
      <c r="CA102" s="78"/>
      <c r="CB102" s="78"/>
      <c r="CC102" s="78"/>
      <c r="CD102" s="78"/>
      <c r="CE102" s="78"/>
      <c r="CF102" s="78"/>
      <c r="CG102" s="78"/>
      <c r="CH102" s="78"/>
      <c r="CI102" s="78"/>
      <c r="CJ102" s="78"/>
      <c r="CK102" s="78"/>
      <c r="CL102" s="78"/>
      <c r="CM102" s="78"/>
      <c r="CN102" s="78"/>
      <c r="CO102" s="78"/>
      <c r="CP102" s="78"/>
      <c r="CQ102" s="78"/>
      <c r="CR102" s="78"/>
      <c r="CS102" s="78"/>
      <c r="CT102" s="78"/>
      <c r="CU102" s="78"/>
      <c r="CV102" s="78"/>
      <c r="CW102" s="78"/>
      <c r="CX102" s="78"/>
      <c r="CY102" s="78"/>
      <c r="CZ102" s="78"/>
      <c r="DA102" s="78"/>
      <c r="DB102" s="78"/>
      <c r="DC102" s="78"/>
      <c r="DD102" s="78"/>
      <c r="DE102" s="78"/>
      <c r="DF102" s="78"/>
      <c r="DG102" s="78"/>
      <c r="DH102" s="78"/>
      <c r="DI102" s="78"/>
      <c r="DJ102" s="78"/>
      <c r="DK102" s="78"/>
      <c r="DL102" s="78"/>
      <c r="DM102" s="78"/>
      <c r="DN102" s="78"/>
      <c r="DO102" s="78"/>
      <c r="DP102" s="78"/>
      <c r="DQ102" s="78"/>
      <c r="DR102" s="78"/>
      <c r="DS102" s="78"/>
      <c r="DT102" s="78"/>
      <c r="DU102" s="78"/>
      <c r="DV102" s="78"/>
      <c r="DW102" s="78"/>
      <c r="DX102" s="25"/>
      <c r="DY102" s="27"/>
      <c r="DZ102" s="25"/>
      <c r="EA102" s="25"/>
      <c r="EB102" s="25"/>
      <c r="EC102" s="26"/>
      <c r="ED102" s="25"/>
      <c r="EE102" s="28"/>
      <c r="EF102" s="31"/>
      <c r="EG102" s="31"/>
      <c r="EH102" s="26"/>
      <c r="EI102" s="26"/>
      <c r="EJ102" s="26"/>
    </row>
    <row r="103" spans="1:140" ht="15" customHeight="1">
      <c r="A103" s="177">
        <v>21000653</v>
      </c>
      <c r="B103" s="156" t="s">
        <v>260</v>
      </c>
      <c r="C103" s="32">
        <v>91.95</v>
      </c>
      <c r="D103" s="26"/>
      <c r="E103" s="33"/>
      <c r="F103" s="111">
        <v>8.5519999999999996</v>
      </c>
      <c r="G103" s="79"/>
      <c r="H103" s="79"/>
      <c r="I103" s="79"/>
      <c r="J103" s="79"/>
      <c r="K103" s="79"/>
      <c r="L103" s="118"/>
      <c r="M103" s="79"/>
      <c r="N103" s="80"/>
      <c r="O103" s="79"/>
      <c r="P103" s="111"/>
      <c r="Q103" s="80"/>
      <c r="R103" s="79"/>
      <c r="S103" s="80"/>
      <c r="T103" s="112"/>
      <c r="U103" s="80"/>
      <c r="V103" s="80"/>
      <c r="W103" s="79"/>
      <c r="X103" s="78"/>
      <c r="Y103" s="80"/>
      <c r="Z103" s="78"/>
      <c r="AA103" s="78"/>
      <c r="AB103" s="78"/>
      <c r="AC103" s="78"/>
      <c r="AD103" s="80"/>
      <c r="AE103" s="78"/>
      <c r="AF103" s="78"/>
      <c r="AG103" s="78"/>
      <c r="AH103" s="78"/>
      <c r="AI103" s="78"/>
      <c r="AJ103" s="78"/>
      <c r="AK103" s="78"/>
      <c r="AL103" s="78"/>
      <c r="AM103" s="78"/>
      <c r="AN103" s="78"/>
      <c r="AO103" s="117"/>
      <c r="AP103" s="29"/>
      <c r="AQ103" s="78"/>
      <c r="AR103" s="78"/>
      <c r="AS103" s="78"/>
      <c r="AT103" s="78"/>
      <c r="AU103" s="78"/>
      <c r="AV103" s="78"/>
      <c r="AW103" s="78"/>
      <c r="AX103" s="78"/>
      <c r="AY103" s="78"/>
      <c r="AZ103" s="78"/>
      <c r="BA103" s="78"/>
      <c r="BB103" s="78"/>
      <c r="BC103" s="78"/>
      <c r="BD103" s="78"/>
      <c r="BE103" s="78"/>
      <c r="BF103" s="78"/>
      <c r="BG103" s="78"/>
      <c r="BH103" s="78"/>
      <c r="BI103" s="78"/>
      <c r="BJ103" s="78"/>
      <c r="BK103" s="78"/>
      <c r="BL103" s="78"/>
      <c r="BM103" s="78"/>
      <c r="BN103" s="78"/>
      <c r="BO103" s="78"/>
      <c r="BP103" s="78"/>
      <c r="BQ103" s="78"/>
      <c r="BR103" s="78"/>
      <c r="BS103" s="78"/>
      <c r="BT103" s="78"/>
      <c r="BU103" s="78"/>
      <c r="BV103" s="78"/>
      <c r="BW103" s="78"/>
      <c r="BX103" s="78"/>
      <c r="BY103" s="78"/>
      <c r="BZ103" s="78"/>
      <c r="CA103" s="78"/>
      <c r="CB103" s="78"/>
      <c r="CC103" s="78"/>
      <c r="CD103" s="78" t="s">
        <v>327</v>
      </c>
      <c r="CE103" s="78" t="s">
        <v>327</v>
      </c>
      <c r="CF103" s="78">
        <v>0.53</v>
      </c>
      <c r="CG103" s="78" t="s">
        <v>327</v>
      </c>
      <c r="CH103" s="78">
        <v>0.67</v>
      </c>
      <c r="CI103" s="78">
        <v>1.41</v>
      </c>
      <c r="CJ103" s="78" t="s">
        <v>327</v>
      </c>
      <c r="CK103" s="78">
        <v>4.1100000000000003</v>
      </c>
      <c r="CL103" s="78" t="s">
        <v>327</v>
      </c>
      <c r="CM103" s="78" t="s">
        <v>327</v>
      </c>
      <c r="CN103" s="78" t="s">
        <v>327</v>
      </c>
      <c r="CO103" s="78" t="s">
        <v>327</v>
      </c>
      <c r="CP103" s="78" t="s">
        <v>327</v>
      </c>
      <c r="CQ103" s="78" t="s">
        <v>327</v>
      </c>
      <c r="CR103" s="256">
        <v>1.2</v>
      </c>
      <c r="CS103" s="78" t="s">
        <v>327</v>
      </c>
      <c r="CT103" s="78" t="s">
        <v>327</v>
      </c>
      <c r="CU103" s="78" t="s">
        <v>327</v>
      </c>
      <c r="CV103" s="78" t="s">
        <v>327</v>
      </c>
      <c r="CW103" s="256">
        <v>4</v>
      </c>
      <c r="CX103" s="78" t="s">
        <v>328</v>
      </c>
      <c r="CY103" s="78" t="s">
        <v>328</v>
      </c>
      <c r="CZ103" s="78" t="s">
        <v>328</v>
      </c>
      <c r="DA103" s="78" t="s">
        <v>329</v>
      </c>
      <c r="DB103" s="78" t="s">
        <v>330</v>
      </c>
      <c r="DC103" s="78" t="s">
        <v>330</v>
      </c>
      <c r="DD103" s="78" t="s">
        <v>328</v>
      </c>
      <c r="DE103" s="78" t="s">
        <v>330</v>
      </c>
      <c r="DF103" s="78" t="s">
        <v>330</v>
      </c>
      <c r="DG103" s="78" t="s">
        <v>328</v>
      </c>
      <c r="DH103" s="78" t="s">
        <v>330</v>
      </c>
      <c r="DI103" s="78" t="s">
        <v>330</v>
      </c>
      <c r="DJ103" s="78" t="s">
        <v>330</v>
      </c>
      <c r="DK103" s="78" t="s">
        <v>330</v>
      </c>
      <c r="DL103" s="78" t="s">
        <v>331</v>
      </c>
      <c r="DM103" s="78" t="s">
        <v>330</v>
      </c>
      <c r="DN103" s="78" t="s">
        <v>331</v>
      </c>
      <c r="DO103" s="78" t="s">
        <v>330</v>
      </c>
      <c r="DP103" s="78" t="s">
        <v>330</v>
      </c>
      <c r="DQ103" s="78" t="s">
        <v>330</v>
      </c>
      <c r="DR103" s="78" t="s">
        <v>330</v>
      </c>
      <c r="DS103" s="78" t="s">
        <v>330</v>
      </c>
      <c r="DT103" s="78" t="s">
        <v>331</v>
      </c>
      <c r="DU103" s="78" t="s">
        <v>330</v>
      </c>
      <c r="DV103" s="78" t="s">
        <v>330</v>
      </c>
      <c r="DW103" s="78"/>
      <c r="DX103" s="25"/>
      <c r="DY103" s="27"/>
      <c r="DZ103" s="25"/>
      <c r="EA103" s="25"/>
      <c r="EB103" s="25"/>
      <c r="EC103" s="26"/>
      <c r="ED103" s="25"/>
      <c r="EE103" s="28"/>
      <c r="EF103" s="31"/>
      <c r="EG103" s="31"/>
      <c r="EH103" s="26"/>
      <c r="EI103" s="26"/>
      <c r="EJ103" s="26"/>
    </row>
    <row r="104" spans="1:140" ht="15" customHeight="1">
      <c r="A104" s="177">
        <v>21001000</v>
      </c>
      <c r="B104" s="156" t="s">
        <v>260</v>
      </c>
      <c r="C104" s="32">
        <v>92.14</v>
      </c>
      <c r="D104" s="26"/>
      <c r="E104" s="32">
        <v>68.53</v>
      </c>
      <c r="F104" s="79"/>
      <c r="G104" s="79"/>
      <c r="H104" s="79"/>
      <c r="I104" s="79"/>
      <c r="J104" s="79"/>
      <c r="K104" s="79"/>
      <c r="L104" s="118"/>
      <c r="M104" s="79"/>
      <c r="N104" s="80"/>
      <c r="O104" s="79"/>
      <c r="P104" s="111"/>
      <c r="Q104" s="80"/>
      <c r="R104" s="79"/>
      <c r="S104" s="80"/>
      <c r="T104" s="112"/>
      <c r="U104" s="80"/>
      <c r="V104" s="80"/>
      <c r="W104" s="79"/>
      <c r="X104" s="78"/>
      <c r="Y104" s="80"/>
      <c r="Z104" s="78"/>
      <c r="AA104" s="78"/>
      <c r="AB104" s="78"/>
      <c r="AC104" s="78"/>
      <c r="AD104" s="80"/>
      <c r="AE104" s="78"/>
      <c r="AF104" s="78"/>
      <c r="AG104" s="78"/>
      <c r="AH104" s="78"/>
      <c r="AI104" s="78"/>
      <c r="AJ104" s="78"/>
      <c r="AK104" s="78"/>
      <c r="AL104" s="78"/>
      <c r="AM104" s="78"/>
      <c r="AN104" s="78"/>
      <c r="AO104" s="117"/>
      <c r="AP104" s="29"/>
      <c r="AQ104" s="78"/>
      <c r="AR104" s="78"/>
      <c r="AS104" s="78"/>
      <c r="AT104" s="78"/>
      <c r="AU104" s="78"/>
      <c r="AV104" s="78"/>
      <c r="AW104" s="78"/>
      <c r="AX104" s="78"/>
      <c r="AY104" s="78"/>
      <c r="AZ104" s="78"/>
      <c r="BA104" s="78"/>
      <c r="BB104" s="78"/>
      <c r="BC104" s="78"/>
      <c r="BD104" s="78"/>
      <c r="BE104" s="78"/>
      <c r="BF104" s="78"/>
      <c r="BG104" s="78"/>
      <c r="BH104" s="78"/>
      <c r="BI104" s="78"/>
      <c r="BJ104" s="78"/>
      <c r="BK104" s="78"/>
      <c r="BL104" s="78"/>
      <c r="BM104" s="78"/>
      <c r="BN104" s="78"/>
      <c r="BO104" s="78"/>
      <c r="BP104" s="78"/>
      <c r="BQ104" s="78"/>
      <c r="BR104" s="78"/>
      <c r="BS104" s="78"/>
      <c r="BT104" s="78"/>
      <c r="BU104" s="78"/>
      <c r="BV104" s="78"/>
      <c r="BW104" s="78"/>
      <c r="BX104" s="78"/>
      <c r="BY104" s="78"/>
      <c r="BZ104" s="78"/>
      <c r="CA104" s="78"/>
      <c r="CB104" s="78"/>
      <c r="CC104" s="78"/>
      <c r="CD104" s="78"/>
      <c r="CE104" s="78"/>
      <c r="CF104" s="78"/>
      <c r="CG104" s="78"/>
      <c r="CH104" s="78"/>
      <c r="CI104" s="78"/>
      <c r="CJ104" s="78"/>
      <c r="CK104" s="78"/>
      <c r="CL104" s="78"/>
      <c r="CM104" s="78"/>
      <c r="CN104" s="78"/>
      <c r="CO104" s="78"/>
      <c r="CP104" s="78"/>
      <c r="CQ104" s="78"/>
      <c r="CR104" s="78"/>
      <c r="CS104" s="78"/>
      <c r="CT104" s="78"/>
      <c r="CU104" s="78"/>
      <c r="CV104" s="78"/>
      <c r="CW104" s="78"/>
      <c r="CX104" s="78"/>
      <c r="CY104" s="78"/>
      <c r="CZ104" s="78"/>
      <c r="DA104" s="78"/>
      <c r="DB104" s="78"/>
      <c r="DC104" s="78"/>
      <c r="DD104" s="78"/>
      <c r="DE104" s="78"/>
      <c r="DF104" s="78"/>
      <c r="DG104" s="78"/>
      <c r="DH104" s="78"/>
      <c r="DI104" s="78"/>
      <c r="DJ104" s="78"/>
      <c r="DK104" s="78"/>
      <c r="DL104" s="78"/>
      <c r="DM104" s="78"/>
      <c r="DN104" s="78"/>
      <c r="DO104" s="78"/>
      <c r="DP104" s="78"/>
      <c r="DQ104" s="78"/>
      <c r="DR104" s="78"/>
      <c r="DS104" s="78"/>
      <c r="DT104" s="78"/>
      <c r="DU104" s="78"/>
      <c r="DV104" s="78"/>
      <c r="DW104" s="78"/>
      <c r="DX104" s="25"/>
      <c r="DY104" s="27"/>
      <c r="DZ104" s="25"/>
      <c r="EA104" s="25"/>
      <c r="EB104" s="25"/>
      <c r="EC104" s="26"/>
      <c r="ED104" s="25" t="s">
        <v>279</v>
      </c>
      <c r="EE104" s="28"/>
      <c r="EF104" s="31"/>
      <c r="EG104" s="31"/>
      <c r="EH104" s="26"/>
      <c r="EI104" s="26"/>
      <c r="EJ104" s="26"/>
    </row>
    <row r="105" spans="1:140" ht="15" customHeight="1">
      <c r="A105" s="177">
        <v>21001205</v>
      </c>
      <c r="B105" s="156" t="s">
        <v>260</v>
      </c>
      <c r="C105" s="32">
        <v>93.09</v>
      </c>
      <c r="D105" s="26"/>
      <c r="E105" s="33"/>
      <c r="F105" s="111">
        <v>14.01</v>
      </c>
      <c r="G105" s="79"/>
      <c r="H105" s="79"/>
      <c r="I105" s="79"/>
      <c r="J105" s="79"/>
      <c r="K105" s="79"/>
      <c r="L105" s="118"/>
      <c r="M105" s="79"/>
      <c r="N105" s="80"/>
      <c r="O105" s="79"/>
      <c r="P105" s="111"/>
      <c r="Q105" s="80"/>
      <c r="R105" s="79"/>
      <c r="S105" s="80"/>
      <c r="T105" s="112"/>
      <c r="U105" s="80"/>
      <c r="V105" s="80"/>
      <c r="W105" s="79"/>
      <c r="X105" s="78"/>
      <c r="Y105" s="80"/>
      <c r="Z105" s="78"/>
      <c r="AA105" s="78"/>
      <c r="AB105" s="78"/>
      <c r="AC105" s="78"/>
      <c r="AD105" s="80"/>
      <c r="AE105" s="78"/>
      <c r="AF105" s="78"/>
      <c r="AG105" s="78"/>
      <c r="AH105" s="78"/>
      <c r="AI105" s="78"/>
      <c r="AJ105" s="78"/>
      <c r="AK105" s="78"/>
      <c r="AL105" s="78"/>
      <c r="AM105" s="78"/>
      <c r="AN105" s="78"/>
      <c r="AO105" s="117"/>
      <c r="AP105" s="29"/>
      <c r="AQ105" s="78"/>
      <c r="AR105" s="78"/>
      <c r="AS105" s="78"/>
      <c r="AT105" s="78"/>
      <c r="AU105" s="78"/>
      <c r="AV105" s="78"/>
      <c r="AW105" s="78"/>
      <c r="AX105" s="78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  <c r="BM105" s="78"/>
      <c r="BN105" s="78"/>
      <c r="BO105" s="78"/>
      <c r="BP105" s="78"/>
      <c r="BQ105" s="78"/>
      <c r="BR105" s="78"/>
      <c r="BS105" s="78"/>
      <c r="BT105" s="78"/>
      <c r="BU105" s="78"/>
      <c r="BV105" s="78"/>
      <c r="BW105" s="78"/>
      <c r="BX105" s="78"/>
      <c r="BY105" s="78"/>
      <c r="BZ105" s="78"/>
      <c r="CA105" s="78"/>
      <c r="CB105" s="78"/>
      <c r="CC105" s="78"/>
      <c r="CD105" s="78" t="s">
        <v>327</v>
      </c>
      <c r="CE105" s="78" t="s">
        <v>327</v>
      </c>
      <c r="CF105" s="78">
        <v>0.75</v>
      </c>
      <c r="CG105" s="78" t="s">
        <v>327</v>
      </c>
      <c r="CH105" s="78">
        <v>1.59</v>
      </c>
      <c r="CI105" s="256">
        <v>2.2000000000000002</v>
      </c>
      <c r="CJ105" s="78" t="s">
        <v>327</v>
      </c>
      <c r="CK105" s="78">
        <v>6.04</v>
      </c>
      <c r="CL105" s="78">
        <v>0.85</v>
      </c>
      <c r="CM105" s="78" t="s">
        <v>327</v>
      </c>
      <c r="CN105" s="78" t="s">
        <v>327</v>
      </c>
      <c r="CO105" s="78" t="s">
        <v>327</v>
      </c>
      <c r="CP105" s="78" t="s">
        <v>327</v>
      </c>
      <c r="CQ105" s="78" t="s">
        <v>327</v>
      </c>
      <c r="CR105" s="78">
        <v>5.1100000000000003</v>
      </c>
      <c r="CS105" s="78" t="s">
        <v>327</v>
      </c>
      <c r="CT105" s="78">
        <v>1.75</v>
      </c>
      <c r="CU105" s="78" t="s">
        <v>327</v>
      </c>
      <c r="CV105" s="78">
        <v>0.56999999999999995</v>
      </c>
      <c r="CW105" s="78">
        <v>9.82</v>
      </c>
      <c r="CX105" s="78"/>
      <c r="CY105" s="78"/>
      <c r="CZ105" s="78"/>
      <c r="DA105" s="78"/>
      <c r="DB105" s="78"/>
      <c r="DC105" s="78"/>
      <c r="DD105" s="78"/>
      <c r="DE105" s="78"/>
      <c r="DF105" s="78"/>
      <c r="DG105" s="78"/>
      <c r="DH105" s="78"/>
      <c r="DI105" s="78"/>
      <c r="DJ105" s="78"/>
      <c r="DK105" s="78"/>
      <c r="DL105" s="78"/>
      <c r="DM105" s="78"/>
      <c r="DN105" s="78"/>
      <c r="DO105" s="78"/>
      <c r="DP105" s="78"/>
      <c r="DQ105" s="78"/>
      <c r="DR105" s="78"/>
      <c r="DS105" s="78"/>
      <c r="DT105" s="78"/>
      <c r="DU105" s="78"/>
      <c r="DV105" s="78"/>
      <c r="DW105" s="78"/>
      <c r="DX105" s="25"/>
      <c r="DY105" s="27"/>
      <c r="DZ105" s="25"/>
      <c r="EA105" s="25"/>
      <c r="EB105" s="25"/>
      <c r="EC105" s="26"/>
      <c r="ED105" s="25"/>
      <c r="EE105" s="28"/>
      <c r="EF105" s="31"/>
      <c r="EG105" s="31"/>
      <c r="EH105" s="26"/>
      <c r="EI105" s="26"/>
      <c r="EJ105" s="26"/>
    </row>
    <row r="106" spans="1:140" ht="15" customHeight="1">
      <c r="A106" s="177">
        <v>21001205</v>
      </c>
      <c r="B106" s="156" t="s">
        <v>260</v>
      </c>
      <c r="C106" s="26"/>
      <c r="D106" s="26"/>
      <c r="E106" s="33"/>
      <c r="F106" s="79"/>
      <c r="G106" s="79"/>
      <c r="H106" s="79"/>
      <c r="I106" s="79"/>
      <c r="J106" s="79"/>
      <c r="K106" s="79"/>
      <c r="L106" s="118"/>
      <c r="M106" s="79"/>
      <c r="N106" s="80"/>
      <c r="O106" s="79"/>
      <c r="P106" s="111"/>
      <c r="Q106" s="80"/>
      <c r="R106" s="79"/>
      <c r="S106" s="80"/>
      <c r="T106" s="112"/>
      <c r="U106" s="80"/>
      <c r="V106" s="80"/>
      <c r="W106" s="79"/>
      <c r="X106" s="78"/>
      <c r="Y106" s="80"/>
      <c r="Z106" s="78"/>
      <c r="AA106" s="78"/>
      <c r="AB106" s="78"/>
      <c r="AC106" s="78"/>
      <c r="AD106" s="80"/>
      <c r="AE106" s="78"/>
      <c r="AF106" s="78"/>
      <c r="AG106" s="78"/>
      <c r="AH106" s="78"/>
      <c r="AI106" s="78"/>
      <c r="AJ106" s="78"/>
      <c r="AK106" s="78"/>
      <c r="AL106" s="78"/>
      <c r="AM106" s="78"/>
      <c r="AN106" s="78"/>
      <c r="AO106" s="117"/>
      <c r="AP106" s="29"/>
      <c r="AQ106" s="78"/>
      <c r="AR106" s="78"/>
      <c r="AS106" s="78"/>
      <c r="AT106" s="78"/>
      <c r="AU106" s="78"/>
      <c r="AV106" s="78"/>
      <c r="AW106" s="78"/>
      <c r="AX106" s="78"/>
      <c r="AY106" s="78"/>
      <c r="AZ106" s="78"/>
      <c r="BA106" s="78"/>
      <c r="BB106" s="78"/>
      <c r="BC106" s="78"/>
      <c r="BD106" s="78"/>
      <c r="BE106" s="78"/>
      <c r="BF106" s="78"/>
      <c r="BG106" s="78"/>
      <c r="BH106" s="78"/>
      <c r="BI106" s="78"/>
      <c r="BJ106" s="78"/>
      <c r="BK106" s="78"/>
      <c r="BL106" s="78"/>
      <c r="BM106" s="78"/>
      <c r="BN106" s="78"/>
      <c r="BO106" s="78"/>
      <c r="BP106" s="78"/>
      <c r="BQ106" s="78"/>
      <c r="BR106" s="78"/>
      <c r="BS106" s="78"/>
      <c r="BT106" s="78"/>
      <c r="BU106" s="78"/>
      <c r="BV106" s="78"/>
      <c r="BW106" s="78"/>
      <c r="BX106" s="78"/>
      <c r="BY106" s="78"/>
      <c r="BZ106" s="78"/>
      <c r="CA106" s="78"/>
      <c r="CB106" s="78"/>
      <c r="CC106" s="78"/>
      <c r="CD106" s="78"/>
      <c r="CE106" s="78"/>
      <c r="CF106" s="78"/>
      <c r="CG106" s="78"/>
      <c r="CH106" s="78"/>
      <c r="CI106" s="78"/>
      <c r="CJ106" s="78"/>
      <c r="CK106" s="78"/>
      <c r="CL106" s="78"/>
      <c r="CM106" s="78"/>
      <c r="CN106" s="78"/>
      <c r="CO106" s="78"/>
      <c r="CP106" s="78"/>
      <c r="CQ106" s="78"/>
      <c r="CR106" s="78"/>
      <c r="CS106" s="78"/>
      <c r="CT106" s="78"/>
      <c r="CU106" s="78"/>
      <c r="CV106" s="78"/>
      <c r="CW106" s="78"/>
      <c r="CX106" s="78"/>
      <c r="CY106" s="78"/>
      <c r="CZ106" s="78"/>
      <c r="DA106" s="78"/>
      <c r="DB106" s="78"/>
      <c r="DC106" s="78"/>
      <c r="DD106" s="78"/>
      <c r="DE106" s="78"/>
      <c r="DF106" s="78"/>
      <c r="DG106" s="78"/>
      <c r="DH106" s="78"/>
      <c r="DI106" s="78"/>
      <c r="DJ106" s="78"/>
      <c r="DK106" s="78"/>
      <c r="DL106" s="78"/>
      <c r="DM106" s="78"/>
      <c r="DN106" s="78"/>
      <c r="DO106" s="78"/>
      <c r="DP106" s="78"/>
      <c r="DQ106" s="78"/>
      <c r="DR106" s="78"/>
      <c r="DS106" s="78"/>
      <c r="DT106" s="78"/>
      <c r="DU106" s="78"/>
      <c r="DV106" s="78"/>
      <c r="DW106" s="78"/>
      <c r="DX106" s="25"/>
      <c r="DY106" s="27"/>
      <c r="DZ106" s="25"/>
      <c r="EA106" s="25"/>
      <c r="EB106" s="25"/>
      <c r="EC106" s="26"/>
      <c r="ED106" s="25" t="s">
        <v>279</v>
      </c>
      <c r="EE106" s="28"/>
      <c r="EF106" s="31"/>
      <c r="EG106" s="31"/>
      <c r="EH106" s="26"/>
      <c r="EI106" s="26"/>
      <c r="EJ106" s="26"/>
    </row>
    <row r="107" spans="1:140" ht="15" customHeight="1">
      <c r="A107" s="177">
        <v>21001587</v>
      </c>
      <c r="B107" s="156" t="s">
        <v>260</v>
      </c>
      <c r="C107" s="26"/>
      <c r="D107" s="26"/>
      <c r="E107" s="33"/>
      <c r="F107" s="79"/>
      <c r="G107" s="79"/>
      <c r="H107" s="79"/>
      <c r="I107" s="79"/>
      <c r="J107" s="79"/>
      <c r="K107" s="79"/>
      <c r="L107" s="118"/>
      <c r="M107" s="79"/>
      <c r="N107" s="80"/>
      <c r="O107" s="79"/>
      <c r="P107" s="111"/>
      <c r="Q107" s="80"/>
      <c r="R107" s="79"/>
      <c r="S107" s="80"/>
      <c r="T107" s="112"/>
      <c r="U107" s="80"/>
      <c r="V107" s="80"/>
      <c r="W107" s="79"/>
      <c r="X107" s="78"/>
      <c r="Y107" s="80"/>
      <c r="Z107" s="78"/>
      <c r="AA107" s="78"/>
      <c r="AB107" s="78"/>
      <c r="AC107" s="78"/>
      <c r="AD107" s="80"/>
      <c r="AE107" s="78"/>
      <c r="AF107" s="78"/>
      <c r="AG107" s="78"/>
      <c r="AH107" s="78"/>
      <c r="AI107" s="78"/>
      <c r="AJ107" s="78"/>
      <c r="AK107" s="78"/>
      <c r="AL107" s="78"/>
      <c r="AM107" s="257"/>
      <c r="AN107" s="117"/>
      <c r="AO107" s="262"/>
      <c r="AP107" s="29"/>
      <c r="AQ107" s="78"/>
      <c r="AR107" s="78"/>
      <c r="AS107" s="78"/>
      <c r="AT107" s="78"/>
      <c r="AU107" s="78"/>
      <c r="AV107" s="78"/>
      <c r="AW107" s="78"/>
      <c r="AX107" s="78"/>
      <c r="AY107" s="78"/>
      <c r="AZ107" s="78"/>
      <c r="BA107" s="78"/>
      <c r="BB107" s="78"/>
      <c r="BC107" s="78"/>
      <c r="BD107" s="78"/>
      <c r="BE107" s="78"/>
      <c r="BF107" s="78"/>
      <c r="BG107" s="78"/>
      <c r="BH107" s="78"/>
      <c r="BI107" s="78"/>
      <c r="BJ107" s="78"/>
      <c r="BK107" s="78"/>
      <c r="BL107" s="78"/>
      <c r="BM107" s="78"/>
      <c r="BN107" s="78"/>
      <c r="BO107" s="78"/>
      <c r="BP107" s="78"/>
      <c r="BQ107" s="78"/>
      <c r="BR107" s="78"/>
      <c r="BS107" s="78"/>
      <c r="BT107" s="78"/>
      <c r="BU107" s="78"/>
      <c r="BV107" s="78"/>
      <c r="BW107" s="78"/>
      <c r="BX107" s="78"/>
      <c r="BY107" s="78"/>
      <c r="BZ107" s="78"/>
      <c r="CA107" s="78"/>
      <c r="CB107" s="78"/>
      <c r="CC107" s="78"/>
      <c r="CD107" s="78"/>
      <c r="CE107" s="78"/>
      <c r="CF107" s="78"/>
      <c r="CG107" s="78"/>
      <c r="CH107" s="78"/>
      <c r="CI107" s="78"/>
      <c r="CJ107" s="78"/>
      <c r="CK107" s="78"/>
      <c r="CL107" s="78"/>
      <c r="CM107" s="78"/>
      <c r="CN107" s="78"/>
      <c r="CO107" s="78"/>
      <c r="CP107" s="78"/>
      <c r="CQ107" s="78"/>
      <c r="CR107" s="78"/>
      <c r="CS107" s="78"/>
      <c r="CT107" s="78"/>
      <c r="CU107" s="78"/>
      <c r="CV107" s="78"/>
      <c r="CW107" s="78"/>
      <c r="CX107" s="78"/>
      <c r="CY107" s="78"/>
      <c r="CZ107" s="78"/>
      <c r="DA107" s="78"/>
      <c r="DB107" s="78"/>
      <c r="DC107" s="78"/>
      <c r="DD107" s="78"/>
      <c r="DE107" s="78"/>
      <c r="DF107" s="78"/>
      <c r="DG107" s="78"/>
      <c r="DH107" s="78"/>
      <c r="DI107" s="78"/>
      <c r="DJ107" s="78"/>
      <c r="DK107" s="78"/>
      <c r="DL107" s="78"/>
      <c r="DM107" s="78"/>
      <c r="DN107" s="78"/>
      <c r="DO107" s="78"/>
      <c r="DP107" s="78"/>
      <c r="DQ107" s="78"/>
      <c r="DR107" s="78"/>
      <c r="DS107" s="78"/>
      <c r="DT107" s="78"/>
      <c r="DU107" s="78"/>
      <c r="DV107" s="78"/>
      <c r="DW107" s="78"/>
      <c r="DX107" s="25"/>
      <c r="DY107" s="27"/>
      <c r="DZ107" s="25"/>
      <c r="EA107" s="25"/>
      <c r="EB107" s="25"/>
      <c r="EC107" s="26"/>
      <c r="ED107" s="25" t="s">
        <v>279</v>
      </c>
      <c r="EE107" s="28"/>
      <c r="EF107" s="31"/>
      <c r="EG107" s="31"/>
      <c r="EH107" s="26"/>
      <c r="EI107" s="26"/>
      <c r="EJ107" s="26"/>
    </row>
    <row r="108" spans="1:140" ht="15" customHeight="1">
      <c r="A108" s="177">
        <v>21002022</v>
      </c>
      <c r="B108" s="156" t="s">
        <v>260</v>
      </c>
      <c r="C108" s="26"/>
      <c r="D108" s="26"/>
      <c r="E108" s="33"/>
      <c r="F108" s="79"/>
      <c r="G108" s="79"/>
      <c r="H108" s="79"/>
      <c r="I108" s="79"/>
      <c r="J108" s="79"/>
      <c r="K108" s="79"/>
      <c r="L108" s="118"/>
      <c r="M108" s="79"/>
      <c r="N108" s="80"/>
      <c r="O108" s="79"/>
      <c r="P108" s="111"/>
      <c r="Q108" s="80"/>
      <c r="R108" s="79"/>
      <c r="S108" s="80"/>
      <c r="T108" s="112"/>
      <c r="U108" s="80"/>
      <c r="V108" s="80"/>
      <c r="W108" s="79"/>
      <c r="X108" s="78"/>
      <c r="Y108" s="80"/>
      <c r="Z108" s="78"/>
      <c r="AA108" s="78"/>
      <c r="AB108" s="78"/>
      <c r="AC108" s="78"/>
      <c r="AD108" s="80"/>
      <c r="AE108" s="78"/>
      <c r="AF108" s="78"/>
      <c r="AG108" s="78"/>
      <c r="AH108" s="78"/>
      <c r="AI108" s="78"/>
      <c r="AJ108" s="78"/>
      <c r="AK108" s="78"/>
      <c r="AL108" s="78"/>
      <c r="AM108" s="257"/>
      <c r="AN108" s="117"/>
      <c r="AO108" s="262"/>
      <c r="AP108" s="29"/>
      <c r="AQ108" s="78"/>
      <c r="AR108" s="78"/>
      <c r="AS108" s="78"/>
      <c r="AT108" s="78"/>
      <c r="AU108" s="78"/>
      <c r="AV108" s="78"/>
      <c r="AW108" s="78"/>
      <c r="AX108" s="78"/>
      <c r="AY108" s="78"/>
      <c r="AZ108" s="78"/>
      <c r="BA108" s="78"/>
      <c r="BB108" s="78"/>
      <c r="BC108" s="78"/>
      <c r="BD108" s="78"/>
      <c r="BE108" s="78"/>
      <c r="BF108" s="78"/>
      <c r="BG108" s="78"/>
      <c r="BH108" s="78"/>
      <c r="BI108" s="78"/>
      <c r="BJ108" s="78"/>
      <c r="BK108" s="78"/>
      <c r="BL108" s="78"/>
      <c r="BM108" s="78"/>
      <c r="BN108" s="78"/>
      <c r="BO108" s="78"/>
      <c r="BP108" s="78"/>
      <c r="BQ108" s="78"/>
      <c r="BR108" s="78"/>
      <c r="BS108" s="78"/>
      <c r="BT108" s="78"/>
      <c r="BU108" s="78"/>
      <c r="BV108" s="78"/>
      <c r="BW108" s="78"/>
      <c r="BX108" s="78"/>
      <c r="BY108" s="78"/>
      <c r="BZ108" s="78"/>
      <c r="CA108" s="78"/>
      <c r="CB108" s="78"/>
      <c r="CC108" s="78"/>
      <c r="CD108" s="78"/>
      <c r="CE108" s="78"/>
      <c r="CF108" s="78"/>
      <c r="CG108" s="78"/>
      <c r="CH108" s="78"/>
      <c r="CI108" s="78"/>
      <c r="CJ108" s="78"/>
      <c r="CK108" s="78"/>
      <c r="CL108" s="78"/>
      <c r="CM108" s="78"/>
      <c r="CN108" s="78"/>
      <c r="CO108" s="78"/>
      <c r="CP108" s="78"/>
      <c r="CQ108" s="78"/>
      <c r="CR108" s="78"/>
      <c r="CS108" s="78"/>
      <c r="CT108" s="78"/>
      <c r="CU108" s="78"/>
      <c r="CV108" s="78"/>
      <c r="CW108" s="78"/>
      <c r="CX108" s="78"/>
      <c r="CY108" s="78"/>
      <c r="CZ108" s="78"/>
      <c r="DA108" s="78"/>
      <c r="DB108" s="78"/>
      <c r="DC108" s="78"/>
      <c r="DD108" s="78"/>
      <c r="DE108" s="78"/>
      <c r="DF108" s="78"/>
      <c r="DG108" s="78"/>
      <c r="DH108" s="78"/>
      <c r="DI108" s="78"/>
      <c r="DJ108" s="78"/>
      <c r="DK108" s="78"/>
      <c r="DL108" s="78"/>
      <c r="DM108" s="78"/>
      <c r="DN108" s="78"/>
      <c r="DO108" s="78"/>
      <c r="DP108" s="78"/>
      <c r="DQ108" s="78"/>
      <c r="DR108" s="78"/>
      <c r="DS108" s="78"/>
      <c r="DT108" s="78"/>
      <c r="DU108" s="78"/>
      <c r="DV108" s="78"/>
      <c r="DW108" s="78"/>
      <c r="DX108" s="25"/>
      <c r="DY108" s="27"/>
      <c r="DZ108" s="25"/>
      <c r="EA108" s="25"/>
      <c r="EB108" s="25"/>
      <c r="EC108" s="26"/>
      <c r="ED108" s="25" t="s">
        <v>279</v>
      </c>
      <c r="EE108" s="28"/>
      <c r="EF108" s="31"/>
      <c r="EG108" s="31"/>
      <c r="EH108" s="26"/>
      <c r="EI108" s="26"/>
      <c r="EJ108" s="26"/>
    </row>
    <row r="109" spans="1:140" ht="15" customHeight="1">
      <c r="A109" s="177">
        <v>21001849</v>
      </c>
      <c r="B109" s="156" t="s">
        <v>357</v>
      </c>
      <c r="C109" s="26"/>
      <c r="D109" s="26"/>
      <c r="E109" s="33"/>
      <c r="F109" s="79"/>
      <c r="G109" s="79"/>
      <c r="H109" s="79"/>
      <c r="I109" s="79"/>
      <c r="J109" s="79"/>
      <c r="K109" s="79"/>
      <c r="L109" s="79" t="s">
        <v>281</v>
      </c>
      <c r="M109" s="79"/>
      <c r="N109" s="79" t="s">
        <v>280</v>
      </c>
      <c r="O109" s="79" t="s">
        <v>280</v>
      </c>
      <c r="P109" s="79" t="s">
        <v>280</v>
      </c>
      <c r="Q109" s="80"/>
      <c r="R109" s="79" t="s">
        <v>280</v>
      </c>
      <c r="S109" s="80"/>
      <c r="T109" s="112"/>
      <c r="U109" s="80"/>
      <c r="V109" s="80"/>
      <c r="W109" s="79"/>
      <c r="X109" s="78"/>
      <c r="Y109" s="80"/>
      <c r="Z109" s="78"/>
      <c r="AA109" s="78"/>
      <c r="AB109" s="78"/>
      <c r="AC109" s="78"/>
      <c r="AD109" s="80"/>
      <c r="AE109" s="78"/>
      <c r="AF109" s="78"/>
      <c r="AG109" s="78"/>
      <c r="AH109" s="78"/>
      <c r="AI109" s="78"/>
      <c r="AJ109" s="78"/>
      <c r="AK109" s="78"/>
      <c r="AL109" s="78"/>
      <c r="AM109" s="257"/>
      <c r="AN109" s="117"/>
      <c r="AO109" s="262"/>
      <c r="AP109" s="29"/>
      <c r="AQ109" s="78"/>
      <c r="AR109" s="78"/>
      <c r="AS109" s="78"/>
      <c r="AT109" s="78"/>
      <c r="AU109" s="78"/>
      <c r="AV109" s="78"/>
      <c r="AW109" s="78"/>
      <c r="AX109" s="78"/>
      <c r="AY109" s="78"/>
      <c r="AZ109" s="78"/>
      <c r="BA109" s="78"/>
      <c r="BB109" s="78"/>
      <c r="BC109" s="78"/>
      <c r="BD109" s="78"/>
      <c r="BE109" s="78"/>
      <c r="BF109" s="78"/>
      <c r="BG109" s="78"/>
      <c r="BH109" s="78"/>
      <c r="BI109" s="78"/>
      <c r="BJ109" s="78"/>
      <c r="BK109" s="78"/>
      <c r="BL109" s="78"/>
      <c r="BM109" s="78"/>
      <c r="BN109" s="78"/>
      <c r="BO109" s="78"/>
      <c r="BP109" s="78"/>
      <c r="BQ109" s="78"/>
      <c r="BR109" s="78"/>
      <c r="BS109" s="78"/>
      <c r="BT109" s="78"/>
      <c r="BU109" s="78"/>
      <c r="BV109" s="78"/>
      <c r="BW109" s="78"/>
      <c r="BX109" s="78"/>
      <c r="BY109" s="78"/>
      <c r="BZ109" s="78"/>
      <c r="CA109" s="78"/>
      <c r="CB109" s="78"/>
      <c r="CC109" s="78"/>
      <c r="CD109" s="78"/>
      <c r="CE109" s="78"/>
      <c r="CF109" s="78"/>
      <c r="CG109" s="78"/>
      <c r="CH109" s="78"/>
      <c r="CI109" s="78"/>
      <c r="CJ109" s="78"/>
      <c r="CK109" s="78"/>
      <c r="CL109" s="78"/>
      <c r="CM109" s="78"/>
      <c r="CN109" s="78"/>
      <c r="CO109" s="78"/>
      <c r="CP109" s="78"/>
      <c r="CQ109" s="78"/>
      <c r="CR109" s="78"/>
      <c r="CS109" s="78"/>
      <c r="CT109" s="78"/>
      <c r="CU109" s="78"/>
      <c r="CV109" s="78"/>
      <c r="CW109" s="78"/>
      <c r="CX109" s="78"/>
      <c r="CY109" s="78"/>
      <c r="CZ109" s="78"/>
      <c r="DA109" s="78"/>
      <c r="DB109" s="78"/>
      <c r="DC109" s="78"/>
      <c r="DD109" s="78"/>
      <c r="DE109" s="78"/>
      <c r="DF109" s="78"/>
      <c r="DG109" s="78"/>
      <c r="DH109" s="78"/>
      <c r="DI109" s="78"/>
      <c r="DJ109" s="78"/>
      <c r="DK109" s="78"/>
      <c r="DL109" s="78"/>
      <c r="DM109" s="78"/>
      <c r="DN109" s="78"/>
      <c r="DO109" s="78"/>
      <c r="DP109" s="78"/>
      <c r="DQ109" s="78"/>
      <c r="DR109" s="78"/>
      <c r="DS109" s="78"/>
      <c r="DT109" s="78"/>
      <c r="DU109" s="78"/>
      <c r="DV109" s="78"/>
      <c r="DW109" s="78"/>
      <c r="DX109" s="25"/>
      <c r="DY109" s="27"/>
      <c r="DZ109" s="25"/>
      <c r="EA109" s="25"/>
      <c r="EB109" s="25"/>
      <c r="EC109" s="26"/>
      <c r="ED109" s="25"/>
      <c r="EE109" s="28"/>
      <c r="EF109" s="31"/>
      <c r="EG109" s="31"/>
      <c r="EH109" s="26"/>
      <c r="EI109" s="26"/>
      <c r="EJ109" s="26"/>
    </row>
    <row r="110" spans="1:140" ht="15" customHeight="1">
      <c r="A110" s="177">
        <v>21001791</v>
      </c>
      <c r="B110" s="156" t="s">
        <v>355</v>
      </c>
      <c r="C110" s="26"/>
      <c r="D110" s="26"/>
      <c r="E110" s="33"/>
      <c r="F110" s="79"/>
      <c r="G110" s="79"/>
      <c r="H110" s="79"/>
      <c r="I110" s="79"/>
      <c r="J110" s="79"/>
      <c r="K110" s="79"/>
      <c r="L110" s="118"/>
      <c r="M110" s="79"/>
      <c r="N110" s="80"/>
      <c r="O110" s="79"/>
      <c r="P110" s="111"/>
      <c r="Q110" s="80"/>
      <c r="R110" s="79"/>
      <c r="S110" s="80"/>
      <c r="T110" s="112"/>
      <c r="U110" s="80"/>
      <c r="V110" s="80"/>
      <c r="W110" s="79"/>
      <c r="X110" s="78"/>
      <c r="Y110" s="80"/>
      <c r="Z110" s="78"/>
      <c r="AA110" s="78"/>
      <c r="AB110" s="78"/>
      <c r="AC110" s="78"/>
      <c r="AD110" s="80"/>
      <c r="AE110" s="78"/>
      <c r="AF110" s="78"/>
      <c r="AG110" s="78"/>
      <c r="AH110" s="78"/>
      <c r="AI110" s="78"/>
      <c r="AJ110" s="78"/>
      <c r="AK110" s="78"/>
      <c r="AL110" s="78"/>
      <c r="AM110" s="257"/>
      <c r="AN110" s="117"/>
      <c r="AO110" s="262"/>
      <c r="AP110" s="29"/>
      <c r="AQ110" s="78"/>
      <c r="AR110" s="78"/>
      <c r="AS110" s="78"/>
      <c r="AT110" s="78"/>
      <c r="AU110" s="78"/>
      <c r="AV110" s="78"/>
      <c r="AW110" s="78"/>
      <c r="AX110" s="78"/>
      <c r="AY110" s="78"/>
      <c r="AZ110" s="78"/>
      <c r="BA110" s="78"/>
      <c r="BB110" s="78"/>
      <c r="BC110" s="78"/>
      <c r="BD110" s="78"/>
      <c r="BE110" s="78"/>
      <c r="BF110" s="78"/>
      <c r="BG110" s="78"/>
      <c r="BH110" s="78"/>
      <c r="BI110" s="78"/>
      <c r="BJ110" s="78"/>
      <c r="BK110" s="78"/>
      <c r="BL110" s="78"/>
      <c r="BM110" s="78"/>
      <c r="BN110" s="78"/>
      <c r="BO110" s="78"/>
      <c r="BP110" s="78"/>
      <c r="BQ110" s="78"/>
      <c r="BR110" s="78"/>
      <c r="BS110" s="78"/>
      <c r="BT110" s="78"/>
      <c r="BU110" s="78"/>
      <c r="BV110" s="78"/>
      <c r="BW110" s="78"/>
      <c r="BX110" s="78"/>
      <c r="BY110" s="78"/>
      <c r="BZ110" s="78"/>
      <c r="CA110" s="78"/>
      <c r="CB110" s="78"/>
      <c r="CC110" s="78"/>
      <c r="CD110" s="78"/>
      <c r="CE110" s="78"/>
      <c r="CF110" s="78"/>
      <c r="CG110" s="78"/>
      <c r="CH110" s="78"/>
      <c r="CI110" s="78"/>
      <c r="CJ110" s="78"/>
      <c r="CK110" s="78"/>
      <c r="CL110" s="78"/>
      <c r="CM110" s="78"/>
      <c r="CN110" s="78"/>
      <c r="CO110" s="78"/>
      <c r="CP110" s="78"/>
      <c r="CQ110" s="78"/>
      <c r="CR110" s="78"/>
      <c r="CS110" s="78"/>
      <c r="CT110" s="78"/>
      <c r="CU110" s="78"/>
      <c r="CV110" s="78"/>
      <c r="CW110" s="78"/>
      <c r="CX110" s="78"/>
      <c r="CY110" s="78"/>
      <c r="CZ110" s="78"/>
      <c r="DA110" s="78"/>
      <c r="DB110" s="78"/>
      <c r="DC110" s="78"/>
      <c r="DD110" s="78"/>
      <c r="DE110" s="78"/>
      <c r="DF110" s="78"/>
      <c r="DG110" s="78"/>
      <c r="DH110" s="78"/>
      <c r="DI110" s="78"/>
      <c r="DJ110" s="78"/>
      <c r="DK110" s="78"/>
      <c r="DL110" s="78"/>
      <c r="DM110" s="78"/>
      <c r="DN110" s="78"/>
      <c r="DO110" s="78"/>
      <c r="DP110" s="78"/>
      <c r="DQ110" s="78"/>
      <c r="DR110" s="78"/>
      <c r="DS110" s="78"/>
      <c r="DT110" s="78"/>
      <c r="DU110" s="78"/>
      <c r="DV110" s="78"/>
      <c r="DW110" s="78"/>
      <c r="DX110" s="25"/>
      <c r="DY110" s="27"/>
      <c r="DZ110" s="25"/>
      <c r="EA110" s="25"/>
      <c r="EB110" s="25"/>
      <c r="EC110" s="26"/>
      <c r="ED110" s="25"/>
      <c r="EE110" s="28"/>
      <c r="EF110" s="31"/>
      <c r="EG110" s="26" t="s">
        <v>220</v>
      </c>
      <c r="EH110" s="26" t="s">
        <v>249</v>
      </c>
      <c r="EI110" s="49">
        <v>1.15E-2</v>
      </c>
      <c r="EJ110" s="34">
        <v>0.19800000000000001</v>
      </c>
    </row>
    <row r="111" spans="1:140" ht="15" customHeight="1">
      <c r="A111" s="177">
        <v>21001221</v>
      </c>
      <c r="B111" s="156" t="s">
        <v>336</v>
      </c>
      <c r="C111" s="26"/>
      <c r="D111" s="26"/>
      <c r="E111" s="33"/>
      <c r="F111" s="79"/>
      <c r="G111" s="79"/>
      <c r="H111" s="79"/>
      <c r="I111" s="79"/>
      <c r="J111" s="79"/>
      <c r="K111" s="79"/>
      <c r="L111" s="118"/>
      <c r="M111" s="79" t="s">
        <v>281</v>
      </c>
      <c r="N111" s="79" t="s">
        <v>281</v>
      </c>
      <c r="O111" s="79" t="s">
        <v>280</v>
      </c>
      <c r="P111" s="111"/>
      <c r="Q111" s="79" t="s">
        <v>281</v>
      </c>
      <c r="R111" s="79"/>
      <c r="S111" s="79" t="s">
        <v>281</v>
      </c>
      <c r="T111" s="79" t="s">
        <v>280</v>
      </c>
      <c r="U111" s="80"/>
      <c r="V111" s="80"/>
      <c r="W111" s="79" t="s">
        <v>280</v>
      </c>
      <c r="X111" s="78"/>
      <c r="Y111" s="80"/>
      <c r="Z111" s="78"/>
      <c r="AA111" s="79" t="s">
        <v>280</v>
      </c>
      <c r="AB111" s="78"/>
      <c r="AC111" s="78"/>
      <c r="AD111" s="79" t="s">
        <v>282</v>
      </c>
      <c r="AE111" s="78"/>
      <c r="AF111" s="79" t="s">
        <v>280</v>
      </c>
      <c r="AG111" s="79" t="s">
        <v>281</v>
      </c>
      <c r="AH111" s="79" t="s">
        <v>280</v>
      </c>
      <c r="AI111" s="79" t="s">
        <v>280</v>
      </c>
      <c r="AJ111" s="79" t="s">
        <v>280</v>
      </c>
      <c r="AK111" s="79" t="s">
        <v>281</v>
      </c>
      <c r="AL111" s="78"/>
      <c r="AM111" s="78"/>
      <c r="AN111" s="78"/>
      <c r="AO111" s="117"/>
      <c r="AP111" s="29"/>
      <c r="AQ111" s="78"/>
      <c r="AR111" s="78"/>
      <c r="AS111" s="78"/>
      <c r="AT111" s="78"/>
      <c r="AU111" s="78"/>
      <c r="AV111" s="78"/>
      <c r="AW111" s="78"/>
      <c r="AX111" s="78"/>
      <c r="AY111" s="78"/>
      <c r="AZ111" s="78"/>
      <c r="BA111" s="78"/>
      <c r="BB111" s="78"/>
      <c r="BC111" s="78"/>
      <c r="BD111" s="78"/>
      <c r="BE111" s="78"/>
      <c r="BF111" s="78"/>
      <c r="BG111" s="78"/>
      <c r="BH111" s="78"/>
      <c r="BI111" s="78"/>
      <c r="BJ111" s="78"/>
      <c r="BK111" s="78"/>
      <c r="BL111" s="78"/>
      <c r="BM111" s="78"/>
      <c r="BN111" s="78"/>
      <c r="BO111" s="78"/>
      <c r="BP111" s="78"/>
      <c r="BQ111" s="78"/>
      <c r="BR111" s="78"/>
      <c r="BS111" s="78"/>
      <c r="BT111" s="78"/>
      <c r="BU111" s="78"/>
      <c r="BV111" s="78"/>
      <c r="BW111" s="78"/>
      <c r="BX111" s="78"/>
      <c r="BY111" s="78"/>
      <c r="BZ111" s="78"/>
      <c r="CA111" s="78"/>
      <c r="CB111" s="78"/>
      <c r="CC111" s="78"/>
      <c r="CD111" s="78"/>
      <c r="CE111" s="78"/>
      <c r="CF111" s="78"/>
      <c r="CG111" s="78"/>
      <c r="CH111" s="78"/>
      <c r="CI111" s="78"/>
      <c r="CJ111" s="78"/>
      <c r="CK111" s="78"/>
      <c r="CL111" s="78"/>
      <c r="CM111" s="78"/>
      <c r="CN111" s="78"/>
      <c r="CO111" s="78"/>
      <c r="CP111" s="78"/>
      <c r="CQ111" s="78"/>
      <c r="CR111" s="78"/>
      <c r="CS111" s="78"/>
      <c r="CT111" s="78"/>
      <c r="CU111" s="78"/>
      <c r="CV111" s="78"/>
      <c r="CW111" s="78"/>
      <c r="CX111" s="78"/>
      <c r="CY111" s="78"/>
      <c r="CZ111" s="78"/>
      <c r="DA111" s="78"/>
      <c r="DB111" s="78"/>
      <c r="DC111" s="78"/>
      <c r="DD111" s="78"/>
      <c r="DE111" s="78"/>
      <c r="DF111" s="78"/>
      <c r="DG111" s="78"/>
      <c r="DH111" s="78"/>
      <c r="DI111" s="78"/>
      <c r="DJ111" s="78"/>
      <c r="DK111" s="78"/>
      <c r="DL111" s="78"/>
      <c r="DM111" s="78"/>
      <c r="DN111" s="78"/>
      <c r="DO111" s="78"/>
      <c r="DP111" s="78"/>
      <c r="DQ111" s="78"/>
      <c r="DR111" s="78"/>
      <c r="DS111" s="78"/>
      <c r="DT111" s="78"/>
      <c r="DU111" s="78"/>
      <c r="DV111" s="78"/>
      <c r="DW111" s="78"/>
      <c r="DX111" s="25"/>
      <c r="DY111" s="27"/>
      <c r="DZ111" s="25"/>
      <c r="EA111" s="25"/>
      <c r="EB111" s="25"/>
      <c r="EC111" s="26"/>
      <c r="ED111" s="25"/>
      <c r="EE111" s="28"/>
      <c r="EF111" s="31"/>
      <c r="EG111" s="31"/>
      <c r="EH111" s="26"/>
      <c r="EI111" s="26"/>
      <c r="EJ111" s="26"/>
    </row>
    <row r="112" spans="1:140" ht="15" customHeight="1">
      <c r="A112" s="177">
        <v>21001483</v>
      </c>
      <c r="B112" s="199" t="s">
        <v>336</v>
      </c>
      <c r="C112" s="26"/>
      <c r="D112" s="26"/>
      <c r="E112" s="33"/>
      <c r="F112" s="79"/>
      <c r="G112" s="79"/>
      <c r="H112" s="79"/>
      <c r="I112" s="79"/>
      <c r="J112" s="79"/>
      <c r="K112" s="79"/>
      <c r="L112" s="118"/>
      <c r="M112" s="79" t="s">
        <v>281</v>
      </c>
      <c r="N112" s="79" t="s">
        <v>281</v>
      </c>
      <c r="O112" s="79" t="s">
        <v>281</v>
      </c>
      <c r="P112" s="111"/>
      <c r="Q112" s="79" t="s">
        <v>281</v>
      </c>
      <c r="R112" s="79"/>
      <c r="S112" s="79" t="s">
        <v>281</v>
      </c>
      <c r="T112" s="79" t="s">
        <v>281</v>
      </c>
      <c r="U112" s="79" t="s">
        <v>281</v>
      </c>
      <c r="V112" s="79" t="s">
        <v>281</v>
      </c>
      <c r="W112" s="79" t="s">
        <v>280</v>
      </c>
      <c r="X112" s="79" t="s">
        <v>281</v>
      </c>
      <c r="Y112" s="79" t="s">
        <v>280</v>
      </c>
      <c r="Z112" s="79" t="s">
        <v>280</v>
      </c>
      <c r="AA112" s="79" t="s">
        <v>280</v>
      </c>
      <c r="AB112" s="79" t="s">
        <v>280</v>
      </c>
      <c r="AC112" s="79" t="s">
        <v>281</v>
      </c>
      <c r="AD112" s="263" t="s">
        <v>281</v>
      </c>
      <c r="AE112" s="264">
        <v>1.1319999999999999</v>
      </c>
      <c r="AF112" s="79" t="s">
        <v>280</v>
      </c>
      <c r="AG112" s="79" t="s">
        <v>280</v>
      </c>
      <c r="AH112" s="79" t="s">
        <v>281</v>
      </c>
      <c r="AI112" s="79" t="s">
        <v>280</v>
      </c>
      <c r="AJ112" s="79" t="s">
        <v>280</v>
      </c>
      <c r="AK112" s="263" t="s">
        <v>281</v>
      </c>
      <c r="AL112" s="264">
        <v>26.635999999999999</v>
      </c>
      <c r="AM112" s="78"/>
      <c r="AN112" s="78"/>
      <c r="AO112" s="117"/>
      <c r="AP112" s="29"/>
      <c r="AQ112" s="78"/>
      <c r="AR112" s="78"/>
      <c r="AS112" s="78"/>
      <c r="AT112" s="78"/>
      <c r="AU112" s="78"/>
      <c r="AV112" s="78"/>
      <c r="AW112" s="78"/>
      <c r="AX112" s="78"/>
      <c r="AY112" s="78"/>
      <c r="AZ112" s="78"/>
      <c r="BA112" s="78"/>
      <c r="BB112" s="78"/>
      <c r="BC112" s="78"/>
      <c r="BD112" s="78"/>
      <c r="BE112" s="78"/>
      <c r="BF112" s="78"/>
      <c r="BG112" s="78"/>
      <c r="BH112" s="78"/>
      <c r="BI112" s="78"/>
      <c r="BJ112" s="78"/>
      <c r="BK112" s="78"/>
      <c r="BL112" s="78"/>
      <c r="BM112" s="78"/>
      <c r="BN112" s="78"/>
      <c r="BO112" s="78"/>
      <c r="BP112" s="78"/>
      <c r="BQ112" s="78"/>
      <c r="BR112" s="78"/>
      <c r="BS112" s="78"/>
      <c r="BT112" s="78"/>
      <c r="BU112" s="78"/>
      <c r="BV112" s="78"/>
      <c r="BW112" s="78"/>
      <c r="BX112" s="78"/>
      <c r="BY112" s="78"/>
      <c r="BZ112" s="78"/>
      <c r="CA112" s="78"/>
      <c r="CB112" s="78"/>
      <c r="CC112" s="78"/>
      <c r="CD112" s="78"/>
      <c r="CE112" s="78"/>
      <c r="CF112" s="78"/>
      <c r="CG112" s="78"/>
      <c r="CH112" s="78"/>
      <c r="CI112" s="78"/>
      <c r="CJ112" s="78"/>
      <c r="CK112" s="78"/>
      <c r="CL112" s="78"/>
      <c r="CM112" s="78"/>
      <c r="CN112" s="78"/>
      <c r="CO112" s="78"/>
      <c r="CP112" s="78"/>
      <c r="CQ112" s="78"/>
      <c r="CR112" s="78"/>
      <c r="CS112" s="78"/>
      <c r="CT112" s="78"/>
      <c r="CU112" s="78"/>
      <c r="CV112" s="78"/>
      <c r="CW112" s="78"/>
      <c r="CX112" s="78"/>
      <c r="CY112" s="78"/>
      <c r="CZ112" s="78"/>
      <c r="DA112" s="78"/>
      <c r="DB112" s="78"/>
      <c r="DC112" s="78"/>
      <c r="DD112" s="78"/>
      <c r="DE112" s="78"/>
      <c r="DF112" s="78"/>
      <c r="DG112" s="78"/>
      <c r="DH112" s="78"/>
      <c r="DI112" s="78"/>
      <c r="DJ112" s="78"/>
      <c r="DK112" s="78"/>
      <c r="DL112" s="78"/>
      <c r="DM112" s="78"/>
      <c r="DN112" s="78"/>
      <c r="DO112" s="78"/>
      <c r="DP112" s="78"/>
      <c r="DQ112" s="78"/>
      <c r="DR112" s="78"/>
      <c r="DS112" s="78"/>
      <c r="DT112" s="78"/>
      <c r="DU112" s="78"/>
      <c r="DV112" s="78"/>
      <c r="DW112" s="78"/>
      <c r="DX112" s="25"/>
      <c r="DY112" s="27"/>
      <c r="DZ112" s="25"/>
      <c r="EA112" s="25"/>
      <c r="EB112" s="25"/>
      <c r="EC112" s="26"/>
      <c r="ED112" s="25"/>
      <c r="EE112" s="28"/>
      <c r="EF112" s="31"/>
      <c r="EG112" s="31"/>
      <c r="EH112" s="26"/>
      <c r="EI112" s="26"/>
      <c r="EJ112" s="26"/>
    </row>
    <row r="113" spans="1:140" ht="15" customHeight="1">
      <c r="A113" s="177">
        <v>21001793</v>
      </c>
      <c r="B113" s="156" t="s">
        <v>336</v>
      </c>
      <c r="C113" s="32">
        <v>89.57</v>
      </c>
      <c r="D113" s="26"/>
      <c r="E113" s="33"/>
      <c r="F113" s="111">
        <v>3.0579999999999998</v>
      </c>
      <c r="G113" s="79"/>
      <c r="H113" s="79"/>
      <c r="I113" s="79"/>
      <c r="J113" s="79"/>
      <c r="K113" s="79"/>
      <c r="L113" s="118"/>
      <c r="M113" s="79"/>
      <c r="N113" s="80"/>
      <c r="O113" s="79"/>
      <c r="P113" s="111"/>
      <c r="Q113" s="80"/>
      <c r="R113" s="79"/>
      <c r="S113" s="80"/>
      <c r="T113" s="112"/>
      <c r="U113" s="80"/>
      <c r="V113" s="80"/>
      <c r="W113" s="79"/>
      <c r="X113" s="78"/>
      <c r="Y113" s="80"/>
      <c r="Z113" s="78"/>
      <c r="AA113" s="78"/>
      <c r="AB113" s="78"/>
      <c r="AC113" s="78"/>
      <c r="AD113" s="80"/>
      <c r="AE113" s="78"/>
      <c r="AF113" s="78"/>
      <c r="AG113" s="78"/>
      <c r="AH113" s="78"/>
      <c r="AI113" s="78"/>
      <c r="AJ113" s="78"/>
      <c r="AK113" s="78"/>
      <c r="AL113" s="78"/>
      <c r="AM113" s="257"/>
      <c r="AN113" s="117"/>
      <c r="AO113" s="262"/>
      <c r="AP113" s="29"/>
      <c r="AQ113" s="78"/>
      <c r="AR113" s="78"/>
      <c r="AS113" s="78"/>
      <c r="AT113" s="78"/>
      <c r="AU113" s="78"/>
      <c r="AV113" s="78"/>
      <c r="AW113" s="78"/>
      <c r="AX113" s="78"/>
      <c r="AY113" s="78"/>
      <c r="AZ113" s="78"/>
      <c r="BA113" s="78"/>
      <c r="BB113" s="78"/>
      <c r="BC113" s="78"/>
      <c r="BD113" s="78"/>
      <c r="BE113" s="78"/>
      <c r="BF113" s="78"/>
      <c r="BG113" s="78"/>
      <c r="BH113" s="78"/>
      <c r="BI113" s="78"/>
      <c r="BJ113" s="78"/>
      <c r="BK113" s="78"/>
      <c r="BL113" s="78"/>
      <c r="BM113" s="78"/>
      <c r="BN113" s="78"/>
      <c r="BO113" s="78"/>
      <c r="BP113" s="78"/>
      <c r="BQ113" s="78"/>
      <c r="BR113" s="78"/>
      <c r="BS113" s="78"/>
      <c r="BT113" s="78"/>
      <c r="BU113" s="78"/>
      <c r="BV113" s="78"/>
      <c r="BW113" s="78"/>
      <c r="BX113" s="78"/>
      <c r="BY113" s="78"/>
      <c r="BZ113" s="78"/>
      <c r="CA113" s="78"/>
      <c r="CB113" s="78"/>
      <c r="CC113" s="78"/>
      <c r="CD113" s="78" t="s">
        <v>327</v>
      </c>
      <c r="CE113" s="78" t="s">
        <v>327</v>
      </c>
      <c r="CF113" s="78" t="s">
        <v>327</v>
      </c>
      <c r="CG113" s="78" t="s">
        <v>327</v>
      </c>
      <c r="CH113" s="78" t="s">
        <v>327</v>
      </c>
      <c r="CI113" s="78" t="s">
        <v>327</v>
      </c>
      <c r="CJ113" s="78" t="s">
        <v>327</v>
      </c>
      <c r="CK113" s="78" t="s">
        <v>331</v>
      </c>
      <c r="CL113" s="78" t="s">
        <v>327</v>
      </c>
      <c r="CM113" s="78" t="s">
        <v>327</v>
      </c>
      <c r="CN113" s="78" t="s">
        <v>327</v>
      </c>
      <c r="CO113" s="78" t="s">
        <v>327</v>
      </c>
      <c r="CP113" s="78" t="s">
        <v>327</v>
      </c>
      <c r="CQ113" s="78" t="s">
        <v>327</v>
      </c>
      <c r="CR113" s="78" t="s">
        <v>327</v>
      </c>
      <c r="CS113" s="78" t="s">
        <v>327</v>
      </c>
      <c r="CT113" s="78" t="s">
        <v>327</v>
      </c>
      <c r="CU113" s="78" t="s">
        <v>327</v>
      </c>
      <c r="CV113" s="78" t="s">
        <v>327</v>
      </c>
      <c r="CW113" s="78" t="s">
        <v>331</v>
      </c>
      <c r="CX113" s="78"/>
      <c r="CY113" s="78"/>
      <c r="CZ113" s="78"/>
      <c r="DA113" s="78"/>
      <c r="DB113" s="78"/>
      <c r="DC113" s="78"/>
      <c r="DD113" s="78"/>
      <c r="DE113" s="78"/>
      <c r="DF113" s="78"/>
      <c r="DG113" s="78"/>
      <c r="DH113" s="78"/>
      <c r="DI113" s="78"/>
      <c r="DJ113" s="78"/>
      <c r="DK113" s="78"/>
      <c r="DL113" s="78"/>
      <c r="DM113" s="78"/>
      <c r="DN113" s="78"/>
      <c r="DO113" s="78"/>
      <c r="DP113" s="78"/>
      <c r="DQ113" s="78"/>
      <c r="DR113" s="78"/>
      <c r="DS113" s="78"/>
      <c r="DT113" s="78"/>
      <c r="DU113" s="78"/>
      <c r="DV113" s="78"/>
      <c r="DW113" s="78"/>
      <c r="DX113" s="25"/>
      <c r="DY113" s="27"/>
      <c r="DZ113" s="25"/>
      <c r="EA113" s="25"/>
      <c r="EB113" s="25"/>
      <c r="EC113" s="26"/>
      <c r="ED113" s="25"/>
      <c r="EE113" s="28"/>
      <c r="EF113" s="31"/>
      <c r="EG113" s="31"/>
      <c r="EH113" s="26"/>
      <c r="EI113" s="26"/>
      <c r="EJ113" s="26"/>
    </row>
    <row r="114" spans="1:140" ht="15" customHeight="1">
      <c r="A114" s="177">
        <v>21000263</v>
      </c>
      <c r="B114" s="156" t="s">
        <v>326</v>
      </c>
      <c r="C114" s="32">
        <v>80.92</v>
      </c>
      <c r="D114" s="26"/>
      <c r="E114" s="33"/>
      <c r="F114" s="79"/>
      <c r="G114" s="79"/>
      <c r="H114" s="79"/>
      <c r="I114" s="79"/>
      <c r="J114" s="79"/>
      <c r="K114" s="79"/>
      <c r="L114" s="118"/>
      <c r="M114" s="79"/>
      <c r="N114" s="80"/>
      <c r="O114" s="79"/>
      <c r="P114" s="111"/>
      <c r="Q114" s="80"/>
      <c r="R114" s="79"/>
      <c r="S114" s="80"/>
      <c r="T114" s="112"/>
      <c r="U114" s="80"/>
      <c r="V114" s="80"/>
      <c r="W114" s="79"/>
      <c r="X114" s="78"/>
      <c r="Y114" s="80"/>
      <c r="Z114" s="78"/>
      <c r="AA114" s="78"/>
      <c r="AB114" s="78"/>
      <c r="AC114" s="78"/>
      <c r="AD114" s="80"/>
      <c r="AE114" s="78"/>
      <c r="AF114" s="78"/>
      <c r="AG114" s="78"/>
      <c r="AH114" s="78"/>
      <c r="AI114" s="78"/>
      <c r="AJ114" s="78"/>
      <c r="AK114" s="78"/>
      <c r="AL114" s="78"/>
      <c r="AM114" s="78"/>
      <c r="AN114" s="78"/>
      <c r="AO114" s="117"/>
      <c r="AP114" s="29"/>
      <c r="AQ114" s="78"/>
      <c r="AR114" s="78"/>
      <c r="AS114" s="78"/>
      <c r="AT114" s="78"/>
      <c r="AU114" s="78"/>
      <c r="AV114" s="78"/>
      <c r="AW114" s="78"/>
      <c r="AX114" s="78"/>
      <c r="AY114" s="78"/>
      <c r="AZ114" s="78"/>
      <c r="BA114" s="78"/>
      <c r="BB114" s="78"/>
      <c r="BC114" s="78"/>
      <c r="BD114" s="78"/>
      <c r="BE114" s="78"/>
      <c r="BF114" s="78"/>
      <c r="BG114" s="78"/>
      <c r="BH114" s="78"/>
      <c r="BI114" s="78"/>
      <c r="BJ114" s="78"/>
      <c r="BK114" s="78"/>
      <c r="BL114" s="78"/>
      <c r="BM114" s="78"/>
      <c r="BN114" s="78"/>
      <c r="BO114" s="78"/>
      <c r="BP114" s="78"/>
      <c r="BQ114" s="78"/>
      <c r="BR114" s="78"/>
      <c r="BS114" s="78"/>
      <c r="BT114" s="78"/>
      <c r="BU114" s="78"/>
      <c r="BV114" s="78"/>
      <c r="BW114" s="78"/>
      <c r="BX114" s="78"/>
      <c r="BY114" s="78"/>
      <c r="BZ114" s="78"/>
      <c r="CA114" s="78"/>
      <c r="CB114" s="78"/>
      <c r="CC114" s="78"/>
      <c r="CD114" s="78"/>
      <c r="CE114" s="78"/>
      <c r="CF114" s="78"/>
      <c r="CG114" s="78"/>
      <c r="CH114" s="78"/>
      <c r="CI114" s="78"/>
      <c r="CJ114" s="78"/>
      <c r="CK114" s="78"/>
      <c r="CL114" s="78"/>
      <c r="CM114" s="78"/>
      <c r="CN114" s="78"/>
      <c r="CO114" s="78"/>
      <c r="CP114" s="78"/>
      <c r="CQ114" s="78"/>
      <c r="CR114" s="78"/>
      <c r="CS114" s="78"/>
      <c r="CT114" s="78"/>
      <c r="CU114" s="78"/>
      <c r="CV114" s="78"/>
      <c r="CW114" s="78"/>
      <c r="CX114" s="78"/>
      <c r="CY114" s="78"/>
      <c r="CZ114" s="78"/>
      <c r="DA114" s="78"/>
      <c r="DB114" s="78"/>
      <c r="DC114" s="78"/>
      <c r="DD114" s="78"/>
      <c r="DE114" s="78"/>
      <c r="DF114" s="78"/>
      <c r="DG114" s="78"/>
      <c r="DH114" s="78"/>
      <c r="DI114" s="78"/>
      <c r="DJ114" s="78"/>
      <c r="DK114" s="78"/>
      <c r="DL114" s="78"/>
      <c r="DM114" s="78"/>
      <c r="DN114" s="78"/>
      <c r="DO114" s="78"/>
      <c r="DP114" s="78"/>
      <c r="DQ114" s="78"/>
      <c r="DR114" s="78"/>
      <c r="DS114" s="78"/>
      <c r="DT114" s="78"/>
      <c r="DU114" s="78"/>
      <c r="DV114" s="78"/>
      <c r="DW114" s="78"/>
      <c r="DX114" s="25"/>
      <c r="DY114" s="27"/>
      <c r="DZ114" s="25"/>
      <c r="EA114" s="25"/>
      <c r="EB114" s="25"/>
      <c r="EC114" s="26"/>
      <c r="ED114" s="25"/>
      <c r="EE114" s="25" t="s">
        <v>217</v>
      </c>
      <c r="EF114" s="32">
        <v>0.7</v>
      </c>
      <c r="EG114" s="31"/>
      <c r="EH114" s="26"/>
      <c r="EI114" s="26"/>
      <c r="EJ114" s="26"/>
    </row>
    <row r="115" spans="1:140" ht="15" customHeight="1">
      <c r="A115" s="177">
        <v>21000246</v>
      </c>
      <c r="B115" s="156" t="s">
        <v>326</v>
      </c>
      <c r="C115" s="32">
        <v>89.65</v>
      </c>
      <c r="D115" s="26"/>
      <c r="E115" s="33"/>
      <c r="F115" s="79"/>
      <c r="G115" s="79"/>
      <c r="H115" s="79"/>
      <c r="I115" s="79"/>
      <c r="J115" s="79"/>
      <c r="K115" s="79"/>
      <c r="L115" s="118"/>
      <c r="M115" s="79"/>
      <c r="N115" s="80"/>
      <c r="O115" s="79"/>
      <c r="P115" s="111"/>
      <c r="Q115" s="80"/>
      <c r="R115" s="79"/>
      <c r="S115" s="80"/>
      <c r="T115" s="112"/>
      <c r="U115" s="80"/>
      <c r="V115" s="80"/>
      <c r="W115" s="79"/>
      <c r="X115" s="78"/>
      <c r="Y115" s="80"/>
      <c r="Z115" s="78"/>
      <c r="AA115" s="78"/>
      <c r="AB115" s="78"/>
      <c r="AC115" s="78"/>
      <c r="AD115" s="80"/>
      <c r="AE115" s="78"/>
      <c r="AF115" s="78"/>
      <c r="AG115" s="78"/>
      <c r="AH115" s="78"/>
      <c r="AI115" s="78"/>
      <c r="AJ115" s="78"/>
      <c r="AK115" s="78"/>
      <c r="AL115" s="78"/>
      <c r="AM115" s="78"/>
      <c r="AN115" s="78"/>
      <c r="AO115" s="117"/>
      <c r="AP115" s="29"/>
      <c r="AQ115" s="78"/>
      <c r="AR115" s="78"/>
      <c r="AS115" s="78"/>
      <c r="AT115" s="78"/>
      <c r="AU115" s="78"/>
      <c r="AV115" s="78"/>
      <c r="AW115" s="78"/>
      <c r="AX115" s="78"/>
      <c r="AY115" s="78"/>
      <c r="AZ115" s="78"/>
      <c r="BA115" s="78"/>
      <c r="BB115" s="78"/>
      <c r="BC115" s="78"/>
      <c r="BD115" s="78"/>
      <c r="BE115" s="78"/>
      <c r="BF115" s="78"/>
      <c r="BG115" s="78"/>
      <c r="BH115" s="78"/>
      <c r="BI115" s="78"/>
      <c r="BJ115" s="78"/>
      <c r="BK115" s="78"/>
      <c r="BL115" s="78"/>
      <c r="BM115" s="78"/>
      <c r="BN115" s="78"/>
      <c r="BO115" s="78"/>
      <c r="BP115" s="78"/>
      <c r="BQ115" s="78"/>
      <c r="BR115" s="78"/>
      <c r="BS115" s="78"/>
      <c r="BT115" s="78"/>
      <c r="BU115" s="78"/>
      <c r="BV115" s="78"/>
      <c r="BW115" s="78"/>
      <c r="BX115" s="78"/>
      <c r="BY115" s="78"/>
      <c r="BZ115" s="78"/>
      <c r="CA115" s="78"/>
      <c r="CB115" s="78"/>
      <c r="CC115" s="78"/>
      <c r="CD115" s="78"/>
      <c r="CE115" s="78"/>
      <c r="CF115" s="78"/>
      <c r="CG115" s="78"/>
      <c r="CH115" s="78"/>
      <c r="CI115" s="78"/>
      <c r="CJ115" s="78"/>
      <c r="CK115" s="78"/>
      <c r="CL115" s="78"/>
      <c r="CM115" s="78"/>
      <c r="CN115" s="78"/>
      <c r="CO115" s="78"/>
      <c r="CP115" s="78"/>
      <c r="CQ115" s="78"/>
      <c r="CR115" s="78"/>
      <c r="CS115" s="78"/>
      <c r="CT115" s="78"/>
      <c r="CU115" s="78"/>
      <c r="CV115" s="78"/>
      <c r="CW115" s="78"/>
      <c r="CX115" s="78"/>
      <c r="CY115" s="78"/>
      <c r="CZ115" s="78"/>
      <c r="DA115" s="78"/>
      <c r="DB115" s="78"/>
      <c r="DC115" s="78"/>
      <c r="DD115" s="78"/>
      <c r="DE115" s="78"/>
      <c r="DF115" s="78"/>
      <c r="DG115" s="78"/>
      <c r="DH115" s="78"/>
      <c r="DI115" s="78"/>
      <c r="DJ115" s="78"/>
      <c r="DK115" s="78"/>
      <c r="DL115" s="78"/>
      <c r="DM115" s="78"/>
      <c r="DN115" s="78"/>
      <c r="DO115" s="78"/>
      <c r="DP115" s="78"/>
      <c r="DQ115" s="78"/>
      <c r="DR115" s="78"/>
      <c r="DS115" s="78"/>
      <c r="DT115" s="78"/>
      <c r="DU115" s="78"/>
      <c r="DV115" s="78"/>
      <c r="DW115" s="78"/>
      <c r="DX115" s="25"/>
      <c r="DY115" s="27"/>
      <c r="DZ115" s="25"/>
      <c r="EA115" s="25"/>
      <c r="EB115" s="25"/>
      <c r="EC115" s="26"/>
      <c r="ED115" s="25"/>
      <c r="EE115" s="25" t="s">
        <v>217</v>
      </c>
      <c r="EF115" s="32">
        <v>0.92</v>
      </c>
      <c r="EG115" s="31"/>
      <c r="EH115" s="26"/>
      <c r="EI115" s="26"/>
      <c r="EJ115" s="26"/>
    </row>
    <row r="116" spans="1:140" ht="15" customHeight="1">
      <c r="A116" s="177">
        <v>21001508</v>
      </c>
      <c r="B116" s="156" t="s">
        <v>326</v>
      </c>
      <c r="C116" s="32">
        <v>92.24</v>
      </c>
      <c r="D116" s="26"/>
      <c r="E116" s="33"/>
      <c r="F116" s="79"/>
      <c r="G116" s="79"/>
      <c r="H116" s="79"/>
      <c r="I116" s="79"/>
      <c r="J116" s="79"/>
      <c r="K116" s="79"/>
      <c r="L116" s="118"/>
      <c r="M116" s="79"/>
      <c r="N116" s="80"/>
      <c r="O116" s="79"/>
      <c r="P116" s="111"/>
      <c r="Q116" s="80"/>
      <c r="R116" s="79"/>
      <c r="S116" s="80"/>
      <c r="T116" s="112"/>
      <c r="U116" s="80"/>
      <c r="V116" s="80"/>
      <c r="W116" s="79"/>
      <c r="X116" s="78"/>
      <c r="Y116" s="80"/>
      <c r="Z116" s="78"/>
      <c r="AA116" s="78"/>
      <c r="AB116" s="78"/>
      <c r="AC116" s="78"/>
      <c r="AD116" s="80"/>
      <c r="AE116" s="78"/>
      <c r="AF116" s="78"/>
      <c r="AG116" s="78"/>
      <c r="AH116" s="78"/>
      <c r="AI116" s="78"/>
      <c r="AJ116" s="78"/>
      <c r="AK116" s="78"/>
      <c r="AL116" s="78"/>
      <c r="AM116" s="257">
        <v>1.7070000000000001</v>
      </c>
      <c r="AN116" s="117">
        <v>6.83E-2</v>
      </c>
      <c r="AO116" s="262">
        <v>9.2350000000000002E-3</v>
      </c>
      <c r="AP116" s="29">
        <v>9.1050000000000006E-2</v>
      </c>
      <c r="AQ116" s="79" t="s">
        <v>230</v>
      </c>
      <c r="AR116" s="79"/>
      <c r="AS116" s="79"/>
      <c r="AT116" s="79"/>
      <c r="AU116" s="79"/>
      <c r="AV116" s="79"/>
      <c r="AW116" s="79"/>
      <c r="AX116" s="79"/>
      <c r="AY116" s="79"/>
      <c r="AZ116" s="79"/>
      <c r="BA116" s="79"/>
      <c r="BB116" s="79"/>
      <c r="BC116" s="79"/>
      <c r="BD116" s="79"/>
      <c r="BE116" s="79"/>
      <c r="BF116" s="79"/>
      <c r="BG116" s="79"/>
      <c r="BH116" s="79"/>
      <c r="BI116" s="79"/>
      <c r="BJ116" s="79"/>
      <c r="BK116" s="79"/>
      <c r="BL116" s="79"/>
      <c r="BM116" s="79"/>
      <c r="BN116" s="79"/>
      <c r="BO116" s="79"/>
      <c r="BP116" s="79"/>
      <c r="BQ116" s="79"/>
      <c r="BR116" s="79"/>
      <c r="BS116" s="79"/>
      <c r="BT116" s="79"/>
      <c r="BU116" s="79"/>
      <c r="BV116" s="79"/>
      <c r="BW116" s="79"/>
      <c r="BX116" s="79"/>
      <c r="BY116" s="79"/>
      <c r="BZ116" s="79"/>
      <c r="CA116" s="79"/>
      <c r="CB116" s="79"/>
      <c r="CC116" s="79"/>
      <c r="CD116" s="79"/>
      <c r="CE116" s="79"/>
      <c r="CF116" s="79"/>
      <c r="CG116" s="79"/>
      <c r="CH116" s="79"/>
      <c r="CI116" s="79"/>
      <c r="CJ116" s="79"/>
      <c r="CK116" s="79"/>
      <c r="CL116" s="79"/>
      <c r="CM116" s="79"/>
      <c r="CN116" s="79"/>
      <c r="CO116" s="79"/>
      <c r="CP116" s="79"/>
      <c r="CQ116" s="79"/>
      <c r="CR116" s="79"/>
      <c r="CS116" s="79"/>
      <c r="CT116" s="79"/>
      <c r="CU116" s="79"/>
      <c r="CV116" s="79"/>
      <c r="CW116" s="79"/>
      <c r="CX116" s="79"/>
      <c r="CY116" s="79"/>
      <c r="CZ116" s="79"/>
      <c r="DA116" s="79"/>
      <c r="DB116" s="79"/>
      <c r="DC116" s="79"/>
      <c r="DD116" s="79"/>
      <c r="DE116" s="79"/>
      <c r="DF116" s="79"/>
      <c r="DG116" s="79"/>
      <c r="DH116" s="79"/>
      <c r="DI116" s="79"/>
      <c r="DJ116" s="79"/>
      <c r="DK116" s="79"/>
      <c r="DL116" s="79"/>
      <c r="DM116" s="79"/>
      <c r="DN116" s="79"/>
      <c r="DO116" s="79"/>
      <c r="DP116" s="79"/>
      <c r="DQ116" s="79"/>
      <c r="DR116" s="79"/>
      <c r="DS116" s="79"/>
      <c r="DT116" s="79"/>
      <c r="DU116" s="79"/>
      <c r="DV116" s="79"/>
      <c r="DW116" s="79"/>
      <c r="DX116" s="25"/>
      <c r="DY116" s="27"/>
      <c r="DZ116" s="25"/>
      <c r="EA116" s="25"/>
      <c r="EB116" s="25"/>
      <c r="EC116" s="26"/>
      <c r="ED116" s="25"/>
      <c r="EE116" s="28"/>
      <c r="EF116" s="31"/>
      <c r="EG116" s="31"/>
      <c r="EH116" s="26"/>
      <c r="EI116" s="26"/>
      <c r="EJ116" s="26"/>
    </row>
    <row r="117" spans="1:140" ht="15" customHeight="1">
      <c r="A117" s="177">
        <v>21001674</v>
      </c>
      <c r="B117" s="156" t="s">
        <v>326</v>
      </c>
      <c r="C117" s="32">
        <v>91.13</v>
      </c>
      <c r="D117" s="26"/>
      <c r="E117" s="33"/>
      <c r="F117" s="79"/>
      <c r="G117" s="79"/>
      <c r="H117" s="79"/>
      <c r="I117" s="79"/>
      <c r="J117" s="79"/>
      <c r="K117" s="79"/>
      <c r="L117" s="118"/>
      <c r="M117" s="79"/>
      <c r="N117" s="80"/>
      <c r="O117" s="79"/>
      <c r="P117" s="111"/>
      <c r="Q117" s="80"/>
      <c r="R117" s="79"/>
      <c r="S117" s="80"/>
      <c r="T117" s="112"/>
      <c r="U117" s="80"/>
      <c r="V117" s="80"/>
      <c r="W117" s="79"/>
      <c r="X117" s="78"/>
      <c r="Y117" s="80"/>
      <c r="Z117" s="78"/>
      <c r="AA117" s="78"/>
      <c r="AB117" s="78"/>
      <c r="AC117" s="78"/>
      <c r="AD117" s="80"/>
      <c r="AE117" s="78"/>
      <c r="AF117" s="78"/>
      <c r="AG117" s="78"/>
      <c r="AH117" s="78"/>
      <c r="AI117" s="78"/>
      <c r="AJ117" s="78"/>
      <c r="AK117" s="78"/>
      <c r="AL117" s="78"/>
      <c r="AM117" s="257">
        <v>0.59730000000000005</v>
      </c>
      <c r="AN117" s="117">
        <v>8.1600000000000006E-2</v>
      </c>
      <c r="AO117" s="262">
        <v>6.7780000000000002E-3</v>
      </c>
      <c r="AP117" s="29">
        <v>2.7230000000000001E-2</v>
      </c>
      <c r="AQ117" s="112">
        <v>1.5489999999999999</v>
      </c>
      <c r="AR117" s="112"/>
      <c r="AS117" s="112"/>
      <c r="AT117" s="112"/>
      <c r="AU117" s="112"/>
      <c r="AV117" s="112"/>
      <c r="AW117" s="112"/>
      <c r="AX117" s="112"/>
      <c r="AY117" s="112"/>
      <c r="AZ117" s="112"/>
      <c r="BA117" s="112"/>
      <c r="BB117" s="112"/>
      <c r="BC117" s="112"/>
      <c r="BD117" s="112"/>
      <c r="BE117" s="112"/>
      <c r="BF117" s="112"/>
      <c r="BG117" s="112"/>
      <c r="BH117" s="112"/>
      <c r="BI117" s="112"/>
      <c r="BJ117" s="112"/>
      <c r="BK117" s="112"/>
      <c r="BL117" s="112"/>
      <c r="BM117" s="112"/>
      <c r="BN117" s="112"/>
      <c r="BO117" s="112"/>
      <c r="BP117" s="112"/>
      <c r="BQ117" s="112"/>
      <c r="BR117" s="112"/>
      <c r="BS117" s="112"/>
      <c r="BT117" s="112"/>
      <c r="BU117" s="112"/>
      <c r="BV117" s="112"/>
      <c r="BW117" s="112"/>
      <c r="BX117" s="112"/>
      <c r="BY117" s="112"/>
      <c r="BZ117" s="112"/>
      <c r="CA117" s="112"/>
      <c r="CB117" s="112"/>
      <c r="CC117" s="112"/>
      <c r="CD117" s="112"/>
      <c r="CE117" s="112"/>
      <c r="CF117" s="112"/>
      <c r="CG117" s="112"/>
      <c r="CH117" s="112"/>
      <c r="CI117" s="112"/>
      <c r="CJ117" s="112"/>
      <c r="CK117" s="112"/>
      <c r="CL117" s="112"/>
      <c r="CM117" s="112"/>
      <c r="CN117" s="112"/>
      <c r="CO117" s="112"/>
      <c r="CP117" s="112"/>
      <c r="CQ117" s="112"/>
      <c r="CR117" s="112"/>
      <c r="CS117" s="112"/>
      <c r="CT117" s="112"/>
      <c r="CU117" s="112"/>
      <c r="CV117" s="112"/>
      <c r="CW117" s="112"/>
      <c r="CX117" s="112"/>
      <c r="CY117" s="112"/>
      <c r="CZ117" s="112"/>
      <c r="DA117" s="112"/>
      <c r="DB117" s="112"/>
      <c r="DC117" s="112"/>
      <c r="DD117" s="112"/>
      <c r="DE117" s="112"/>
      <c r="DF117" s="112"/>
      <c r="DG117" s="112"/>
      <c r="DH117" s="112"/>
      <c r="DI117" s="112"/>
      <c r="DJ117" s="112"/>
      <c r="DK117" s="112"/>
      <c r="DL117" s="112"/>
      <c r="DM117" s="112"/>
      <c r="DN117" s="112"/>
      <c r="DO117" s="112"/>
      <c r="DP117" s="112"/>
      <c r="DQ117" s="112"/>
      <c r="DR117" s="112"/>
      <c r="DS117" s="112"/>
      <c r="DT117" s="112"/>
      <c r="DU117" s="112"/>
      <c r="DV117" s="112"/>
      <c r="DW117" s="112"/>
      <c r="DX117" s="25"/>
      <c r="DY117" s="27"/>
      <c r="DZ117" s="25"/>
      <c r="EA117" s="25"/>
      <c r="EB117" s="25"/>
      <c r="EC117" s="26"/>
      <c r="ED117" s="25"/>
      <c r="EE117" s="28"/>
      <c r="EF117" s="31"/>
      <c r="EG117" s="31"/>
      <c r="EH117" s="26"/>
      <c r="EI117" s="26"/>
      <c r="EJ117" s="26"/>
    </row>
    <row r="118" spans="1:140" ht="15" customHeight="1">
      <c r="A118" s="177">
        <v>21002014</v>
      </c>
      <c r="B118" s="156" t="s">
        <v>326</v>
      </c>
      <c r="C118" s="32">
        <v>92.08</v>
      </c>
      <c r="D118" s="26"/>
      <c r="E118" s="33"/>
      <c r="F118" s="79"/>
      <c r="G118" s="79"/>
      <c r="H118" s="79"/>
      <c r="I118" s="79"/>
      <c r="J118" s="79"/>
      <c r="K118" s="79"/>
      <c r="L118" s="118"/>
      <c r="M118" s="79"/>
      <c r="N118" s="80"/>
      <c r="O118" s="79"/>
      <c r="P118" s="111"/>
      <c r="Q118" s="80"/>
      <c r="R118" s="79"/>
      <c r="S118" s="80"/>
      <c r="T118" s="112"/>
      <c r="U118" s="80"/>
      <c r="V118" s="80"/>
      <c r="W118" s="79"/>
      <c r="X118" s="78"/>
      <c r="Y118" s="80"/>
      <c r="Z118" s="78"/>
      <c r="AA118" s="78"/>
      <c r="AB118" s="78"/>
      <c r="AC118" s="78"/>
      <c r="AD118" s="80"/>
      <c r="AE118" s="78"/>
      <c r="AF118" s="78"/>
      <c r="AG118" s="78"/>
      <c r="AH118" s="78"/>
      <c r="AI118" s="78"/>
      <c r="AJ118" s="78"/>
      <c r="AK118" s="78"/>
      <c r="AL118" s="78"/>
      <c r="AM118" s="257">
        <v>0.78710000000000002</v>
      </c>
      <c r="AN118" s="117">
        <v>0.1978</v>
      </c>
      <c r="AO118" s="262">
        <v>6.1040000000000001E-3</v>
      </c>
      <c r="AP118" s="29">
        <v>0.20810000000000001</v>
      </c>
      <c r="AQ118" s="117">
        <v>0.80210000000000004</v>
      </c>
      <c r="AR118" s="117"/>
      <c r="AS118" s="117"/>
      <c r="AT118" s="117"/>
      <c r="AU118" s="117"/>
      <c r="AV118" s="117"/>
      <c r="AW118" s="117"/>
      <c r="AX118" s="117"/>
      <c r="AY118" s="117"/>
      <c r="AZ118" s="117"/>
      <c r="BA118" s="117"/>
      <c r="BB118" s="117"/>
      <c r="BC118" s="117"/>
      <c r="BD118" s="117"/>
      <c r="BE118" s="117"/>
      <c r="BF118" s="117"/>
      <c r="BG118" s="117"/>
      <c r="BH118" s="117"/>
      <c r="BI118" s="117"/>
      <c r="BJ118" s="117"/>
      <c r="BK118" s="117"/>
      <c r="BL118" s="117"/>
      <c r="BM118" s="117"/>
      <c r="BN118" s="117"/>
      <c r="BO118" s="117"/>
      <c r="BP118" s="117"/>
      <c r="BQ118" s="117"/>
      <c r="BR118" s="117"/>
      <c r="BS118" s="117"/>
      <c r="BT118" s="117"/>
      <c r="BU118" s="117"/>
      <c r="BV118" s="117"/>
      <c r="BW118" s="117"/>
      <c r="BX118" s="117"/>
      <c r="BY118" s="117"/>
      <c r="BZ118" s="117"/>
      <c r="CA118" s="117"/>
      <c r="CB118" s="117"/>
      <c r="CC118" s="117"/>
      <c r="CD118" s="117"/>
      <c r="CE118" s="117"/>
      <c r="CF118" s="117"/>
      <c r="CG118" s="117"/>
      <c r="CH118" s="117"/>
      <c r="CI118" s="117"/>
      <c r="CJ118" s="117"/>
      <c r="CK118" s="117"/>
      <c r="CL118" s="117"/>
      <c r="CM118" s="117"/>
      <c r="CN118" s="117"/>
      <c r="CO118" s="117"/>
      <c r="CP118" s="117"/>
      <c r="CQ118" s="117"/>
      <c r="CR118" s="117"/>
      <c r="CS118" s="117"/>
      <c r="CT118" s="117"/>
      <c r="CU118" s="117"/>
      <c r="CV118" s="117"/>
      <c r="CW118" s="117"/>
      <c r="CX118" s="117"/>
      <c r="CY118" s="117"/>
      <c r="CZ118" s="117"/>
      <c r="DA118" s="117"/>
      <c r="DB118" s="117"/>
      <c r="DC118" s="117"/>
      <c r="DD118" s="117"/>
      <c r="DE118" s="117"/>
      <c r="DF118" s="117"/>
      <c r="DG118" s="117"/>
      <c r="DH118" s="117"/>
      <c r="DI118" s="117"/>
      <c r="DJ118" s="117"/>
      <c r="DK118" s="117"/>
      <c r="DL118" s="117"/>
      <c r="DM118" s="117"/>
      <c r="DN118" s="117"/>
      <c r="DO118" s="117"/>
      <c r="DP118" s="117"/>
      <c r="DQ118" s="117"/>
      <c r="DR118" s="117"/>
      <c r="DS118" s="117"/>
      <c r="DT118" s="117"/>
      <c r="DU118" s="117"/>
      <c r="DV118" s="117"/>
      <c r="DW118" s="117"/>
      <c r="DX118" s="25"/>
      <c r="DY118" s="27"/>
      <c r="DZ118" s="25"/>
      <c r="EA118" s="25"/>
      <c r="EB118" s="25"/>
      <c r="EC118" s="26"/>
      <c r="ED118" s="25"/>
      <c r="EE118" s="28"/>
      <c r="EF118" s="31"/>
      <c r="EG118" s="31"/>
      <c r="EH118" s="26"/>
      <c r="EI118" s="26"/>
      <c r="EJ118" s="26"/>
    </row>
    <row r="119" spans="1:140" ht="15" customHeight="1">
      <c r="A119" s="177">
        <v>21000216</v>
      </c>
      <c r="B119" s="156" t="s">
        <v>324</v>
      </c>
      <c r="C119" s="32">
        <v>51.5</v>
      </c>
      <c r="D119" s="26"/>
      <c r="E119" s="33"/>
      <c r="F119" s="79"/>
      <c r="G119" s="79"/>
      <c r="H119" s="79"/>
      <c r="I119" s="79"/>
      <c r="J119" s="79"/>
      <c r="K119" s="79"/>
      <c r="L119" s="118"/>
      <c r="M119" s="79"/>
      <c r="N119" s="80"/>
      <c r="O119" s="79"/>
      <c r="P119" s="111"/>
      <c r="Q119" s="80"/>
      <c r="R119" s="79"/>
      <c r="S119" s="80"/>
      <c r="T119" s="112"/>
      <c r="U119" s="80"/>
      <c r="V119" s="80"/>
      <c r="W119" s="79"/>
      <c r="X119" s="78"/>
      <c r="Y119" s="80"/>
      <c r="Z119" s="78"/>
      <c r="AA119" s="78"/>
      <c r="AB119" s="78"/>
      <c r="AC119" s="78"/>
      <c r="AD119" s="80"/>
      <c r="AE119" s="78"/>
      <c r="AF119" s="78"/>
      <c r="AG119" s="78"/>
      <c r="AH119" s="78"/>
      <c r="AI119" s="78"/>
      <c r="AJ119" s="78"/>
      <c r="AK119" s="78"/>
      <c r="AL119" s="78"/>
      <c r="AM119" s="78"/>
      <c r="AN119" s="78"/>
      <c r="AO119" s="117"/>
      <c r="AP119" s="29"/>
      <c r="AQ119" s="78"/>
      <c r="AR119" s="78"/>
      <c r="AS119" s="78"/>
      <c r="AT119" s="78"/>
      <c r="AU119" s="78"/>
      <c r="AV119" s="78"/>
      <c r="AW119" s="78"/>
      <c r="AX119" s="78"/>
      <c r="AY119" s="78"/>
      <c r="AZ119" s="78"/>
      <c r="BA119" s="78"/>
      <c r="BB119" s="78"/>
      <c r="BC119" s="78"/>
      <c r="BD119" s="78"/>
      <c r="BE119" s="78"/>
      <c r="BF119" s="78"/>
      <c r="BG119" s="78"/>
      <c r="BH119" s="78"/>
      <c r="BI119" s="78"/>
      <c r="BJ119" s="78"/>
      <c r="BK119" s="78"/>
      <c r="BL119" s="78"/>
      <c r="BM119" s="78"/>
      <c r="BN119" s="78"/>
      <c r="BO119" s="78"/>
      <c r="BP119" s="78"/>
      <c r="BQ119" s="78"/>
      <c r="BR119" s="78"/>
      <c r="BS119" s="78"/>
      <c r="BT119" s="78"/>
      <c r="BU119" s="78"/>
      <c r="BV119" s="78"/>
      <c r="BW119" s="78"/>
      <c r="BX119" s="78"/>
      <c r="BY119" s="78"/>
      <c r="BZ119" s="78"/>
      <c r="CA119" s="78"/>
      <c r="CB119" s="78"/>
      <c r="CC119" s="78"/>
      <c r="CD119" s="78"/>
      <c r="CE119" s="78"/>
      <c r="CF119" s="78"/>
      <c r="CG119" s="78"/>
      <c r="CH119" s="78"/>
      <c r="CI119" s="78"/>
      <c r="CJ119" s="78"/>
      <c r="CK119" s="78"/>
      <c r="CL119" s="78"/>
      <c r="CM119" s="78"/>
      <c r="CN119" s="78"/>
      <c r="CO119" s="78"/>
      <c r="CP119" s="78"/>
      <c r="CQ119" s="78"/>
      <c r="CR119" s="78"/>
      <c r="CS119" s="78"/>
      <c r="CT119" s="78"/>
      <c r="CU119" s="78"/>
      <c r="CV119" s="78"/>
      <c r="CW119" s="78"/>
      <c r="CX119" s="78"/>
      <c r="CY119" s="78"/>
      <c r="CZ119" s="78"/>
      <c r="DA119" s="78"/>
      <c r="DB119" s="78"/>
      <c r="DC119" s="78"/>
      <c r="DD119" s="78"/>
      <c r="DE119" s="78"/>
      <c r="DF119" s="78"/>
      <c r="DG119" s="78"/>
      <c r="DH119" s="78"/>
      <c r="DI119" s="78"/>
      <c r="DJ119" s="78"/>
      <c r="DK119" s="78"/>
      <c r="DL119" s="78"/>
      <c r="DM119" s="78"/>
      <c r="DN119" s="78"/>
      <c r="DO119" s="78"/>
      <c r="DP119" s="78"/>
      <c r="DQ119" s="78"/>
      <c r="DR119" s="78"/>
      <c r="DS119" s="78"/>
      <c r="DT119" s="78"/>
      <c r="DU119" s="78"/>
      <c r="DV119" s="78"/>
      <c r="DW119" s="78">
        <v>55.01</v>
      </c>
      <c r="DX119" s="25"/>
      <c r="DY119" s="27"/>
      <c r="DZ119" s="25"/>
      <c r="EA119" s="25"/>
      <c r="EB119" s="25"/>
      <c r="EC119" s="26"/>
      <c r="ED119" s="25"/>
      <c r="EE119" s="25" t="s">
        <v>217</v>
      </c>
      <c r="EF119" s="32">
        <v>0.21</v>
      </c>
      <c r="EG119" s="31"/>
      <c r="EH119" s="26"/>
      <c r="EI119" s="26"/>
      <c r="EJ119" s="26"/>
    </row>
    <row r="120" spans="1:140" ht="15" customHeight="1">
      <c r="A120" s="177">
        <v>21000251</v>
      </c>
      <c r="B120" s="156" t="s">
        <v>324</v>
      </c>
      <c r="C120" s="32">
        <v>57.43</v>
      </c>
      <c r="D120" s="26"/>
      <c r="E120" s="33"/>
      <c r="F120" s="79"/>
      <c r="G120" s="79"/>
      <c r="H120" s="79"/>
      <c r="I120" s="79"/>
      <c r="J120" s="79"/>
      <c r="K120" s="79"/>
      <c r="L120" s="118"/>
      <c r="M120" s="79"/>
      <c r="N120" s="80"/>
      <c r="O120" s="79"/>
      <c r="P120" s="111"/>
      <c r="Q120" s="80"/>
      <c r="R120" s="79"/>
      <c r="S120" s="80"/>
      <c r="T120" s="112"/>
      <c r="U120" s="80"/>
      <c r="V120" s="80"/>
      <c r="W120" s="79"/>
      <c r="X120" s="78"/>
      <c r="Y120" s="80"/>
      <c r="Z120" s="78"/>
      <c r="AA120" s="78"/>
      <c r="AB120" s="78"/>
      <c r="AC120" s="78"/>
      <c r="AD120" s="80"/>
      <c r="AE120" s="78"/>
      <c r="AF120" s="78"/>
      <c r="AG120" s="78"/>
      <c r="AH120" s="78"/>
      <c r="AI120" s="78"/>
      <c r="AJ120" s="78"/>
      <c r="AK120" s="78"/>
      <c r="AL120" s="78"/>
      <c r="AM120" s="78"/>
      <c r="AN120" s="78"/>
      <c r="AO120" s="117"/>
      <c r="AP120" s="29"/>
      <c r="AQ120" s="78"/>
      <c r="AR120" s="78"/>
      <c r="AS120" s="78"/>
      <c r="AT120" s="78"/>
      <c r="AU120" s="78"/>
      <c r="AV120" s="78"/>
      <c r="AW120" s="78"/>
      <c r="AX120" s="78"/>
      <c r="AY120" s="78"/>
      <c r="AZ120" s="78"/>
      <c r="BA120" s="78"/>
      <c r="BB120" s="78"/>
      <c r="BC120" s="78"/>
      <c r="BD120" s="78"/>
      <c r="BE120" s="78"/>
      <c r="BF120" s="78"/>
      <c r="BG120" s="78"/>
      <c r="BH120" s="78"/>
      <c r="BI120" s="78"/>
      <c r="BJ120" s="78"/>
      <c r="BK120" s="78"/>
      <c r="BL120" s="78"/>
      <c r="BM120" s="78"/>
      <c r="BN120" s="78"/>
      <c r="BO120" s="78"/>
      <c r="BP120" s="78"/>
      <c r="BQ120" s="78"/>
      <c r="BR120" s="78"/>
      <c r="BS120" s="78"/>
      <c r="BT120" s="78"/>
      <c r="BU120" s="78"/>
      <c r="BV120" s="78"/>
      <c r="BW120" s="78"/>
      <c r="BX120" s="78"/>
      <c r="BY120" s="78"/>
      <c r="BZ120" s="78"/>
      <c r="CA120" s="78"/>
      <c r="CB120" s="78"/>
      <c r="CC120" s="78"/>
      <c r="CD120" s="78"/>
      <c r="CE120" s="78"/>
      <c r="CF120" s="78"/>
      <c r="CG120" s="78"/>
      <c r="CH120" s="78"/>
      <c r="CI120" s="78"/>
      <c r="CJ120" s="78"/>
      <c r="CK120" s="78"/>
      <c r="CL120" s="78"/>
      <c r="CM120" s="78"/>
      <c r="CN120" s="78"/>
      <c r="CO120" s="78"/>
      <c r="CP120" s="78"/>
      <c r="CQ120" s="78"/>
      <c r="CR120" s="78"/>
      <c r="CS120" s="78"/>
      <c r="CT120" s="78"/>
      <c r="CU120" s="78"/>
      <c r="CV120" s="78"/>
      <c r="CW120" s="78"/>
      <c r="CX120" s="78"/>
      <c r="CY120" s="78"/>
      <c r="CZ120" s="78"/>
      <c r="DA120" s="78"/>
      <c r="DB120" s="78"/>
      <c r="DC120" s="78"/>
      <c r="DD120" s="78"/>
      <c r="DE120" s="78"/>
      <c r="DF120" s="78"/>
      <c r="DG120" s="78"/>
      <c r="DH120" s="78"/>
      <c r="DI120" s="78"/>
      <c r="DJ120" s="78"/>
      <c r="DK120" s="78"/>
      <c r="DL120" s="78"/>
      <c r="DM120" s="78"/>
      <c r="DN120" s="78"/>
      <c r="DO120" s="78"/>
      <c r="DP120" s="78"/>
      <c r="DQ120" s="78"/>
      <c r="DR120" s="78"/>
      <c r="DS120" s="78"/>
      <c r="DT120" s="78"/>
      <c r="DU120" s="78"/>
      <c r="DV120" s="78"/>
      <c r="DW120" s="78">
        <v>45.88</v>
      </c>
      <c r="DX120" s="25"/>
      <c r="DY120" s="27"/>
      <c r="DZ120" s="25"/>
      <c r="EA120" s="25"/>
      <c r="EB120" s="25"/>
      <c r="EC120" s="26"/>
      <c r="ED120" s="25"/>
      <c r="EE120" s="25" t="s">
        <v>217</v>
      </c>
      <c r="EF120" s="32">
        <v>0.64</v>
      </c>
      <c r="EG120" s="31"/>
      <c r="EH120" s="26"/>
      <c r="EI120" s="26"/>
      <c r="EJ120" s="26"/>
    </row>
    <row r="121" spans="1:140" ht="15" customHeight="1">
      <c r="A121" s="177">
        <v>21000444</v>
      </c>
      <c r="B121" s="156" t="s">
        <v>324</v>
      </c>
      <c r="C121" s="32">
        <v>27.88</v>
      </c>
      <c r="D121" s="26"/>
      <c r="E121" s="33"/>
      <c r="F121" s="79"/>
      <c r="G121" s="79"/>
      <c r="H121" s="79"/>
      <c r="I121" s="79"/>
      <c r="J121" s="79"/>
      <c r="K121" s="79"/>
      <c r="L121" s="118"/>
      <c r="M121" s="79"/>
      <c r="N121" s="80"/>
      <c r="O121" s="79"/>
      <c r="P121" s="111"/>
      <c r="Q121" s="80"/>
      <c r="R121" s="79"/>
      <c r="S121" s="80"/>
      <c r="T121" s="112"/>
      <c r="U121" s="80"/>
      <c r="V121" s="80"/>
      <c r="W121" s="79"/>
      <c r="X121" s="78"/>
      <c r="Y121" s="80"/>
      <c r="Z121" s="78"/>
      <c r="AA121" s="78"/>
      <c r="AB121" s="78"/>
      <c r="AC121" s="78"/>
      <c r="AD121" s="80"/>
      <c r="AE121" s="78"/>
      <c r="AF121" s="78"/>
      <c r="AG121" s="78"/>
      <c r="AH121" s="78"/>
      <c r="AI121" s="78"/>
      <c r="AJ121" s="78"/>
      <c r="AK121" s="78"/>
      <c r="AL121" s="78"/>
      <c r="AM121" s="78"/>
      <c r="AN121" s="78"/>
      <c r="AO121" s="117"/>
      <c r="AP121" s="29"/>
      <c r="AQ121" s="78"/>
      <c r="AR121" s="78"/>
      <c r="AS121" s="78"/>
      <c r="AT121" s="78"/>
      <c r="AU121" s="78"/>
      <c r="AV121" s="78"/>
      <c r="AW121" s="78"/>
      <c r="AX121" s="78"/>
      <c r="AY121" s="78"/>
      <c r="AZ121" s="78"/>
      <c r="BA121" s="78"/>
      <c r="BB121" s="78"/>
      <c r="BC121" s="78"/>
      <c r="BD121" s="78"/>
      <c r="BE121" s="78"/>
      <c r="BF121" s="78"/>
      <c r="BG121" s="78"/>
      <c r="BH121" s="78"/>
      <c r="BI121" s="78"/>
      <c r="BJ121" s="78"/>
      <c r="BK121" s="78"/>
      <c r="BL121" s="78"/>
      <c r="BM121" s="78"/>
      <c r="BN121" s="78"/>
      <c r="BO121" s="78"/>
      <c r="BP121" s="78"/>
      <c r="BQ121" s="78"/>
      <c r="BR121" s="78"/>
      <c r="BS121" s="78"/>
      <c r="BT121" s="78"/>
      <c r="BU121" s="78"/>
      <c r="BV121" s="78"/>
      <c r="BW121" s="78"/>
      <c r="BX121" s="78"/>
      <c r="BY121" s="78"/>
      <c r="BZ121" s="78"/>
      <c r="CA121" s="78"/>
      <c r="CB121" s="78"/>
      <c r="CC121" s="78"/>
      <c r="CD121" s="78"/>
      <c r="CE121" s="78"/>
      <c r="CF121" s="78"/>
      <c r="CG121" s="78"/>
      <c r="CH121" s="78"/>
      <c r="CI121" s="78"/>
      <c r="CJ121" s="78"/>
      <c r="CK121" s="78"/>
      <c r="CL121" s="78"/>
      <c r="CM121" s="78"/>
      <c r="CN121" s="78"/>
      <c r="CO121" s="78"/>
      <c r="CP121" s="78"/>
      <c r="CQ121" s="78"/>
      <c r="CR121" s="78"/>
      <c r="CS121" s="78"/>
      <c r="CT121" s="78"/>
      <c r="CU121" s="78"/>
      <c r="CV121" s="78"/>
      <c r="CW121" s="78"/>
      <c r="CX121" s="78"/>
      <c r="CY121" s="78"/>
      <c r="CZ121" s="78"/>
      <c r="DA121" s="78"/>
      <c r="DB121" s="78"/>
      <c r="DC121" s="78"/>
      <c r="DD121" s="78"/>
      <c r="DE121" s="78"/>
      <c r="DF121" s="78"/>
      <c r="DG121" s="78"/>
      <c r="DH121" s="78"/>
      <c r="DI121" s="78"/>
      <c r="DJ121" s="78"/>
      <c r="DK121" s="78"/>
      <c r="DL121" s="78"/>
      <c r="DM121" s="78"/>
      <c r="DN121" s="78"/>
      <c r="DO121" s="78"/>
      <c r="DP121" s="78"/>
      <c r="DQ121" s="78"/>
      <c r="DR121" s="78"/>
      <c r="DS121" s="78"/>
      <c r="DT121" s="78"/>
      <c r="DU121" s="78"/>
      <c r="DV121" s="78"/>
      <c r="DW121" s="256">
        <v>29.9</v>
      </c>
      <c r="DX121" s="25"/>
      <c r="DY121" s="27"/>
      <c r="DZ121" s="25"/>
      <c r="EA121" s="25"/>
      <c r="EB121" s="25"/>
      <c r="EC121" s="26"/>
      <c r="ED121" s="25"/>
      <c r="EE121" s="25" t="s">
        <v>217</v>
      </c>
      <c r="EF121" s="32">
        <v>7.03</v>
      </c>
      <c r="EG121" s="31"/>
      <c r="EH121" s="26"/>
      <c r="EI121" s="26"/>
      <c r="EJ121" s="26"/>
    </row>
    <row r="122" spans="1:140" ht="15" customHeight="1">
      <c r="A122" s="177">
        <v>21000471</v>
      </c>
      <c r="B122" s="156" t="s">
        <v>324</v>
      </c>
      <c r="C122" s="32">
        <v>40.049999999999997</v>
      </c>
      <c r="D122" s="26"/>
      <c r="E122" s="33"/>
      <c r="F122" s="79"/>
      <c r="G122" s="79"/>
      <c r="H122" s="79"/>
      <c r="I122" s="79"/>
      <c r="J122" s="79"/>
      <c r="K122" s="79"/>
      <c r="L122" s="118"/>
      <c r="M122" s="79"/>
      <c r="N122" s="80"/>
      <c r="O122" s="79"/>
      <c r="P122" s="111"/>
      <c r="Q122" s="80"/>
      <c r="R122" s="79"/>
      <c r="S122" s="80"/>
      <c r="T122" s="112"/>
      <c r="U122" s="80"/>
      <c r="V122" s="80"/>
      <c r="W122" s="79"/>
      <c r="X122" s="78"/>
      <c r="Y122" s="80"/>
      <c r="Z122" s="78"/>
      <c r="AA122" s="78"/>
      <c r="AB122" s="78"/>
      <c r="AC122" s="78"/>
      <c r="AD122" s="80"/>
      <c r="AE122" s="78"/>
      <c r="AF122" s="78"/>
      <c r="AG122" s="78"/>
      <c r="AH122" s="78"/>
      <c r="AI122" s="78"/>
      <c r="AJ122" s="78"/>
      <c r="AK122" s="78"/>
      <c r="AL122" s="78"/>
      <c r="AM122" s="78"/>
      <c r="AN122" s="78"/>
      <c r="AO122" s="117"/>
      <c r="AP122" s="29"/>
      <c r="AQ122" s="78"/>
      <c r="AR122" s="78"/>
      <c r="AS122" s="78"/>
      <c r="AT122" s="78"/>
      <c r="AU122" s="78"/>
      <c r="AV122" s="78"/>
      <c r="AW122" s="78"/>
      <c r="AX122" s="78"/>
      <c r="AY122" s="78"/>
      <c r="AZ122" s="78"/>
      <c r="BA122" s="78"/>
      <c r="BB122" s="78"/>
      <c r="BC122" s="78"/>
      <c r="BD122" s="78"/>
      <c r="BE122" s="78"/>
      <c r="BF122" s="78"/>
      <c r="BG122" s="78"/>
      <c r="BH122" s="78"/>
      <c r="BI122" s="78"/>
      <c r="BJ122" s="78"/>
      <c r="BK122" s="78"/>
      <c r="BL122" s="78"/>
      <c r="BM122" s="78"/>
      <c r="BN122" s="78"/>
      <c r="BO122" s="78"/>
      <c r="BP122" s="78"/>
      <c r="BQ122" s="78"/>
      <c r="BR122" s="78"/>
      <c r="BS122" s="78"/>
      <c r="BT122" s="78"/>
      <c r="BU122" s="78"/>
      <c r="BV122" s="78"/>
      <c r="BW122" s="78"/>
      <c r="BX122" s="78"/>
      <c r="BY122" s="78"/>
      <c r="BZ122" s="78"/>
      <c r="CA122" s="78"/>
      <c r="CB122" s="78"/>
      <c r="CC122" s="78"/>
      <c r="CD122" s="78"/>
      <c r="CE122" s="78"/>
      <c r="CF122" s="78"/>
      <c r="CG122" s="78"/>
      <c r="CH122" s="78"/>
      <c r="CI122" s="78"/>
      <c r="CJ122" s="78"/>
      <c r="CK122" s="78"/>
      <c r="CL122" s="78"/>
      <c r="CM122" s="78"/>
      <c r="CN122" s="78"/>
      <c r="CO122" s="78"/>
      <c r="CP122" s="78"/>
      <c r="CQ122" s="78"/>
      <c r="CR122" s="78"/>
      <c r="CS122" s="78"/>
      <c r="CT122" s="78"/>
      <c r="CU122" s="78"/>
      <c r="CV122" s="78"/>
      <c r="CW122" s="78"/>
      <c r="CX122" s="78"/>
      <c r="CY122" s="78"/>
      <c r="CZ122" s="78"/>
      <c r="DA122" s="78"/>
      <c r="DB122" s="78"/>
      <c r="DC122" s="78"/>
      <c r="DD122" s="78"/>
      <c r="DE122" s="78"/>
      <c r="DF122" s="78"/>
      <c r="DG122" s="78"/>
      <c r="DH122" s="78"/>
      <c r="DI122" s="78"/>
      <c r="DJ122" s="78"/>
      <c r="DK122" s="78"/>
      <c r="DL122" s="78"/>
      <c r="DM122" s="78"/>
      <c r="DN122" s="78"/>
      <c r="DO122" s="78"/>
      <c r="DP122" s="78"/>
      <c r="DQ122" s="78"/>
      <c r="DR122" s="78"/>
      <c r="DS122" s="78"/>
      <c r="DT122" s="78"/>
      <c r="DU122" s="78"/>
      <c r="DV122" s="78"/>
      <c r="DW122" s="78">
        <v>43.23</v>
      </c>
      <c r="DX122" s="25"/>
      <c r="DY122" s="27"/>
      <c r="DZ122" s="25"/>
      <c r="EA122" s="25"/>
      <c r="EB122" s="25"/>
      <c r="EC122" s="26"/>
      <c r="ED122" s="25"/>
      <c r="EE122" s="25" t="s">
        <v>217</v>
      </c>
      <c r="EF122" s="32" t="s">
        <v>217</v>
      </c>
      <c r="EG122" s="31"/>
      <c r="EH122" s="26"/>
      <c r="EI122" s="26"/>
      <c r="EJ122" s="26"/>
    </row>
    <row r="123" spans="1:140" ht="15" customHeight="1">
      <c r="A123" s="177">
        <v>21001713</v>
      </c>
      <c r="B123" s="156" t="s">
        <v>353</v>
      </c>
      <c r="C123" s="32">
        <v>85.28</v>
      </c>
      <c r="D123" s="26"/>
      <c r="E123" s="33"/>
      <c r="F123" s="79"/>
      <c r="G123" s="79"/>
      <c r="H123" s="79"/>
      <c r="I123" s="79"/>
      <c r="J123" s="79"/>
      <c r="K123" s="79"/>
      <c r="L123" s="118"/>
      <c r="M123" s="79"/>
      <c r="N123" s="80"/>
      <c r="O123" s="79"/>
      <c r="P123" s="111"/>
      <c r="Q123" s="80"/>
      <c r="R123" s="79"/>
      <c r="S123" s="80"/>
      <c r="T123" s="112"/>
      <c r="U123" s="80"/>
      <c r="V123" s="80"/>
      <c r="W123" s="79"/>
      <c r="X123" s="78"/>
      <c r="Y123" s="80"/>
      <c r="Z123" s="78"/>
      <c r="AA123" s="78"/>
      <c r="AB123" s="78"/>
      <c r="AC123" s="78"/>
      <c r="AD123" s="80"/>
      <c r="AE123" s="78"/>
      <c r="AF123" s="78"/>
      <c r="AG123" s="78"/>
      <c r="AH123" s="78"/>
      <c r="AI123" s="78"/>
      <c r="AJ123" s="78"/>
      <c r="AK123" s="78"/>
      <c r="AL123" s="78"/>
      <c r="AM123" s="257" t="s">
        <v>229</v>
      </c>
      <c r="AN123" s="117">
        <v>2.6599999999999999E-2</v>
      </c>
      <c r="AO123" s="262">
        <v>1.4809999999999999E-3</v>
      </c>
      <c r="AP123" s="25" t="s">
        <v>224</v>
      </c>
      <c r="AQ123" s="79" t="s">
        <v>230</v>
      </c>
      <c r="AR123" s="79"/>
      <c r="AS123" s="79"/>
      <c r="AT123" s="79"/>
      <c r="AU123" s="79"/>
      <c r="AV123" s="79"/>
      <c r="AW123" s="79"/>
      <c r="AX123" s="79"/>
      <c r="AY123" s="79"/>
      <c r="AZ123" s="79"/>
      <c r="BA123" s="79"/>
      <c r="BB123" s="79"/>
      <c r="BC123" s="79"/>
      <c r="BD123" s="79"/>
      <c r="BE123" s="79"/>
      <c r="BF123" s="79"/>
      <c r="BG123" s="79"/>
      <c r="BH123" s="79"/>
      <c r="BI123" s="79"/>
      <c r="BJ123" s="79"/>
      <c r="BK123" s="79"/>
      <c r="BL123" s="79"/>
      <c r="BM123" s="79"/>
      <c r="BN123" s="79"/>
      <c r="BO123" s="79"/>
      <c r="BP123" s="79"/>
      <c r="BQ123" s="79"/>
      <c r="BR123" s="79"/>
      <c r="BS123" s="79"/>
      <c r="BT123" s="79"/>
      <c r="BU123" s="79"/>
      <c r="BV123" s="79"/>
      <c r="BW123" s="79"/>
      <c r="BX123" s="79"/>
      <c r="BY123" s="79"/>
      <c r="BZ123" s="79"/>
      <c r="CA123" s="79"/>
      <c r="CB123" s="79"/>
      <c r="CC123" s="79"/>
      <c r="CD123" s="79"/>
      <c r="CE123" s="79"/>
      <c r="CF123" s="79"/>
      <c r="CG123" s="79"/>
      <c r="CH123" s="79"/>
      <c r="CI123" s="79"/>
      <c r="CJ123" s="79"/>
      <c r="CK123" s="79"/>
      <c r="CL123" s="79"/>
      <c r="CM123" s="79"/>
      <c r="CN123" s="79"/>
      <c r="CO123" s="79"/>
      <c r="CP123" s="79"/>
      <c r="CQ123" s="79"/>
      <c r="CR123" s="79"/>
      <c r="CS123" s="79"/>
      <c r="CT123" s="79"/>
      <c r="CU123" s="79"/>
      <c r="CV123" s="79"/>
      <c r="CW123" s="79"/>
      <c r="CX123" s="79"/>
      <c r="CY123" s="79"/>
      <c r="CZ123" s="79"/>
      <c r="DA123" s="79"/>
      <c r="DB123" s="79"/>
      <c r="DC123" s="79"/>
      <c r="DD123" s="79"/>
      <c r="DE123" s="79"/>
      <c r="DF123" s="79"/>
      <c r="DG123" s="79"/>
      <c r="DH123" s="79"/>
      <c r="DI123" s="79"/>
      <c r="DJ123" s="79"/>
      <c r="DK123" s="79"/>
      <c r="DL123" s="79"/>
      <c r="DM123" s="79"/>
      <c r="DN123" s="79"/>
      <c r="DO123" s="79"/>
      <c r="DP123" s="79"/>
      <c r="DQ123" s="79"/>
      <c r="DR123" s="79"/>
      <c r="DS123" s="79"/>
      <c r="DT123" s="79"/>
      <c r="DU123" s="79"/>
      <c r="DV123" s="79"/>
      <c r="DW123" s="79"/>
      <c r="DX123" s="25"/>
      <c r="DY123" s="27"/>
      <c r="DZ123" s="25"/>
      <c r="EA123" s="25"/>
      <c r="EB123" s="25"/>
      <c r="EC123" s="26"/>
      <c r="ED123" s="25"/>
      <c r="EE123" s="28"/>
      <c r="EF123" s="31"/>
      <c r="EG123" s="31"/>
      <c r="EH123" s="26"/>
      <c r="EI123" s="26"/>
      <c r="EJ123" s="26"/>
    </row>
    <row r="124" spans="1:140" ht="15" customHeight="1">
      <c r="A124" s="177">
        <v>21001713</v>
      </c>
      <c r="B124" s="199" t="s">
        <v>353</v>
      </c>
      <c r="C124" s="201">
        <v>84.07</v>
      </c>
      <c r="D124" s="26"/>
      <c r="E124" s="33"/>
      <c r="F124" s="79"/>
      <c r="G124" s="79"/>
      <c r="H124" s="79"/>
      <c r="I124" s="79"/>
      <c r="J124" s="79"/>
      <c r="K124" s="79"/>
      <c r="L124" s="118"/>
      <c r="M124" s="79"/>
      <c r="N124" s="80"/>
      <c r="O124" s="79"/>
      <c r="P124" s="111"/>
      <c r="Q124" s="80"/>
      <c r="R124" s="79"/>
      <c r="S124" s="80"/>
      <c r="T124" s="112"/>
      <c r="U124" s="80"/>
      <c r="V124" s="80"/>
      <c r="W124" s="79"/>
      <c r="X124" s="78"/>
      <c r="Y124" s="80"/>
      <c r="Z124" s="78"/>
      <c r="AA124" s="78"/>
      <c r="AB124" s="78"/>
      <c r="AC124" s="78"/>
      <c r="AD124" s="80"/>
      <c r="AE124" s="78"/>
      <c r="AF124" s="78"/>
      <c r="AG124" s="78"/>
      <c r="AH124" s="78"/>
      <c r="AI124" s="78"/>
      <c r="AJ124" s="78"/>
      <c r="AK124" s="78"/>
      <c r="AL124" s="78"/>
      <c r="AM124" s="257"/>
      <c r="AN124" s="117"/>
      <c r="AO124" s="262"/>
      <c r="AP124" s="29"/>
      <c r="AQ124" s="78"/>
      <c r="AR124" s="78"/>
      <c r="AS124" s="78" t="s">
        <v>350</v>
      </c>
      <c r="AT124" s="78" t="s">
        <v>350</v>
      </c>
      <c r="AU124" s="78" t="s">
        <v>340</v>
      </c>
      <c r="AV124" s="78" t="s">
        <v>340</v>
      </c>
      <c r="AW124" s="78" t="s">
        <v>218</v>
      </c>
      <c r="AX124" s="78" t="s">
        <v>342</v>
      </c>
      <c r="AY124" s="78" t="s">
        <v>218</v>
      </c>
      <c r="AZ124" s="78">
        <v>0</v>
      </c>
      <c r="BA124" s="78">
        <v>12.39</v>
      </c>
      <c r="BB124" s="78">
        <v>132.1</v>
      </c>
      <c r="BC124" s="78" t="s">
        <v>344</v>
      </c>
      <c r="BD124" s="78" t="s">
        <v>343</v>
      </c>
      <c r="BE124" s="78">
        <v>0</v>
      </c>
      <c r="BF124" s="78" t="s">
        <v>343</v>
      </c>
      <c r="BG124" s="78" t="s">
        <v>343</v>
      </c>
      <c r="BH124" s="78">
        <v>29.96</v>
      </c>
      <c r="BI124" s="256">
        <v>1102</v>
      </c>
      <c r="BJ124" s="256">
        <v>280.2</v>
      </c>
      <c r="BK124" s="78" t="s">
        <v>354</v>
      </c>
      <c r="BL124" s="78" t="s">
        <v>343</v>
      </c>
      <c r="BM124" s="78" t="s">
        <v>343</v>
      </c>
      <c r="BN124" s="78" t="s">
        <v>343</v>
      </c>
      <c r="BO124" s="78" t="s">
        <v>343</v>
      </c>
      <c r="BP124" s="78">
        <v>8.43</v>
      </c>
      <c r="BQ124" s="78" t="s">
        <v>343</v>
      </c>
      <c r="BR124" s="78" t="s">
        <v>343</v>
      </c>
      <c r="BS124" s="78" t="s">
        <v>343</v>
      </c>
      <c r="BT124" s="78" t="s">
        <v>343</v>
      </c>
      <c r="BU124" s="78" t="s">
        <v>343</v>
      </c>
      <c r="BV124" s="78" t="s">
        <v>343</v>
      </c>
      <c r="BW124" s="78" t="s">
        <v>343</v>
      </c>
      <c r="BX124" s="78" t="s">
        <v>343</v>
      </c>
      <c r="BY124" s="78" t="s">
        <v>343</v>
      </c>
      <c r="BZ124" s="78" t="s">
        <v>343</v>
      </c>
      <c r="CA124" s="78" t="s">
        <v>343</v>
      </c>
      <c r="CB124" s="78" t="s">
        <v>343</v>
      </c>
      <c r="CC124" s="78"/>
      <c r="CD124" s="78"/>
      <c r="CE124" s="78"/>
      <c r="CF124" s="78"/>
      <c r="CG124" s="78"/>
      <c r="CH124" s="78"/>
      <c r="CI124" s="78"/>
      <c r="CJ124" s="78"/>
      <c r="CK124" s="78"/>
      <c r="CL124" s="78"/>
      <c r="CM124" s="78"/>
      <c r="CN124" s="78"/>
      <c r="CO124" s="78"/>
      <c r="CP124" s="78"/>
      <c r="CQ124" s="78"/>
      <c r="CR124" s="78"/>
      <c r="CS124" s="78"/>
      <c r="CT124" s="78"/>
      <c r="CU124" s="78"/>
      <c r="CV124" s="78"/>
      <c r="CW124" s="78"/>
      <c r="CX124" s="78"/>
      <c r="CY124" s="78"/>
      <c r="CZ124" s="78"/>
      <c r="DA124" s="78"/>
      <c r="DB124" s="78"/>
      <c r="DC124" s="78"/>
      <c r="DD124" s="78"/>
      <c r="DE124" s="78"/>
      <c r="DF124" s="78"/>
      <c r="DG124" s="78"/>
      <c r="DH124" s="78"/>
      <c r="DI124" s="78"/>
      <c r="DJ124" s="78"/>
      <c r="DK124" s="78"/>
      <c r="DL124" s="78"/>
      <c r="DM124" s="78"/>
      <c r="DN124" s="78"/>
      <c r="DO124" s="78"/>
      <c r="DP124" s="78"/>
      <c r="DQ124" s="78"/>
      <c r="DR124" s="78"/>
      <c r="DS124" s="78"/>
      <c r="DT124" s="78"/>
      <c r="DU124" s="78"/>
      <c r="DV124" s="78"/>
      <c r="DW124" s="78"/>
      <c r="DX124" s="25" t="s">
        <v>349</v>
      </c>
      <c r="DY124" s="27"/>
      <c r="DZ124" s="29">
        <v>99.58</v>
      </c>
      <c r="EA124" s="29">
        <v>0.42</v>
      </c>
      <c r="EB124" s="27">
        <v>0</v>
      </c>
      <c r="EC124" s="35">
        <v>0</v>
      </c>
      <c r="ED124" s="25"/>
      <c r="EE124" s="28"/>
      <c r="EF124" s="31"/>
      <c r="EG124" s="31"/>
      <c r="EH124" s="26"/>
      <c r="EI124" s="26"/>
      <c r="EJ124" s="26"/>
    </row>
    <row r="125" spans="1:140" ht="15" customHeight="1">
      <c r="A125" s="177">
        <v>21001544</v>
      </c>
      <c r="B125" s="156" t="s">
        <v>338</v>
      </c>
      <c r="C125" s="26" t="s">
        <v>339</v>
      </c>
      <c r="D125" s="26"/>
      <c r="E125" s="33"/>
      <c r="F125" s="79"/>
      <c r="G125" s="79"/>
      <c r="H125" s="79"/>
      <c r="I125" s="79"/>
      <c r="J125" s="79"/>
      <c r="K125" s="79"/>
      <c r="L125" s="118"/>
      <c r="M125" s="79"/>
      <c r="N125" s="80"/>
      <c r="O125" s="79"/>
      <c r="P125" s="111"/>
      <c r="Q125" s="80"/>
      <c r="R125" s="79"/>
      <c r="S125" s="80"/>
      <c r="T125" s="112"/>
      <c r="U125" s="80"/>
      <c r="V125" s="80"/>
      <c r="W125" s="79"/>
      <c r="X125" s="78"/>
      <c r="Y125" s="80"/>
      <c r="Z125" s="78"/>
      <c r="AA125" s="78"/>
      <c r="AB125" s="78"/>
      <c r="AC125" s="78"/>
      <c r="AD125" s="80"/>
      <c r="AE125" s="78"/>
      <c r="AF125" s="78"/>
      <c r="AG125" s="78"/>
      <c r="AH125" s="78"/>
      <c r="AI125" s="78"/>
      <c r="AJ125" s="78"/>
      <c r="AK125" s="78"/>
      <c r="AL125" s="78"/>
      <c r="AM125" s="257">
        <v>5.31</v>
      </c>
      <c r="AN125" s="117">
        <v>8.5379999999999998E-2</v>
      </c>
      <c r="AO125" s="262">
        <v>1.9740000000000001E-2</v>
      </c>
      <c r="AP125" s="29">
        <v>1.2470000000000001</v>
      </c>
      <c r="AQ125" s="112">
        <v>0.66349999999999998</v>
      </c>
      <c r="AR125" s="117"/>
      <c r="AS125" s="117"/>
      <c r="AT125" s="117"/>
      <c r="AU125" s="117"/>
      <c r="AV125" s="117"/>
      <c r="AW125" s="117"/>
      <c r="AX125" s="117"/>
      <c r="AY125" s="117"/>
      <c r="AZ125" s="117"/>
      <c r="BA125" s="117"/>
      <c r="BB125" s="117"/>
      <c r="BC125" s="117"/>
      <c r="BD125" s="117"/>
      <c r="BE125" s="117"/>
      <c r="BF125" s="117"/>
      <c r="BG125" s="117"/>
      <c r="BH125" s="117"/>
      <c r="BI125" s="117"/>
      <c r="BJ125" s="117"/>
      <c r="BK125" s="117"/>
      <c r="BL125" s="117"/>
      <c r="BM125" s="117"/>
      <c r="BN125" s="117"/>
      <c r="BO125" s="117"/>
      <c r="BP125" s="117"/>
      <c r="BQ125" s="117"/>
      <c r="BR125" s="117"/>
      <c r="BS125" s="117"/>
      <c r="BT125" s="117"/>
      <c r="BU125" s="117"/>
      <c r="BV125" s="117"/>
      <c r="BW125" s="117"/>
      <c r="BX125" s="117"/>
      <c r="BY125" s="117"/>
      <c r="BZ125" s="117"/>
      <c r="CA125" s="117"/>
      <c r="CB125" s="117"/>
      <c r="CC125" s="117"/>
      <c r="CD125" s="117"/>
      <c r="CE125" s="117"/>
      <c r="CF125" s="117"/>
      <c r="CG125" s="117"/>
      <c r="CH125" s="117"/>
      <c r="CI125" s="117"/>
      <c r="CJ125" s="117"/>
      <c r="CK125" s="117"/>
      <c r="CL125" s="117"/>
      <c r="CM125" s="117"/>
      <c r="CN125" s="117"/>
      <c r="CO125" s="117"/>
      <c r="CP125" s="117"/>
      <c r="CQ125" s="117"/>
      <c r="CR125" s="117"/>
      <c r="CS125" s="117"/>
      <c r="CT125" s="117"/>
      <c r="CU125" s="117"/>
      <c r="CV125" s="117"/>
      <c r="CW125" s="117"/>
      <c r="CX125" s="117"/>
      <c r="CY125" s="117"/>
      <c r="CZ125" s="117"/>
      <c r="DA125" s="117"/>
      <c r="DB125" s="117"/>
      <c r="DC125" s="117"/>
      <c r="DD125" s="117"/>
      <c r="DE125" s="117"/>
      <c r="DF125" s="117"/>
      <c r="DG125" s="117"/>
      <c r="DH125" s="117"/>
      <c r="DI125" s="117"/>
      <c r="DJ125" s="117"/>
      <c r="DK125" s="117"/>
      <c r="DL125" s="117"/>
      <c r="DM125" s="117"/>
      <c r="DN125" s="117"/>
      <c r="DO125" s="117"/>
      <c r="DP125" s="117"/>
      <c r="DQ125" s="117"/>
      <c r="DR125" s="117"/>
      <c r="DS125" s="117"/>
      <c r="DT125" s="117"/>
      <c r="DU125" s="117"/>
      <c r="DV125" s="117"/>
      <c r="DW125" s="117"/>
      <c r="DX125" s="25"/>
      <c r="DY125" s="27"/>
      <c r="DZ125" s="25"/>
      <c r="EA125" s="25"/>
      <c r="EB125" s="25"/>
      <c r="EC125" s="26"/>
      <c r="ED125" s="25"/>
      <c r="EE125" s="28"/>
      <c r="EF125" s="31"/>
      <c r="EG125" s="31"/>
      <c r="EH125" s="26"/>
      <c r="EI125" s="26"/>
      <c r="EJ125" s="26"/>
    </row>
    <row r="126" spans="1:140" ht="15" customHeight="1">
      <c r="A126" s="177">
        <v>21002004</v>
      </c>
      <c r="B126" s="156" t="s">
        <v>338</v>
      </c>
      <c r="C126" s="32">
        <v>99.94</v>
      </c>
      <c r="D126" s="26"/>
      <c r="E126" s="33"/>
      <c r="F126" s="79"/>
      <c r="G126" s="79"/>
      <c r="H126" s="79"/>
      <c r="I126" s="79"/>
      <c r="J126" s="79"/>
      <c r="K126" s="79"/>
      <c r="L126" s="118"/>
      <c r="M126" s="79"/>
      <c r="N126" s="80"/>
      <c r="O126" s="79"/>
      <c r="P126" s="111"/>
      <c r="Q126" s="80"/>
      <c r="R126" s="79"/>
      <c r="S126" s="80"/>
      <c r="T126" s="112"/>
      <c r="U126" s="80"/>
      <c r="V126" s="80"/>
      <c r="W126" s="79"/>
      <c r="X126" s="78"/>
      <c r="Y126" s="80"/>
      <c r="Z126" s="78"/>
      <c r="AA126" s="78"/>
      <c r="AB126" s="78"/>
      <c r="AC126" s="78"/>
      <c r="AD126" s="80"/>
      <c r="AE126" s="78"/>
      <c r="AF126" s="78"/>
      <c r="AG126" s="78"/>
      <c r="AH126" s="78"/>
      <c r="AI126" s="78"/>
      <c r="AJ126" s="78"/>
      <c r="AK126" s="78"/>
      <c r="AL126" s="78"/>
      <c r="AM126" s="257">
        <v>1.018</v>
      </c>
      <c r="AN126" s="117">
        <v>0.1104</v>
      </c>
      <c r="AO126" s="262">
        <v>1.8519999999999998E-2</v>
      </c>
      <c r="AP126" s="29">
        <v>1.234</v>
      </c>
      <c r="AQ126" s="112">
        <v>1.022</v>
      </c>
      <c r="AR126" s="112"/>
      <c r="AS126" s="112"/>
      <c r="AT126" s="112"/>
      <c r="AU126" s="112"/>
      <c r="AV126" s="112"/>
      <c r="AW126" s="112"/>
      <c r="AX126" s="112"/>
      <c r="AY126" s="112"/>
      <c r="AZ126" s="112"/>
      <c r="BA126" s="112"/>
      <c r="BB126" s="112"/>
      <c r="BC126" s="112"/>
      <c r="BD126" s="112"/>
      <c r="BE126" s="112"/>
      <c r="BF126" s="112"/>
      <c r="BG126" s="112"/>
      <c r="BH126" s="112"/>
      <c r="BI126" s="112"/>
      <c r="BJ126" s="112"/>
      <c r="BK126" s="112"/>
      <c r="BL126" s="112"/>
      <c r="BM126" s="112"/>
      <c r="BN126" s="112"/>
      <c r="BO126" s="112"/>
      <c r="BP126" s="112"/>
      <c r="BQ126" s="112"/>
      <c r="BR126" s="112"/>
      <c r="BS126" s="112"/>
      <c r="BT126" s="112"/>
      <c r="BU126" s="112"/>
      <c r="BV126" s="112"/>
      <c r="BW126" s="112"/>
      <c r="BX126" s="112"/>
      <c r="BY126" s="112"/>
      <c r="BZ126" s="112"/>
      <c r="CA126" s="112"/>
      <c r="CB126" s="112"/>
      <c r="CC126" s="112"/>
      <c r="CD126" s="112"/>
      <c r="CE126" s="112"/>
      <c r="CF126" s="112"/>
      <c r="CG126" s="112"/>
      <c r="CH126" s="112"/>
      <c r="CI126" s="112"/>
      <c r="CJ126" s="112"/>
      <c r="CK126" s="112"/>
      <c r="CL126" s="112"/>
      <c r="CM126" s="112"/>
      <c r="CN126" s="112"/>
      <c r="CO126" s="112"/>
      <c r="CP126" s="112"/>
      <c r="CQ126" s="112"/>
      <c r="CR126" s="112"/>
      <c r="CS126" s="112"/>
      <c r="CT126" s="112"/>
      <c r="CU126" s="112"/>
      <c r="CV126" s="112"/>
      <c r="CW126" s="112"/>
      <c r="CX126" s="112"/>
      <c r="CY126" s="112"/>
      <c r="CZ126" s="112"/>
      <c r="DA126" s="112"/>
      <c r="DB126" s="112"/>
      <c r="DC126" s="112"/>
      <c r="DD126" s="112"/>
      <c r="DE126" s="112"/>
      <c r="DF126" s="112"/>
      <c r="DG126" s="112"/>
      <c r="DH126" s="112"/>
      <c r="DI126" s="112"/>
      <c r="DJ126" s="112"/>
      <c r="DK126" s="112"/>
      <c r="DL126" s="112"/>
      <c r="DM126" s="112"/>
      <c r="DN126" s="112"/>
      <c r="DO126" s="112"/>
      <c r="DP126" s="112"/>
      <c r="DQ126" s="112"/>
      <c r="DR126" s="112"/>
      <c r="DS126" s="112"/>
      <c r="DT126" s="112"/>
      <c r="DU126" s="112"/>
      <c r="DV126" s="112"/>
      <c r="DW126" s="112"/>
      <c r="DX126" s="25"/>
      <c r="DY126" s="27"/>
      <c r="DZ126" s="25"/>
      <c r="EA126" s="25"/>
      <c r="EB126" s="25"/>
      <c r="EC126" s="26"/>
      <c r="ED126" s="25"/>
      <c r="EE126" s="28"/>
      <c r="EF126" s="31"/>
      <c r="EG126" s="31"/>
      <c r="EH126" s="26"/>
      <c r="EI126" s="26"/>
      <c r="EJ126" s="26"/>
    </row>
    <row r="127" spans="1:140" ht="15" customHeight="1">
      <c r="A127" s="177">
        <v>21000737</v>
      </c>
      <c r="B127" s="156" t="s">
        <v>332</v>
      </c>
      <c r="C127" s="26"/>
      <c r="D127" s="26"/>
      <c r="E127" s="33"/>
      <c r="F127" s="79"/>
      <c r="G127" s="79"/>
      <c r="H127" s="79"/>
      <c r="I127" s="79"/>
      <c r="J127" s="79"/>
      <c r="K127" s="79"/>
      <c r="L127" s="118"/>
      <c r="M127" s="79"/>
      <c r="N127" s="80"/>
      <c r="O127" s="79"/>
      <c r="P127" s="111"/>
      <c r="Q127" s="80"/>
      <c r="R127" s="79"/>
      <c r="S127" s="80"/>
      <c r="T127" s="112"/>
      <c r="U127" s="80"/>
      <c r="V127" s="80"/>
      <c r="W127" s="79"/>
      <c r="X127" s="78"/>
      <c r="Y127" s="80"/>
      <c r="Z127" s="78"/>
      <c r="AA127" s="78"/>
      <c r="AB127" s="78"/>
      <c r="AC127" s="78"/>
      <c r="AD127" s="80"/>
      <c r="AE127" s="78"/>
      <c r="AF127" s="78"/>
      <c r="AG127" s="78"/>
      <c r="AH127" s="78"/>
      <c r="AI127" s="78"/>
      <c r="AJ127" s="78"/>
      <c r="AK127" s="78"/>
      <c r="AL127" s="78"/>
      <c r="AM127" s="78"/>
      <c r="AN127" s="78"/>
      <c r="AO127" s="117"/>
      <c r="AP127" s="29"/>
      <c r="AQ127" s="78"/>
      <c r="AR127" s="78"/>
      <c r="AS127" s="78"/>
      <c r="AT127" s="78"/>
      <c r="AU127" s="78"/>
      <c r="AV127" s="78"/>
      <c r="AW127" s="78"/>
      <c r="AX127" s="78"/>
      <c r="AY127" s="78"/>
      <c r="AZ127" s="78"/>
      <c r="BA127" s="78"/>
      <c r="BB127" s="78"/>
      <c r="BC127" s="78"/>
      <c r="BD127" s="78"/>
      <c r="BE127" s="78"/>
      <c r="BF127" s="78"/>
      <c r="BG127" s="78"/>
      <c r="BH127" s="78"/>
      <c r="BI127" s="78"/>
      <c r="BJ127" s="78"/>
      <c r="BK127" s="78"/>
      <c r="BL127" s="78"/>
      <c r="BM127" s="78"/>
      <c r="BN127" s="78"/>
      <c r="BO127" s="78"/>
      <c r="BP127" s="78"/>
      <c r="BQ127" s="78"/>
      <c r="BR127" s="78"/>
      <c r="BS127" s="78"/>
      <c r="BT127" s="78"/>
      <c r="BU127" s="78"/>
      <c r="BV127" s="78"/>
      <c r="BW127" s="78"/>
      <c r="BX127" s="78"/>
      <c r="BY127" s="78"/>
      <c r="BZ127" s="78"/>
      <c r="CA127" s="78"/>
      <c r="CB127" s="78"/>
      <c r="CC127" s="78"/>
      <c r="CD127" s="78"/>
      <c r="CE127" s="78"/>
      <c r="CF127" s="78"/>
      <c r="CG127" s="78"/>
      <c r="CH127" s="78"/>
      <c r="CI127" s="78"/>
      <c r="CJ127" s="78"/>
      <c r="CK127" s="78"/>
      <c r="CL127" s="78"/>
      <c r="CM127" s="78"/>
      <c r="CN127" s="78"/>
      <c r="CO127" s="78"/>
      <c r="CP127" s="78"/>
      <c r="CQ127" s="78"/>
      <c r="CR127" s="78"/>
      <c r="CS127" s="78"/>
      <c r="CT127" s="78"/>
      <c r="CU127" s="78"/>
      <c r="CV127" s="78"/>
      <c r="CW127" s="78"/>
      <c r="CX127" s="78"/>
      <c r="CY127" s="78"/>
      <c r="CZ127" s="78"/>
      <c r="DA127" s="78"/>
      <c r="DB127" s="78"/>
      <c r="DC127" s="78"/>
      <c r="DD127" s="78"/>
      <c r="DE127" s="78"/>
      <c r="DF127" s="78"/>
      <c r="DG127" s="78"/>
      <c r="DH127" s="78"/>
      <c r="DI127" s="78"/>
      <c r="DJ127" s="78"/>
      <c r="DK127" s="78"/>
      <c r="DL127" s="78"/>
      <c r="DM127" s="78"/>
      <c r="DN127" s="78"/>
      <c r="DO127" s="78"/>
      <c r="DP127" s="78"/>
      <c r="DQ127" s="78"/>
      <c r="DR127" s="78"/>
      <c r="DS127" s="78"/>
      <c r="DT127" s="78"/>
      <c r="DU127" s="78"/>
      <c r="DV127" s="78"/>
      <c r="DW127" s="78"/>
      <c r="DX127" s="25"/>
      <c r="DY127" s="27"/>
      <c r="DZ127" s="25"/>
      <c r="EA127" s="25"/>
      <c r="EB127" s="25"/>
      <c r="EC127" s="26"/>
      <c r="ED127" s="25"/>
      <c r="EE127" s="28"/>
      <c r="EF127" s="31"/>
      <c r="EG127" s="26" t="s">
        <v>317</v>
      </c>
      <c r="EH127" s="26" t="s">
        <v>249</v>
      </c>
      <c r="EI127" s="49">
        <v>1.29E-2</v>
      </c>
      <c r="EJ127" s="34">
        <v>0.19900000000000001</v>
      </c>
    </row>
    <row r="128" spans="1:140" ht="15" customHeight="1">
      <c r="A128" s="177">
        <v>21001993</v>
      </c>
      <c r="B128" s="156" t="s">
        <v>362</v>
      </c>
      <c r="C128" s="32">
        <v>85.26</v>
      </c>
      <c r="D128" s="26"/>
      <c r="E128" s="33"/>
      <c r="F128" s="79"/>
      <c r="G128" s="79"/>
      <c r="H128" s="79"/>
      <c r="I128" s="79"/>
      <c r="J128" s="79"/>
      <c r="K128" s="79"/>
      <c r="L128" s="118"/>
      <c r="M128" s="79"/>
      <c r="N128" s="80"/>
      <c r="O128" s="79"/>
      <c r="P128" s="111"/>
      <c r="Q128" s="80"/>
      <c r="R128" s="79"/>
      <c r="S128" s="80"/>
      <c r="T128" s="112"/>
      <c r="U128" s="80"/>
      <c r="V128" s="80"/>
      <c r="W128" s="79"/>
      <c r="X128" s="78"/>
      <c r="Y128" s="80"/>
      <c r="Z128" s="78"/>
      <c r="AA128" s="78"/>
      <c r="AB128" s="78"/>
      <c r="AC128" s="78"/>
      <c r="AD128" s="80"/>
      <c r="AE128" s="78"/>
      <c r="AF128" s="78"/>
      <c r="AG128" s="78"/>
      <c r="AH128" s="78"/>
      <c r="AI128" s="78"/>
      <c r="AJ128" s="78"/>
      <c r="AK128" s="78"/>
      <c r="AL128" s="78"/>
      <c r="AM128" s="257"/>
      <c r="AN128" s="117"/>
      <c r="AO128" s="262"/>
      <c r="AP128" s="29"/>
      <c r="AQ128" s="78"/>
      <c r="AR128" s="78"/>
      <c r="AS128" s="78" t="s">
        <v>350</v>
      </c>
      <c r="AT128" s="78" t="s">
        <v>350</v>
      </c>
      <c r="AU128" s="78" t="s">
        <v>340</v>
      </c>
      <c r="AV128" s="78" t="s">
        <v>340</v>
      </c>
      <c r="AW128" s="78" t="s">
        <v>218</v>
      </c>
      <c r="AX128" s="78" t="s">
        <v>342</v>
      </c>
      <c r="AY128" s="78" t="s">
        <v>218</v>
      </c>
      <c r="AZ128" s="78">
        <v>0</v>
      </c>
      <c r="BA128" s="78" t="s">
        <v>343</v>
      </c>
      <c r="BB128" s="78" t="s">
        <v>361</v>
      </c>
      <c r="BC128" s="78" t="s">
        <v>344</v>
      </c>
      <c r="BD128" s="78" t="s">
        <v>343</v>
      </c>
      <c r="BE128" s="78">
        <v>0</v>
      </c>
      <c r="BF128" s="78" t="s">
        <v>343</v>
      </c>
      <c r="BG128" s="78" t="s">
        <v>343</v>
      </c>
      <c r="BH128" s="78" t="s">
        <v>343</v>
      </c>
      <c r="BI128" s="78">
        <v>31.43</v>
      </c>
      <c r="BJ128" s="78">
        <v>10.67</v>
      </c>
      <c r="BK128" s="78" t="s">
        <v>354</v>
      </c>
      <c r="BL128" s="78" t="s">
        <v>343</v>
      </c>
      <c r="BM128" s="78" t="s">
        <v>343</v>
      </c>
      <c r="BN128" s="78" t="s">
        <v>343</v>
      </c>
      <c r="BO128" s="78" t="s">
        <v>343</v>
      </c>
      <c r="BP128" s="78" t="s">
        <v>343</v>
      </c>
      <c r="BQ128" s="78" t="s">
        <v>343</v>
      </c>
      <c r="BR128" s="78" t="s">
        <v>343</v>
      </c>
      <c r="BS128" s="78" t="s">
        <v>343</v>
      </c>
      <c r="BT128" s="78" t="s">
        <v>343</v>
      </c>
      <c r="BU128" s="78" t="s">
        <v>343</v>
      </c>
      <c r="BV128" s="78" t="s">
        <v>343</v>
      </c>
      <c r="BW128" s="78" t="s">
        <v>343</v>
      </c>
      <c r="BX128" s="78" t="s">
        <v>343</v>
      </c>
      <c r="BY128" s="78" t="s">
        <v>343</v>
      </c>
      <c r="BZ128" s="78" t="s">
        <v>343</v>
      </c>
      <c r="CA128" s="78" t="s">
        <v>343</v>
      </c>
      <c r="CB128" s="78" t="s">
        <v>343</v>
      </c>
      <c r="CC128" s="78"/>
      <c r="CD128" s="78"/>
      <c r="CE128" s="78"/>
      <c r="CF128" s="78"/>
      <c r="CG128" s="78"/>
      <c r="CH128" s="78"/>
      <c r="CI128" s="78"/>
      <c r="CJ128" s="78"/>
      <c r="CK128" s="78"/>
      <c r="CL128" s="78"/>
      <c r="CM128" s="78"/>
      <c r="CN128" s="78"/>
      <c r="CO128" s="78"/>
      <c r="CP128" s="78"/>
      <c r="CQ128" s="78"/>
      <c r="CR128" s="78"/>
      <c r="CS128" s="78"/>
      <c r="CT128" s="78"/>
      <c r="CU128" s="78"/>
      <c r="CV128" s="78"/>
      <c r="CW128" s="78"/>
      <c r="CX128" s="78"/>
      <c r="CY128" s="78"/>
      <c r="CZ128" s="78"/>
      <c r="DA128" s="78"/>
      <c r="DB128" s="78"/>
      <c r="DC128" s="78"/>
      <c r="DD128" s="78"/>
      <c r="DE128" s="78"/>
      <c r="DF128" s="78"/>
      <c r="DG128" s="78"/>
      <c r="DH128" s="78"/>
      <c r="DI128" s="78"/>
      <c r="DJ128" s="78"/>
      <c r="DK128" s="78"/>
      <c r="DL128" s="78"/>
      <c r="DM128" s="78"/>
      <c r="DN128" s="78"/>
      <c r="DO128" s="78"/>
      <c r="DP128" s="78"/>
      <c r="DQ128" s="78"/>
      <c r="DR128" s="78"/>
      <c r="DS128" s="78"/>
      <c r="DT128" s="78"/>
      <c r="DU128" s="78"/>
      <c r="DV128" s="78"/>
      <c r="DW128" s="78"/>
      <c r="DX128" s="25"/>
      <c r="DY128" s="27"/>
      <c r="DZ128" s="25"/>
      <c r="EA128" s="25"/>
      <c r="EB128" s="25"/>
      <c r="EC128" s="26"/>
      <c r="ED128" s="25"/>
      <c r="EE128" s="28"/>
      <c r="EF128" s="31"/>
      <c r="EG128" s="31"/>
      <c r="EH128" s="26"/>
      <c r="EI128" s="26"/>
      <c r="EJ128" s="26"/>
    </row>
    <row r="129" spans="1:140">
      <c r="A129" s="169" t="s">
        <v>0</v>
      </c>
      <c r="B129" s="63"/>
      <c r="C129" s="64">
        <f>MIN(C82:C128)</f>
        <v>27.88</v>
      </c>
      <c r="D129" s="64">
        <f t="shared" ref="D129:BJ129" si="6">MIN(D82:D128)</f>
        <v>11.14</v>
      </c>
      <c r="E129" s="113"/>
      <c r="F129" s="64">
        <f t="shared" si="6"/>
        <v>3.0579999999999998</v>
      </c>
      <c r="G129" s="113">
        <f t="shared" si="6"/>
        <v>5.1660000000000004</v>
      </c>
      <c r="H129" s="64">
        <f t="shared" si="6"/>
        <v>79.17</v>
      </c>
      <c r="I129" s="113"/>
      <c r="J129" s="113">
        <f t="shared" si="6"/>
        <v>2.0510000000000002</v>
      </c>
      <c r="K129" s="142">
        <f t="shared" si="6"/>
        <v>1.2359999999999999E-2</v>
      </c>
      <c r="L129" s="113"/>
      <c r="M129" s="113"/>
      <c r="N129" s="113"/>
      <c r="O129" s="113"/>
      <c r="P129" s="113"/>
      <c r="Q129" s="113"/>
      <c r="R129" s="113"/>
      <c r="S129" s="113"/>
      <c r="T129" s="113"/>
      <c r="U129" s="113"/>
      <c r="V129" s="113"/>
      <c r="W129" s="113"/>
      <c r="X129" s="113"/>
      <c r="Y129" s="113"/>
      <c r="Z129" s="113"/>
      <c r="AA129" s="113"/>
      <c r="AB129" s="113"/>
      <c r="AC129" s="113"/>
      <c r="AD129" s="113"/>
      <c r="AE129" s="113"/>
      <c r="AF129" s="113"/>
      <c r="AG129" s="113"/>
      <c r="AH129" s="113"/>
      <c r="AI129" s="113"/>
      <c r="AJ129" s="113"/>
      <c r="AK129" s="113"/>
      <c r="AL129" s="113"/>
      <c r="AM129" s="113">
        <f t="shared" si="6"/>
        <v>0.3382</v>
      </c>
      <c r="AN129" s="139">
        <f t="shared" si="6"/>
        <v>2.6599999999999999E-2</v>
      </c>
      <c r="AO129" s="178">
        <f t="shared" si="6"/>
        <v>1.4809999999999999E-3</v>
      </c>
      <c r="AP129" s="113">
        <f t="shared" si="6"/>
        <v>2.7230000000000001E-2</v>
      </c>
      <c r="AQ129" s="113">
        <f t="shared" si="6"/>
        <v>0.66349999999999998</v>
      </c>
      <c r="AR129" s="259">
        <f t="shared" si="6"/>
        <v>37.299999999999997</v>
      </c>
      <c r="AS129" s="113"/>
      <c r="AT129" s="113"/>
      <c r="AU129" s="113"/>
      <c r="AV129" s="113"/>
      <c r="AW129" s="259">
        <f t="shared" si="6"/>
        <v>22.55</v>
      </c>
      <c r="AX129" s="64">
        <f t="shared" si="6"/>
        <v>39.82</v>
      </c>
      <c r="AY129" s="113"/>
      <c r="AZ129" s="113"/>
      <c r="BA129" s="64">
        <f t="shared" si="6"/>
        <v>12.39</v>
      </c>
      <c r="BB129" s="259">
        <f t="shared" si="6"/>
        <v>132.1</v>
      </c>
      <c r="BC129" s="113"/>
      <c r="BD129" s="64">
        <f t="shared" si="6"/>
        <v>14.18</v>
      </c>
      <c r="BE129" s="113"/>
      <c r="BF129" s="64">
        <f t="shared" si="6"/>
        <v>17.260000000000002</v>
      </c>
      <c r="BG129" s="113"/>
      <c r="BH129" s="64">
        <f t="shared" si="6"/>
        <v>29.96</v>
      </c>
      <c r="BI129" s="64">
        <f t="shared" si="6"/>
        <v>19.809999999999999</v>
      </c>
      <c r="BJ129" s="64">
        <f t="shared" si="6"/>
        <v>5.4</v>
      </c>
      <c r="BK129" s="113"/>
      <c r="BL129" s="113"/>
      <c r="BM129" s="113"/>
      <c r="BN129" s="113"/>
      <c r="BO129" s="113"/>
      <c r="BP129" s="64">
        <f t="shared" ref="BP129:EA129" si="7">MIN(BP82:BP128)</f>
        <v>7.63</v>
      </c>
      <c r="BQ129" s="113"/>
      <c r="BR129" s="113"/>
      <c r="BS129" s="113"/>
      <c r="BT129" s="113"/>
      <c r="BU129" s="113"/>
      <c r="BV129" s="64">
        <f t="shared" si="7"/>
        <v>6.2249999999999996</v>
      </c>
      <c r="BW129" s="113"/>
      <c r="BX129" s="113"/>
      <c r="BY129" s="113"/>
      <c r="BZ129" s="113"/>
      <c r="CA129" s="113"/>
      <c r="CB129" s="113"/>
      <c r="CC129" s="65">
        <f t="shared" si="7"/>
        <v>1.61E-2</v>
      </c>
      <c r="CD129" s="113"/>
      <c r="CE129" s="113"/>
      <c r="CF129" s="64">
        <f t="shared" si="7"/>
        <v>0.53</v>
      </c>
      <c r="CG129" s="113"/>
      <c r="CH129" s="64">
        <f t="shared" si="7"/>
        <v>0.67</v>
      </c>
      <c r="CI129" s="64">
        <f t="shared" si="7"/>
        <v>1.41</v>
      </c>
      <c r="CJ129" s="113"/>
      <c r="CK129" s="64">
        <f t="shared" si="7"/>
        <v>4.1100000000000003</v>
      </c>
      <c r="CL129" s="113"/>
      <c r="CM129" s="113"/>
      <c r="CN129" s="113"/>
      <c r="CO129" s="113"/>
      <c r="CP129" s="113"/>
      <c r="CQ129" s="113"/>
      <c r="CR129" s="64">
        <f t="shared" si="7"/>
        <v>1.2</v>
      </c>
      <c r="CS129" s="113"/>
      <c r="CT129" s="113"/>
      <c r="CU129" s="113"/>
      <c r="CV129" s="113"/>
      <c r="CW129" s="64">
        <f t="shared" si="7"/>
        <v>4</v>
      </c>
      <c r="CX129" s="113"/>
      <c r="CY129" s="113"/>
      <c r="CZ129" s="113"/>
      <c r="DA129" s="113"/>
      <c r="DB129" s="113"/>
      <c r="DC129" s="113"/>
      <c r="DD129" s="113"/>
      <c r="DE129" s="113"/>
      <c r="DF129" s="113"/>
      <c r="DG129" s="113"/>
      <c r="DH129" s="113"/>
      <c r="DI129" s="113"/>
      <c r="DJ129" s="113"/>
      <c r="DK129" s="113"/>
      <c r="DL129" s="113"/>
      <c r="DM129" s="113"/>
      <c r="DN129" s="113"/>
      <c r="DO129" s="113"/>
      <c r="DP129" s="113"/>
      <c r="DQ129" s="113"/>
      <c r="DR129" s="113"/>
      <c r="DS129" s="113"/>
      <c r="DT129" s="113"/>
      <c r="DU129" s="113"/>
      <c r="DV129" s="113"/>
      <c r="DW129" s="64">
        <f t="shared" si="7"/>
        <v>29.9</v>
      </c>
      <c r="DX129" s="113"/>
      <c r="DY129" s="113"/>
      <c r="DZ129" s="113">
        <f t="shared" si="7"/>
        <v>92.320999999999998</v>
      </c>
      <c r="EA129" s="113">
        <f t="shared" si="7"/>
        <v>0.318</v>
      </c>
      <c r="EB129" s="113"/>
      <c r="EC129" s="113"/>
      <c r="ED129" s="113"/>
      <c r="EE129" s="113"/>
      <c r="EF129" s="64">
        <f t="shared" ref="EF129:EJ129" si="8">MIN(EF82:EF128)</f>
        <v>0.21</v>
      </c>
      <c r="EG129" s="113"/>
      <c r="EH129" s="113">
        <f t="shared" si="8"/>
        <v>0.191</v>
      </c>
      <c r="EI129" s="65">
        <f t="shared" si="8"/>
        <v>1.15E-2</v>
      </c>
      <c r="EJ129" s="113">
        <f t="shared" si="8"/>
        <v>0.19800000000000001</v>
      </c>
    </row>
    <row r="130" spans="1:140">
      <c r="A130" s="170" t="s">
        <v>1</v>
      </c>
      <c r="B130" s="66"/>
      <c r="C130" s="67">
        <f>MAX(C82:C128)</f>
        <v>99.94</v>
      </c>
      <c r="D130" s="67">
        <f t="shared" ref="D130:BJ130" si="9">MAX(D82:D128)</f>
        <v>14.23</v>
      </c>
      <c r="E130" s="115"/>
      <c r="F130" s="67">
        <f t="shared" si="9"/>
        <v>99.92</v>
      </c>
      <c r="G130" s="115">
        <f t="shared" si="9"/>
        <v>5.9059999999999997</v>
      </c>
      <c r="H130" s="67">
        <f t="shared" si="9"/>
        <v>82</v>
      </c>
      <c r="I130" s="115"/>
      <c r="J130" s="115">
        <f t="shared" si="9"/>
        <v>2.3519999999999999</v>
      </c>
      <c r="K130" s="143">
        <f t="shared" si="9"/>
        <v>4.7559999999999998E-2</v>
      </c>
      <c r="L130" s="115"/>
      <c r="M130" s="115"/>
      <c r="N130" s="115"/>
      <c r="O130" s="115"/>
      <c r="P130" s="115"/>
      <c r="Q130" s="115"/>
      <c r="R130" s="115"/>
      <c r="S130" s="115"/>
      <c r="T130" s="115"/>
      <c r="U130" s="115"/>
      <c r="V130" s="115"/>
      <c r="W130" s="115"/>
      <c r="X130" s="115"/>
      <c r="Y130" s="115"/>
      <c r="Z130" s="115"/>
      <c r="AA130" s="115"/>
      <c r="AB130" s="115"/>
      <c r="AC130" s="115"/>
      <c r="AD130" s="115"/>
      <c r="AE130" s="115"/>
      <c r="AF130" s="115"/>
      <c r="AG130" s="115"/>
      <c r="AH130" s="115"/>
      <c r="AI130" s="115"/>
      <c r="AJ130" s="115"/>
      <c r="AK130" s="115"/>
      <c r="AL130" s="115"/>
      <c r="AM130" s="115">
        <f t="shared" si="9"/>
        <v>5.31</v>
      </c>
      <c r="AN130" s="69">
        <f t="shared" si="9"/>
        <v>0.90780000000000005</v>
      </c>
      <c r="AO130" s="179">
        <f t="shared" si="9"/>
        <v>1.9740000000000001E-2</v>
      </c>
      <c r="AP130" s="115">
        <f t="shared" si="9"/>
        <v>9.5120000000000005</v>
      </c>
      <c r="AQ130" s="115">
        <f t="shared" si="9"/>
        <v>1.778</v>
      </c>
      <c r="AR130" s="260">
        <f t="shared" si="9"/>
        <v>47.2</v>
      </c>
      <c r="AS130" s="115"/>
      <c r="AT130" s="115"/>
      <c r="AU130" s="115"/>
      <c r="AV130" s="115"/>
      <c r="AW130" s="260">
        <f t="shared" si="9"/>
        <v>341.2</v>
      </c>
      <c r="AX130" s="67">
        <f t="shared" si="9"/>
        <v>129</v>
      </c>
      <c r="AY130" s="115"/>
      <c r="AZ130" s="115"/>
      <c r="BA130" s="67">
        <f t="shared" si="9"/>
        <v>53.17</v>
      </c>
      <c r="BB130" s="260">
        <f t="shared" si="9"/>
        <v>2358</v>
      </c>
      <c r="BC130" s="115"/>
      <c r="BD130" s="67">
        <f t="shared" si="9"/>
        <v>16.59</v>
      </c>
      <c r="BE130" s="115"/>
      <c r="BF130" s="67">
        <f t="shared" si="9"/>
        <v>229.9</v>
      </c>
      <c r="BG130" s="115"/>
      <c r="BH130" s="67">
        <f t="shared" si="9"/>
        <v>44.25</v>
      </c>
      <c r="BI130" s="67">
        <f t="shared" si="9"/>
        <v>1102</v>
      </c>
      <c r="BJ130" s="67">
        <f t="shared" si="9"/>
        <v>280.2</v>
      </c>
      <c r="BK130" s="115"/>
      <c r="BL130" s="115"/>
      <c r="BM130" s="115"/>
      <c r="BN130" s="115"/>
      <c r="BO130" s="115"/>
      <c r="BP130" s="67">
        <f t="shared" ref="BP130:EA130" si="10">MAX(BP82:BP128)</f>
        <v>61.37</v>
      </c>
      <c r="BQ130" s="115"/>
      <c r="BR130" s="115"/>
      <c r="BS130" s="115"/>
      <c r="BT130" s="115"/>
      <c r="BU130" s="115"/>
      <c r="BV130" s="67">
        <f t="shared" si="10"/>
        <v>52.56</v>
      </c>
      <c r="BW130" s="115"/>
      <c r="BX130" s="115"/>
      <c r="BY130" s="115"/>
      <c r="BZ130" s="115"/>
      <c r="CA130" s="115"/>
      <c r="CB130" s="115"/>
      <c r="CC130" s="68">
        <f t="shared" si="10"/>
        <v>0.17879999999999999</v>
      </c>
      <c r="CD130" s="115"/>
      <c r="CE130" s="115"/>
      <c r="CF130" s="67">
        <f t="shared" si="10"/>
        <v>0.75</v>
      </c>
      <c r="CG130" s="115"/>
      <c r="CH130" s="67">
        <f t="shared" si="10"/>
        <v>1.59</v>
      </c>
      <c r="CI130" s="67">
        <f t="shared" si="10"/>
        <v>2.2000000000000002</v>
      </c>
      <c r="CJ130" s="115"/>
      <c r="CK130" s="67">
        <f t="shared" si="10"/>
        <v>6.04</v>
      </c>
      <c r="CL130" s="115"/>
      <c r="CM130" s="115"/>
      <c r="CN130" s="115"/>
      <c r="CO130" s="115"/>
      <c r="CP130" s="115"/>
      <c r="CQ130" s="115"/>
      <c r="CR130" s="67">
        <f t="shared" si="10"/>
        <v>5.1100000000000003</v>
      </c>
      <c r="CS130" s="115"/>
      <c r="CT130" s="115"/>
      <c r="CU130" s="115"/>
      <c r="CV130" s="115"/>
      <c r="CW130" s="67">
        <f t="shared" si="10"/>
        <v>9.82</v>
      </c>
      <c r="CX130" s="115"/>
      <c r="CY130" s="115"/>
      <c r="CZ130" s="115"/>
      <c r="DA130" s="115"/>
      <c r="DB130" s="115"/>
      <c r="DC130" s="115"/>
      <c r="DD130" s="115"/>
      <c r="DE130" s="115"/>
      <c r="DF130" s="115"/>
      <c r="DG130" s="115"/>
      <c r="DH130" s="115"/>
      <c r="DI130" s="115"/>
      <c r="DJ130" s="115"/>
      <c r="DK130" s="115"/>
      <c r="DL130" s="115"/>
      <c r="DM130" s="115"/>
      <c r="DN130" s="115"/>
      <c r="DO130" s="115"/>
      <c r="DP130" s="115"/>
      <c r="DQ130" s="115"/>
      <c r="DR130" s="115"/>
      <c r="DS130" s="115"/>
      <c r="DT130" s="115"/>
      <c r="DU130" s="115"/>
      <c r="DV130" s="115"/>
      <c r="DW130" s="67">
        <f t="shared" si="10"/>
        <v>94.66</v>
      </c>
      <c r="DX130" s="115"/>
      <c r="DY130" s="115"/>
      <c r="DZ130" s="115">
        <f t="shared" si="10"/>
        <v>99.682000000000002</v>
      </c>
      <c r="EA130" s="115">
        <f t="shared" si="10"/>
        <v>0.42</v>
      </c>
      <c r="EB130" s="115"/>
      <c r="EC130" s="115"/>
      <c r="ED130" s="115"/>
      <c r="EE130" s="115"/>
      <c r="EF130" s="67">
        <f t="shared" ref="EF130:EJ130" si="11">MAX(EF82:EF128)</f>
        <v>7.03</v>
      </c>
      <c r="EG130" s="115"/>
      <c r="EH130" s="115">
        <f t="shared" si="11"/>
        <v>0.44500000000000001</v>
      </c>
      <c r="EI130" s="68">
        <f t="shared" si="11"/>
        <v>2.4E-2</v>
      </c>
      <c r="EJ130" s="115">
        <f t="shared" si="11"/>
        <v>0.46899999999999997</v>
      </c>
    </row>
    <row r="131" spans="1:140" ht="15.75" thickBot="1">
      <c r="A131" s="171" t="s">
        <v>2</v>
      </c>
      <c r="B131" s="60"/>
      <c r="C131" s="61">
        <f>MEDIAN(C82:C128)</f>
        <v>89.02</v>
      </c>
      <c r="D131" s="61">
        <f t="shared" ref="D131:BJ131" si="12">MEDIAN(D82:D128)</f>
        <v>12.094999999999999</v>
      </c>
      <c r="E131" s="116"/>
      <c r="F131" s="61">
        <f t="shared" si="12"/>
        <v>11.280999999999999</v>
      </c>
      <c r="G131" s="116">
        <f t="shared" si="12"/>
        <v>5.367</v>
      </c>
      <c r="H131" s="61">
        <f t="shared" si="12"/>
        <v>81.069999999999993</v>
      </c>
      <c r="I131" s="116"/>
      <c r="J131" s="116">
        <f t="shared" si="12"/>
        <v>2.1254999999999997</v>
      </c>
      <c r="K131" s="144">
        <f t="shared" si="12"/>
        <v>2.743E-2</v>
      </c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>
        <f t="shared" si="12"/>
        <v>1.018</v>
      </c>
      <c r="AN131" s="72">
        <f t="shared" si="12"/>
        <v>8.3490000000000009E-2</v>
      </c>
      <c r="AO131" s="180">
        <f t="shared" si="12"/>
        <v>6.7780000000000002E-3</v>
      </c>
      <c r="AP131" s="116">
        <f t="shared" si="12"/>
        <v>1.234</v>
      </c>
      <c r="AQ131" s="116">
        <f t="shared" si="12"/>
        <v>1.022</v>
      </c>
      <c r="AR131" s="261">
        <f t="shared" si="12"/>
        <v>42.25</v>
      </c>
      <c r="AS131" s="116"/>
      <c r="AT131" s="116"/>
      <c r="AU131" s="116"/>
      <c r="AV131" s="116"/>
      <c r="AW131" s="261">
        <f t="shared" si="12"/>
        <v>99.064999999999998</v>
      </c>
      <c r="AX131" s="61">
        <f t="shared" si="12"/>
        <v>84.41</v>
      </c>
      <c r="AY131" s="116"/>
      <c r="AZ131" s="116"/>
      <c r="BA131" s="61">
        <f t="shared" si="12"/>
        <v>32.78</v>
      </c>
      <c r="BB131" s="261">
        <f t="shared" si="12"/>
        <v>916.8</v>
      </c>
      <c r="BC131" s="116"/>
      <c r="BD131" s="61">
        <f t="shared" si="12"/>
        <v>15.385</v>
      </c>
      <c r="BE131" s="116"/>
      <c r="BF131" s="61">
        <f t="shared" si="12"/>
        <v>81.570000000000007</v>
      </c>
      <c r="BG131" s="116"/>
      <c r="BH131" s="61">
        <f t="shared" si="12"/>
        <v>37.105000000000004</v>
      </c>
      <c r="BI131" s="61">
        <f t="shared" si="12"/>
        <v>45.86</v>
      </c>
      <c r="BJ131" s="61">
        <f t="shared" si="12"/>
        <v>16.420000000000002</v>
      </c>
      <c r="BK131" s="116"/>
      <c r="BL131" s="116"/>
      <c r="BM131" s="116"/>
      <c r="BN131" s="116"/>
      <c r="BO131" s="116"/>
      <c r="BP131" s="61">
        <f t="shared" ref="BP131:EA131" si="13">MEDIAN(BP82:BP128)</f>
        <v>8.43</v>
      </c>
      <c r="BQ131" s="116"/>
      <c r="BR131" s="116"/>
      <c r="BS131" s="116"/>
      <c r="BT131" s="116"/>
      <c r="BU131" s="116"/>
      <c r="BV131" s="61">
        <f t="shared" si="13"/>
        <v>29.392499999999998</v>
      </c>
      <c r="BW131" s="116"/>
      <c r="BX131" s="116"/>
      <c r="BY131" s="116"/>
      <c r="BZ131" s="116"/>
      <c r="CA131" s="116"/>
      <c r="CB131" s="116"/>
      <c r="CC131" s="71">
        <f t="shared" si="13"/>
        <v>1.9200000000000002E-2</v>
      </c>
      <c r="CD131" s="116"/>
      <c r="CE131" s="116"/>
      <c r="CF131" s="61">
        <f t="shared" si="13"/>
        <v>0.64</v>
      </c>
      <c r="CG131" s="116"/>
      <c r="CH131" s="61">
        <f t="shared" si="13"/>
        <v>1.1300000000000001</v>
      </c>
      <c r="CI131" s="61">
        <f t="shared" si="13"/>
        <v>1.8050000000000002</v>
      </c>
      <c r="CJ131" s="116"/>
      <c r="CK131" s="61">
        <f t="shared" si="13"/>
        <v>5.0750000000000002</v>
      </c>
      <c r="CL131" s="116"/>
      <c r="CM131" s="116"/>
      <c r="CN131" s="116"/>
      <c r="CO131" s="116"/>
      <c r="CP131" s="116"/>
      <c r="CQ131" s="116"/>
      <c r="CR131" s="61">
        <f t="shared" si="13"/>
        <v>3.1550000000000002</v>
      </c>
      <c r="CS131" s="116"/>
      <c r="CT131" s="116"/>
      <c r="CU131" s="116"/>
      <c r="CV131" s="116"/>
      <c r="CW131" s="61">
        <f t="shared" si="13"/>
        <v>6.91</v>
      </c>
      <c r="CX131" s="116"/>
      <c r="CY131" s="116"/>
      <c r="CZ131" s="116"/>
      <c r="DA131" s="116"/>
      <c r="DB131" s="116"/>
      <c r="DC131" s="116"/>
      <c r="DD131" s="116"/>
      <c r="DE131" s="116"/>
      <c r="DF131" s="116"/>
      <c r="DG131" s="116"/>
      <c r="DH131" s="116"/>
      <c r="DI131" s="116"/>
      <c r="DJ131" s="116"/>
      <c r="DK131" s="116"/>
      <c r="DL131" s="116"/>
      <c r="DM131" s="116"/>
      <c r="DN131" s="116"/>
      <c r="DO131" s="116"/>
      <c r="DP131" s="116"/>
      <c r="DQ131" s="116"/>
      <c r="DR131" s="116"/>
      <c r="DS131" s="116"/>
      <c r="DT131" s="116"/>
      <c r="DU131" s="116"/>
      <c r="DV131" s="116"/>
      <c r="DW131" s="61">
        <f t="shared" si="13"/>
        <v>40.819999999999993</v>
      </c>
      <c r="DX131" s="116"/>
      <c r="DY131" s="116"/>
      <c r="DZ131" s="116">
        <f t="shared" si="13"/>
        <v>99.58</v>
      </c>
      <c r="EA131" s="116">
        <f t="shared" si="13"/>
        <v>0.379</v>
      </c>
      <c r="EB131" s="116"/>
      <c r="EC131" s="116"/>
      <c r="ED131" s="116"/>
      <c r="EE131" s="116"/>
      <c r="EF131" s="61">
        <f t="shared" ref="EF131:EJ131" si="14">MEDIAN(EF82:EF128)</f>
        <v>0.66999999999999993</v>
      </c>
      <c r="EG131" s="116"/>
      <c r="EH131" s="116">
        <f t="shared" si="14"/>
        <v>0.318</v>
      </c>
      <c r="EI131" s="71">
        <f t="shared" si="14"/>
        <v>1.235E-2</v>
      </c>
      <c r="EJ131" s="116">
        <f t="shared" si="14"/>
        <v>0.20100000000000001</v>
      </c>
    </row>
    <row r="132" spans="1:140">
      <c r="BA132"/>
      <c r="BB132"/>
      <c r="BC132"/>
      <c r="BD132"/>
      <c r="BE132"/>
      <c r="BF132"/>
      <c r="BG132"/>
      <c r="BH132"/>
      <c r="BI132"/>
      <c r="BJ132" s="258"/>
      <c r="BK132"/>
      <c r="BL132"/>
    </row>
    <row r="133" spans="1:140">
      <c r="A133" s="173" t="s">
        <v>30</v>
      </c>
    </row>
    <row r="134" spans="1:140">
      <c r="A134" s="167" t="s">
        <v>31</v>
      </c>
    </row>
    <row r="138" spans="1:140">
      <c r="A138" s="173"/>
    </row>
    <row r="146" spans="1:1">
      <c r="A146" s="173"/>
    </row>
  </sheetData>
  <sheetProtection algorithmName="SHA-512" hashValue="m9YC/NXFN3TKDjH7OzTi9nRhbXIqGnRC2IpGLpUBnnlcp4d/bW1VPSRD5pSF4KOsYi5CHlQ6+2qhi3+37eh78g==" saltValue="4wxjAdJsdQhS/73ce8KSaQ==" spinCount="100000" sheet="1" objects="1" scenarios="1"/>
  <sortState xmlns:xlrd2="http://schemas.microsoft.com/office/spreadsheetml/2017/richdata2" ref="A48:GS65">
    <sortCondition ref="B48:B65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17"/>
  <sheetViews>
    <sheetView showGridLines="0" zoomScale="80" zoomScaleNormal="80" workbookViewId="0">
      <selection activeCell="F18" sqref="F18"/>
    </sheetView>
  </sheetViews>
  <sheetFormatPr defaultRowHeight="15"/>
  <cols>
    <col min="1" max="1" width="4.42578125" customWidth="1"/>
    <col min="2" max="2" width="4" customWidth="1"/>
    <col min="3" max="3" width="58.7109375" customWidth="1"/>
    <col min="4" max="6" width="30.7109375" customWidth="1"/>
  </cols>
  <sheetData>
    <row r="1" spans="2:6" ht="120" customHeight="1">
      <c r="D1" s="155" t="s">
        <v>208</v>
      </c>
    </row>
    <row r="2" spans="2:6">
      <c r="B2" s="9" t="s">
        <v>29</v>
      </c>
    </row>
    <row r="3" spans="2:6" ht="15.75" thickBot="1"/>
    <row r="4" spans="2:6" ht="45" customHeight="1" thickBot="1">
      <c r="B4" s="81"/>
      <c r="C4" s="82" t="s">
        <v>8</v>
      </c>
      <c r="D4" s="83" t="s">
        <v>9</v>
      </c>
      <c r="E4" s="83" t="s">
        <v>10</v>
      </c>
      <c r="F4" s="84" t="s">
        <v>11</v>
      </c>
    </row>
    <row r="5" spans="2:6" ht="24.95" customHeight="1" thickTop="1">
      <c r="B5" s="85"/>
      <c r="C5" s="86" t="s">
        <v>12</v>
      </c>
      <c r="D5" s="87">
        <v>8</v>
      </c>
      <c r="E5" s="87">
        <v>2</v>
      </c>
      <c r="F5" s="150">
        <v>0.25</v>
      </c>
    </row>
    <row r="6" spans="2:6" ht="24.95" customHeight="1">
      <c r="B6" s="88"/>
      <c r="C6" s="89" t="s">
        <v>13</v>
      </c>
      <c r="D6" s="90">
        <v>5</v>
      </c>
      <c r="E6" s="90">
        <v>1</v>
      </c>
      <c r="F6" s="95">
        <v>0.2</v>
      </c>
    </row>
    <row r="7" spans="2:6" ht="24.95" customHeight="1">
      <c r="B7" s="88"/>
      <c r="C7" s="89" t="s">
        <v>14</v>
      </c>
      <c r="D7" s="90">
        <v>0</v>
      </c>
      <c r="E7" s="90"/>
      <c r="F7" s="95"/>
    </row>
    <row r="8" spans="2:6" ht="24.95" customHeight="1">
      <c r="B8" s="88"/>
      <c r="C8" s="91" t="s">
        <v>15</v>
      </c>
      <c r="D8" s="92">
        <v>0</v>
      </c>
      <c r="E8" s="92"/>
      <c r="F8" s="151"/>
    </row>
    <row r="9" spans="2:6" ht="24.95" customHeight="1">
      <c r="B9" s="88"/>
      <c r="C9" s="89" t="s">
        <v>16</v>
      </c>
      <c r="D9" s="90">
        <v>0</v>
      </c>
      <c r="E9" s="90"/>
      <c r="F9" s="95"/>
    </row>
    <row r="10" spans="2:6" ht="24.95" customHeight="1">
      <c r="B10" s="88"/>
      <c r="C10" s="93" t="s">
        <v>17</v>
      </c>
      <c r="D10" s="94">
        <v>13</v>
      </c>
      <c r="E10" s="94">
        <v>0</v>
      </c>
      <c r="F10" s="152"/>
    </row>
    <row r="11" spans="2:6" ht="24.95" customHeight="1">
      <c r="B11" s="88"/>
      <c r="C11" s="89" t="s">
        <v>18</v>
      </c>
      <c r="D11" s="90">
        <v>1</v>
      </c>
      <c r="E11" s="90">
        <v>0</v>
      </c>
      <c r="F11" s="95"/>
    </row>
    <row r="12" spans="2:6" ht="24.95" customHeight="1">
      <c r="B12" s="88"/>
      <c r="C12" s="93" t="s">
        <v>19</v>
      </c>
      <c r="D12" s="94">
        <v>0</v>
      </c>
      <c r="E12" s="94"/>
      <c r="F12" s="152"/>
    </row>
    <row r="13" spans="2:6" ht="24.95" customHeight="1">
      <c r="B13" s="88"/>
      <c r="C13" s="89" t="s">
        <v>20</v>
      </c>
      <c r="D13" s="90">
        <v>0</v>
      </c>
      <c r="E13" s="90"/>
      <c r="F13" s="95"/>
    </row>
    <row r="14" spans="2:6" ht="24.95" customHeight="1">
      <c r="B14" s="88"/>
      <c r="C14" s="93" t="s">
        <v>21</v>
      </c>
      <c r="D14" s="94">
        <v>8</v>
      </c>
      <c r="E14" s="94">
        <v>0</v>
      </c>
      <c r="F14" s="152"/>
    </row>
    <row r="15" spans="2:6" ht="24.95" customHeight="1">
      <c r="B15" s="88"/>
      <c r="C15" s="89" t="s">
        <v>22</v>
      </c>
      <c r="D15" s="90">
        <v>6</v>
      </c>
      <c r="E15" s="90">
        <v>0</v>
      </c>
      <c r="F15" s="95"/>
    </row>
    <row r="16" spans="2:6" ht="24.95" customHeight="1">
      <c r="B16" s="88"/>
      <c r="C16" s="96" t="s">
        <v>23</v>
      </c>
      <c r="D16" s="97">
        <v>0</v>
      </c>
      <c r="E16" s="97"/>
      <c r="F16" s="153"/>
    </row>
    <row r="17" spans="2:6" ht="24.95" customHeight="1" thickBot="1">
      <c r="B17" s="98"/>
      <c r="C17" s="99" t="s">
        <v>24</v>
      </c>
      <c r="D17" s="100">
        <v>7</v>
      </c>
      <c r="E17" s="100">
        <v>1</v>
      </c>
      <c r="F17" s="154">
        <v>0.1429</v>
      </c>
    </row>
  </sheetData>
  <sheetProtection algorithmName="SHA-512" hashValue="YF+zQULWIDR43k/Kd+b7hPzdCUjZdPovHCzUaCWKMKEaXLY+NzOqhVDIm8uAnmlEm0W3h9Zhaiu8TeMtGmzxYA==" saltValue="PaBTZvgkF5UluMOJwV7IbA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19"/>
  <sheetViews>
    <sheetView showGridLines="0" zoomScale="80" zoomScaleNormal="80" workbookViewId="0">
      <selection activeCell="I26" sqref="I26"/>
    </sheetView>
  </sheetViews>
  <sheetFormatPr defaultRowHeight="15"/>
  <cols>
    <col min="1" max="1" width="4.140625" customWidth="1"/>
    <col min="2" max="2" width="3.85546875" customWidth="1"/>
    <col min="3" max="3" width="34.85546875" customWidth="1"/>
    <col min="4" max="9" width="15.7109375" customWidth="1"/>
  </cols>
  <sheetData>
    <row r="1" spans="2:9" ht="120" customHeight="1">
      <c r="E1" s="155" t="s">
        <v>208</v>
      </c>
    </row>
    <row r="2" spans="2:9">
      <c r="B2" s="293" t="s">
        <v>32</v>
      </c>
      <c r="C2" s="293"/>
      <c r="D2" s="293"/>
      <c r="E2" s="293"/>
      <c r="F2" s="293"/>
      <c r="G2" s="293"/>
      <c r="H2" s="293"/>
      <c r="I2" s="293"/>
    </row>
    <row r="3" spans="2:9" ht="15.75" thickBot="1">
      <c r="B3" s="6"/>
      <c r="C3" s="6"/>
      <c r="D3" s="7"/>
      <c r="E3" s="7"/>
      <c r="F3" s="7"/>
    </row>
    <row r="4" spans="2:9" ht="45" customHeight="1" thickBot="1">
      <c r="B4" s="103"/>
      <c r="C4" s="82" t="s">
        <v>25</v>
      </c>
      <c r="D4" s="284" t="s">
        <v>9</v>
      </c>
      <c r="E4" s="284"/>
      <c r="F4" s="284" t="s">
        <v>10</v>
      </c>
      <c r="G4" s="284"/>
      <c r="H4" s="284" t="s">
        <v>11</v>
      </c>
      <c r="I4" s="285"/>
    </row>
    <row r="5" spans="2:9" ht="24.95" customHeight="1" thickTop="1">
      <c r="B5" s="101"/>
      <c r="C5" s="234" t="s">
        <v>259</v>
      </c>
      <c r="D5" s="294">
        <v>0</v>
      </c>
      <c r="E5" s="294"/>
      <c r="F5" s="294"/>
      <c r="G5" s="294"/>
      <c r="H5" s="286"/>
      <c r="I5" s="287"/>
    </row>
    <row r="6" spans="2:9" ht="24.95" customHeight="1">
      <c r="B6" s="101"/>
      <c r="C6" s="234" t="s">
        <v>260</v>
      </c>
      <c r="D6" s="294">
        <v>4</v>
      </c>
      <c r="E6" s="294"/>
      <c r="F6" s="294">
        <v>0</v>
      </c>
      <c r="G6" s="294"/>
      <c r="H6" s="288"/>
      <c r="I6" s="289"/>
    </row>
    <row r="7" spans="2:9" ht="24.95" customHeight="1" thickBot="1">
      <c r="B7" s="102"/>
      <c r="C7" s="235" t="s">
        <v>26</v>
      </c>
      <c r="D7" s="292">
        <v>6</v>
      </c>
      <c r="E7" s="292"/>
      <c r="F7" s="292">
        <v>0</v>
      </c>
      <c r="G7" s="292"/>
      <c r="H7" s="290"/>
      <c r="I7" s="291"/>
    </row>
    <row r="10" spans="2:9">
      <c r="B10" s="293" t="s">
        <v>33</v>
      </c>
      <c r="C10" s="293"/>
      <c r="D10" s="293"/>
      <c r="E10" s="293"/>
      <c r="F10" s="293"/>
      <c r="G10" s="293"/>
      <c r="H10" s="293"/>
      <c r="I10" s="293"/>
    </row>
    <row r="11" spans="2:9" ht="15.75" thickBot="1">
      <c r="B11" s="6"/>
      <c r="C11" s="6"/>
      <c r="D11" s="7"/>
      <c r="E11" s="7"/>
      <c r="F11" s="7"/>
    </row>
    <row r="12" spans="2:9" ht="45" customHeight="1" thickBot="1">
      <c r="B12" s="110"/>
      <c r="C12" s="82" t="s">
        <v>25</v>
      </c>
      <c r="D12" s="284" t="s">
        <v>9</v>
      </c>
      <c r="E12" s="284"/>
      <c r="F12" s="284" t="s">
        <v>10</v>
      </c>
      <c r="G12" s="284"/>
      <c r="H12" s="284" t="s">
        <v>11</v>
      </c>
      <c r="I12" s="285"/>
    </row>
    <row r="13" spans="2:9" ht="24.95" customHeight="1" thickTop="1">
      <c r="B13" s="101"/>
      <c r="C13" s="234" t="s">
        <v>261</v>
      </c>
      <c r="D13" s="294">
        <v>3</v>
      </c>
      <c r="E13" s="294"/>
      <c r="F13" s="294">
        <v>1</v>
      </c>
      <c r="G13" s="294"/>
      <c r="H13" s="274">
        <v>33.33</v>
      </c>
      <c r="I13" s="275"/>
    </row>
    <row r="14" spans="2:9" ht="24.95" customHeight="1" thickBot="1">
      <c r="B14" s="102"/>
      <c r="C14" s="235" t="s">
        <v>26</v>
      </c>
      <c r="D14" s="292">
        <v>3</v>
      </c>
      <c r="E14" s="292"/>
      <c r="F14" s="292">
        <v>0</v>
      </c>
      <c r="G14" s="292"/>
      <c r="H14" s="282"/>
      <c r="I14" s="283"/>
    </row>
    <row r="19" spans="21:21">
      <c r="U19" s="4"/>
    </row>
  </sheetData>
  <sheetProtection algorithmName="SHA-512" hashValue="IdF4ZLgiTQehPbSTPw989wN7iQPv+qE2vYpqqmkACu8oC21cy04Fv8wDhk4PTNcjbwbCDdU4DRQjGZ4FtxKwZg==" saltValue="HqQqigr8VPDefWZARdowsA==" spinCount="100000" sheet="1" objects="1" scenarios="1"/>
  <mergeCells count="22">
    <mergeCell ref="D12:E12"/>
    <mergeCell ref="F12:G12"/>
    <mergeCell ref="H12:I12"/>
    <mergeCell ref="F14:G14"/>
    <mergeCell ref="B2:I2"/>
    <mergeCell ref="B10:I10"/>
    <mergeCell ref="D13:E13"/>
    <mergeCell ref="F13:G13"/>
    <mergeCell ref="D14:E14"/>
    <mergeCell ref="D5:E5"/>
    <mergeCell ref="D6:E6"/>
    <mergeCell ref="D7:E7"/>
    <mergeCell ref="F5:G5"/>
    <mergeCell ref="F6:G6"/>
    <mergeCell ref="F7:G7"/>
    <mergeCell ref="D4:E4"/>
    <mergeCell ref="H14:I14"/>
    <mergeCell ref="F4:G4"/>
    <mergeCell ref="H4:I4"/>
    <mergeCell ref="H5:I5"/>
    <mergeCell ref="H6:I6"/>
    <mergeCell ref="H7:I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S26"/>
  <sheetViews>
    <sheetView showGridLines="0" tabSelected="1" zoomScale="80" zoomScaleNormal="80" workbookViewId="0">
      <selection activeCell="K13" sqref="K13"/>
    </sheetView>
  </sheetViews>
  <sheetFormatPr defaultRowHeight="15"/>
  <cols>
    <col min="1" max="2" width="3" customWidth="1"/>
    <col min="3" max="3" width="25" customWidth="1"/>
    <col min="4" max="4" width="46.42578125" customWidth="1"/>
    <col min="5" max="42" width="15.7109375" customWidth="1"/>
  </cols>
  <sheetData>
    <row r="1" spans="1:45" ht="120.75" customHeight="1">
      <c r="D1" s="2"/>
      <c r="E1" s="2"/>
      <c r="F1" s="155" t="s">
        <v>208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45" ht="15.75">
      <c r="B2" s="18" t="s">
        <v>59</v>
      </c>
      <c r="C2" s="6"/>
      <c r="D2" s="7"/>
      <c r="E2" s="7"/>
      <c r="F2" s="7"/>
      <c r="G2" s="20"/>
      <c r="H2" s="19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45" ht="15.75" thickBot="1">
      <c r="B3" s="6"/>
      <c r="C3" s="6"/>
      <c r="D3" s="7"/>
      <c r="E3" s="7"/>
      <c r="F3" s="7"/>
      <c r="G3" s="7"/>
      <c r="H3" s="7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45" ht="45" customHeight="1" thickBot="1">
      <c r="B4" s="103"/>
      <c r="C4" s="82" t="s">
        <v>25</v>
      </c>
      <c r="D4" s="284" t="s">
        <v>9</v>
      </c>
      <c r="E4" s="284"/>
      <c r="F4" s="284" t="s">
        <v>10</v>
      </c>
      <c r="G4" s="284"/>
      <c r="H4" s="284" t="s">
        <v>11</v>
      </c>
      <c r="I4" s="285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45" ht="24.95" customHeight="1" thickTop="1">
      <c r="B5" s="101"/>
      <c r="C5" s="93" t="s">
        <v>60</v>
      </c>
      <c r="D5" s="294">
        <v>4</v>
      </c>
      <c r="E5" s="294"/>
      <c r="F5" s="294">
        <v>2</v>
      </c>
      <c r="G5" s="294"/>
      <c r="H5" s="286">
        <v>0.5</v>
      </c>
      <c r="I5" s="28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45" ht="24.95" customHeight="1">
      <c r="B6" s="101"/>
      <c r="C6" s="93" t="s">
        <v>61</v>
      </c>
      <c r="D6" s="294">
        <v>3</v>
      </c>
      <c r="E6" s="294"/>
      <c r="F6" s="294">
        <v>0</v>
      </c>
      <c r="G6" s="294"/>
      <c r="H6" s="288"/>
      <c r="I6" s="289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45" ht="24.95" customHeight="1" thickBot="1">
      <c r="B7" s="102"/>
      <c r="C7" s="99" t="s">
        <v>26</v>
      </c>
      <c r="D7" s="292">
        <v>0</v>
      </c>
      <c r="E7" s="292"/>
      <c r="F7" s="292"/>
      <c r="G7" s="292"/>
      <c r="H7" s="290"/>
      <c r="I7" s="291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45">
      <c r="B8" s="6"/>
      <c r="C8" s="6"/>
      <c r="D8" s="7"/>
      <c r="E8" s="7"/>
      <c r="F8" s="7"/>
      <c r="G8" s="7"/>
      <c r="H8" s="7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45">
      <c r="B9" s="6"/>
      <c r="C9" s="6"/>
      <c r="D9" s="7"/>
      <c r="E9" s="7"/>
      <c r="F9" s="7"/>
      <c r="G9" s="7"/>
      <c r="H9" s="7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45" ht="17.25">
      <c r="B10" s="22" t="s">
        <v>96</v>
      </c>
      <c r="C10" s="23"/>
      <c r="D10" s="24"/>
      <c r="E10" s="24"/>
      <c r="F10" s="24"/>
      <c r="G10" s="24"/>
      <c r="H10" s="24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45" ht="15.75" thickBot="1">
      <c r="B11" s="6"/>
      <c r="C11" s="6"/>
      <c r="D11" s="7"/>
      <c r="E11" s="7"/>
      <c r="F11" s="7"/>
      <c r="G11" s="7"/>
      <c r="H11" s="7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45" ht="45" customHeight="1" thickBot="1">
      <c r="A12" s="4"/>
      <c r="B12" s="106"/>
      <c r="C12" s="181" t="s">
        <v>3</v>
      </c>
      <c r="D12" s="181" t="s">
        <v>203</v>
      </c>
      <c r="E12" s="108"/>
      <c r="F12" s="108" t="s">
        <v>97</v>
      </c>
      <c r="G12" s="107" t="s">
        <v>98</v>
      </c>
      <c r="H12" s="107" t="s">
        <v>99</v>
      </c>
      <c r="I12" s="107" t="s">
        <v>100</v>
      </c>
      <c r="J12" s="107" t="s">
        <v>101</v>
      </c>
      <c r="K12" s="107" t="s">
        <v>62</v>
      </c>
      <c r="L12" s="107" t="s">
        <v>63</v>
      </c>
      <c r="M12" s="107" t="s">
        <v>64</v>
      </c>
      <c r="N12" s="107" t="s">
        <v>65</v>
      </c>
      <c r="O12" s="107" t="s">
        <v>66</v>
      </c>
      <c r="P12" s="107" t="s">
        <v>67</v>
      </c>
      <c r="Q12" s="107" t="s">
        <v>68</v>
      </c>
      <c r="R12" s="107" t="s">
        <v>69</v>
      </c>
      <c r="S12" s="107" t="s">
        <v>70</v>
      </c>
      <c r="T12" s="107" t="s">
        <v>102</v>
      </c>
      <c r="U12" s="107" t="s">
        <v>103</v>
      </c>
      <c r="V12" s="107" t="s">
        <v>104</v>
      </c>
      <c r="W12" s="107" t="s">
        <v>105</v>
      </c>
      <c r="X12" s="107" t="s">
        <v>106</v>
      </c>
      <c r="Y12" s="107" t="s">
        <v>107</v>
      </c>
      <c r="Z12" s="107" t="s">
        <v>115</v>
      </c>
      <c r="AA12" s="107" t="s">
        <v>116</v>
      </c>
      <c r="AB12" s="107" t="s">
        <v>117</v>
      </c>
      <c r="AC12" s="107" t="s">
        <v>118</v>
      </c>
      <c r="AD12" s="107" t="s">
        <v>119</v>
      </c>
      <c r="AE12" s="107" t="s">
        <v>120</v>
      </c>
      <c r="AF12" s="107" t="s">
        <v>121</v>
      </c>
      <c r="AG12" s="107" t="s">
        <v>122</v>
      </c>
      <c r="AH12" s="107" t="s">
        <v>123</v>
      </c>
      <c r="AI12" s="107" t="s">
        <v>124</v>
      </c>
      <c r="AJ12" s="107" t="s">
        <v>125</v>
      </c>
      <c r="AK12" s="107" t="s">
        <v>126</v>
      </c>
      <c r="AL12" s="107" t="s">
        <v>127</v>
      </c>
      <c r="AM12" s="107" t="s">
        <v>128</v>
      </c>
      <c r="AN12" s="107" t="s">
        <v>129</v>
      </c>
      <c r="AO12" s="107" t="s">
        <v>130</v>
      </c>
      <c r="AP12" s="109" t="s">
        <v>131</v>
      </c>
    </row>
    <row r="13" spans="1:45" ht="24.95" customHeight="1" thickTop="1">
      <c r="B13" s="104"/>
      <c r="C13" s="182">
        <v>21001595</v>
      </c>
      <c r="D13" s="119" t="s">
        <v>325</v>
      </c>
      <c r="E13" s="120"/>
      <c r="F13" s="120">
        <v>44.52</v>
      </c>
      <c r="G13" s="121" t="s">
        <v>340</v>
      </c>
      <c r="H13" s="121" t="s">
        <v>341</v>
      </c>
      <c r="I13" s="121" t="s">
        <v>342</v>
      </c>
      <c r="J13" s="121" t="s">
        <v>343</v>
      </c>
      <c r="K13" s="122">
        <v>85.53</v>
      </c>
      <c r="L13" s="120">
        <v>39.82</v>
      </c>
      <c r="M13" s="121" t="s">
        <v>218</v>
      </c>
      <c r="N13" s="122">
        <v>39.82</v>
      </c>
      <c r="O13" s="121" t="s">
        <v>343</v>
      </c>
      <c r="P13" s="122">
        <v>974.3</v>
      </c>
      <c r="Q13" s="121" t="s">
        <v>344</v>
      </c>
      <c r="R13" s="120">
        <v>14.18</v>
      </c>
      <c r="S13" s="122">
        <v>14.2</v>
      </c>
      <c r="T13" s="122">
        <v>140.4</v>
      </c>
      <c r="U13" s="121" t="s">
        <v>343</v>
      </c>
      <c r="V13" s="121" t="s">
        <v>343</v>
      </c>
      <c r="W13" s="278">
        <v>60.29</v>
      </c>
      <c r="X13" s="278">
        <v>19.690000000000001</v>
      </c>
      <c r="Y13" s="121" t="s">
        <v>345</v>
      </c>
      <c r="Z13" s="121"/>
      <c r="AA13" s="123"/>
      <c r="AB13" s="121"/>
      <c r="AC13" s="121"/>
      <c r="AD13" s="121"/>
      <c r="AE13" s="121"/>
      <c r="AF13" s="121"/>
      <c r="AG13" s="121"/>
      <c r="AH13" s="185"/>
      <c r="AI13" s="121"/>
      <c r="AJ13" s="121"/>
      <c r="AK13" s="121"/>
      <c r="AL13" s="121"/>
      <c r="AM13" s="121"/>
      <c r="AN13" s="121"/>
      <c r="AO13" s="121"/>
      <c r="AP13" s="124"/>
      <c r="AQ13" s="14"/>
      <c r="AR13" s="203"/>
      <c r="AS13" s="203"/>
    </row>
    <row r="14" spans="1:45" ht="24.95" customHeight="1">
      <c r="B14" s="104"/>
      <c r="C14" s="182">
        <v>21001604</v>
      </c>
      <c r="D14" s="119" t="s">
        <v>348</v>
      </c>
      <c r="E14" s="120"/>
      <c r="F14" s="120">
        <v>85.48</v>
      </c>
      <c r="G14" s="121" t="s">
        <v>350</v>
      </c>
      <c r="H14" s="121" t="s">
        <v>350</v>
      </c>
      <c r="I14" s="121" t="s">
        <v>340</v>
      </c>
      <c r="J14" s="121" t="s">
        <v>340</v>
      </c>
      <c r="K14" s="122">
        <v>112.6</v>
      </c>
      <c r="L14" s="121" t="s">
        <v>342</v>
      </c>
      <c r="M14" s="121" t="s">
        <v>218</v>
      </c>
      <c r="N14" s="122">
        <v>0</v>
      </c>
      <c r="O14" s="120">
        <v>53.17</v>
      </c>
      <c r="P14" s="122">
        <v>916.8</v>
      </c>
      <c r="Q14" s="121" t="s">
        <v>344</v>
      </c>
      <c r="R14" s="121" t="s">
        <v>343</v>
      </c>
      <c r="S14" s="122">
        <v>0</v>
      </c>
      <c r="T14" s="281">
        <v>17.260000000000002</v>
      </c>
      <c r="U14" s="123">
        <v>5.72</v>
      </c>
      <c r="V14" s="120">
        <v>44.25</v>
      </c>
      <c r="W14" s="278">
        <v>524.20000000000005</v>
      </c>
      <c r="X14" s="278">
        <v>255.5</v>
      </c>
      <c r="Y14" s="122">
        <v>163.4</v>
      </c>
      <c r="Z14" s="121" t="s">
        <v>343</v>
      </c>
      <c r="AA14" s="121" t="s">
        <v>343</v>
      </c>
      <c r="AB14" s="121" t="s">
        <v>343</v>
      </c>
      <c r="AC14" s="121" t="s">
        <v>343</v>
      </c>
      <c r="AD14" s="123">
        <v>7.63</v>
      </c>
      <c r="AE14" s="121" t="s">
        <v>343</v>
      </c>
      <c r="AF14" s="121" t="s">
        <v>343</v>
      </c>
      <c r="AG14" s="121" t="s">
        <v>343</v>
      </c>
      <c r="AH14" s="185" t="s">
        <v>343</v>
      </c>
      <c r="AI14" s="121" t="s">
        <v>343</v>
      </c>
      <c r="AJ14" s="278">
        <v>6.2249999999999996</v>
      </c>
      <c r="AK14" s="121" t="s">
        <v>343</v>
      </c>
      <c r="AL14" s="121" t="s">
        <v>343</v>
      </c>
      <c r="AM14" s="121" t="s">
        <v>343</v>
      </c>
      <c r="AN14" s="121" t="s">
        <v>343</v>
      </c>
      <c r="AO14" s="121" t="s">
        <v>343</v>
      </c>
      <c r="AP14" s="124" t="s">
        <v>343</v>
      </c>
      <c r="AQ14" s="14"/>
    </row>
    <row r="15" spans="1:45" ht="24.95" customHeight="1">
      <c r="B15" s="104"/>
      <c r="C15" s="182">
        <v>21001713</v>
      </c>
      <c r="D15" s="119" t="s">
        <v>353</v>
      </c>
      <c r="E15" s="120"/>
      <c r="F15" s="120">
        <v>84.07</v>
      </c>
      <c r="G15" s="121" t="s">
        <v>350</v>
      </c>
      <c r="H15" s="121" t="s">
        <v>350</v>
      </c>
      <c r="I15" s="121" t="s">
        <v>340</v>
      </c>
      <c r="J15" s="121" t="s">
        <v>340</v>
      </c>
      <c r="K15" s="121" t="s">
        <v>218</v>
      </c>
      <c r="L15" s="121" t="s">
        <v>342</v>
      </c>
      <c r="M15" s="121" t="s">
        <v>218</v>
      </c>
      <c r="N15" s="122">
        <v>0</v>
      </c>
      <c r="O15" s="120">
        <v>12.39</v>
      </c>
      <c r="P15" s="122">
        <v>132.1</v>
      </c>
      <c r="Q15" s="121" t="s">
        <v>344</v>
      </c>
      <c r="R15" s="121" t="s">
        <v>343</v>
      </c>
      <c r="S15" s="122">
        <v>0</v>
      </c>
      <c r="T15" s="121" t="s">
        <v>343</v>
      </c>
      <c r="U15" s="121" t="s">
        <v>343</v>
      </c>
      <c r="V15" s="120">
        <v>29.96</v>
      </c>
      <c r="W15" s="278">
        <v>1102</v>
      </c>
      <c r="X15" s="278">
        <v>280.2</v>
      </c>
      <c r="Y15" s="121" t="s">
        <v>354</v>
      </c>
      <c r="Z15" s="121" t="s">
        <v>343</v>
      </c>
      <c r="AA15" s="121" t="s">
        <v>343</v>
      </c>
      <c r="AB15" s="121" t="s">
        <v>343</v>
      </c>
      <c r="AC15" s="121" t="s">
        <v>343</v>
      </c>
      <c r="AD15" s="123">
        <v>8.43</v>
      </c>
      <c r="AE15" s="121" t="s">
        <v>343</v>
      </c>
      <c r="AF15" s="121" t="s">
        <v>343</v>
      </c>
      <c r="AG15" s="121" t="s">
        <v>343</v>
      </c>
      <c r="AH15" s="185" t="s">
        <v>343</v>
      </c>
      <c r="AI15" s="121" t="s">
        <v>343</v>
      </c>
      <c r="AJ15" s="121" t="s">
        <v>343</v>
      </c>
      <c r="AK15" s="121" t="s">
        <v>343</v>
      </c>
      <c r="AL15" s="121" t="s">
        <v>343</v>
      </c>
      <c r="AM15" s="121" t="s">
        <v>343</v>
      </c>
      <c r="AN15" s="121" t="s">
        <v>343</v>
      </c>
      <c r="AO15" s="121" t="s">
        <v>343</v>
      </c>
      <c r="AP15" s="124" t="s">
        <v>343</v>
      </c>
      <c r="AQ15" s="14"/>
    </row>
    <row r="16" spans="1:45" ht="24" customHeight="1">
      <c r="B16" s="104"/>
      <c r="C16" s="119">
        <v>21001947</v>
      </c>
      <c r="D16" s="119" t="s">
        <v>359</v>
      </c>
      <c r="E16" s="121"/>
      <c r="F16" s="121">
        <v>88.47</v>
      </c>
      <c r="G16" s="121" t="s">
        <v>350</v>
      </c>
      <c r="H16" s="121" t="s">
        <v>350</v>
      </c>
      <c r="I16" s="121" t="s">
        <v>340</v>
      </c>
      <c r="J16" s="121" t="s">
        <v>340</v>
      </c>
      <c r="K16" s="121">
        <v>22.55</v>
      </c>
      <c r="L16" s="121" t="s">
        <v>342</v>
      </c>
      <c r="M16" s="121" t="s">
        <v>218</v>
      </c>
      <c r="N16" s="122">
        <v>0</v>
      </c>
      <c r="O16" s="121" t="s">
        <v>343</v>
      </c>
      <c r="P16" s="121">
        <v>256.8</v>
      </c>
      <c r="Q16" s="121" t="s">
        <v>344</v>
      </c>
      <c r="R16" s="121" t="s">
        <v>343</v>
      </c>
      <c r="S16" s="122">
        <v>0</v>
      </c>
      <c r="T16" s="121" t="s">
        <v>343</v>
      </c>
      <c r="U16" s="121" t="s">
        <v>343</v>
      </c>
      <c r="V16" s="121" t="s">
        <v>343</v>
      </c>
      <c r="W16" s="278" t="s">
        <v>343</v>
      </c>
      <c r="X16" s="278" t="s">
        <v>343</v>
      </c>
      <c r="Y16" s="121" t="s">
        <v>354</v>
      </c>
      <c r="Z16" s="121"/>
      <c r="AA16" s="121"/>
      <c r="AB16" s="121"/>
      <c r="AC16" s="121"/>
      <c r="AD16" s="121"/>
      <c r="AE16" s="121"/>
      <c r="AF16" s="121"/>
      <c r="AG16" s="121"/>
      <c r="AH16" s="185"/>
      <c r="AI16" s="121"/>
      <c r="AJ16" s="121"/>
      <c r="AK16" s="121"/>
      <c r="AL16" s="121"/>
      <c r="AM16" s="121"/>
      <c r="AN16" s="121"/>
      <c r="AO16" s="121"/>
      <c r="AP16" s="124"/>
      <c r="AQ16" s="14"/>
    </row>
    <row r="17" spans="2:43" ht="24" customHeight="1">
      <c r="B17" s="104"/>
      <c r="C17" s="182">
        <v>21001993</v>
      </c>
      <c r="D17" s="119" t="s">
        <v>360</v>
      </c>
      <c r="E17" s="120"/>
      <c r="F17" s="120">
        <v>86.91</v>
      </c>
      <c r="G17" s="121" t="s">
        <v>350</v>
      </c>
      <c r="H17" s="121" t="s">
        <v>350</v>
      </c>
      <c r="I17" s="121" t="s">
        <v>340</v>
      </c>
      <c r="J17" s="121" t="s">
        <v>340</v>
      </c>
      <c r="K17" s="120" t="s">
        <v>218</v>
      </c>
      <c r="L17" s="120" t="s">
        <v>342</v>
      </c>
      <c r="M17" s="121" t="s">
        <v>218</v>
      </c>
      <c r="N17" s="122">
        <v>0</v>
      </c>
      <c r="O17" s="121" t="s">
        <v>343</v>
      </c>
      <c r="P17" s="122" t="s">
        <v>361</v>
      </c>
      <c r="Q17" s="121" t="s">
        <v>344</v>
      </c>
      <c r="R17" s="120" t="s">
        <v>343</v>
      </c>
      <c r="S17" s="122">
        <v>0</v>
      </c>
      <c r="T17" s="122">
        <v>22.74</v>
      </c>
      <c r="U17" s="121" t="s">
        <v>343</v>
      </c>
      <c r="V17" s="121" t="s">
        <v>343</v>
      </c>
      <c r="W17" s="278">
        <v>23.6</v>
      </c>
      <c r="X17" s="278">
        <v>13.15</v>
      </c>
      <c r="Y17" s="121" t="s">
        <v>354</v>
      </c>
      <c r="Z17" s="121">
        <v>49.64</v>
      </c>
      <c r="AA17" s="123">
        <v>12.23</v>
      </c>
      <c r="AB17" s="121">
        <v>13.72</v>
      </c>
      <c r="AC17" s="121" t="s">
        <v>343</v>
      </c>
      <c r="AD17" s="279">
        <v>61.37</v>
      </c>
      <c r="AE17" s="121">
        <v>22.23</v>
      </c>
      <c r="AF17" s="121">
        <v>14.29</v>
      </c>
      <c r="AG17" s="121" t="s">
        <v>343</v>
      </c>
      <c r="AH17" s="185">
        <v>37.81</v>
      </c>
      <c r="AI17" s="121">
        <v>10.73</v>
      </c>
      <c r="AJ17" s="121">
        <v>52.56</v>
      </c>
      <c r="AK17" s="121">
        <v>28.47</v>
      </c>
      <c r="AL17" s="121" t="s">
        <v>343</v>
      </c>
      <c r="AM17" s="121" t="s">
        <v>343</v>
      </c>
      <c r="AN17" s="121" t="s">
        <v>343</v>
      </c>
      <c r="AO17" s="121" t="s">
        <v>343</v>
      </c>
      <c r="AP17" s="124" t="s">
        <v>343</v>
      </c>
      <c r="AQ17" s="14"/>
    </row>
    <row r="18" spans="2:43" ht="24" customHeight="1">
      <c r="B18" s="104"/>
      <c r="C18" s="182">
        <v>21001993</v>
      </c>
      <c r="D18" s="119" t="s">
        <v>373</v>
      </c>
      <c r="E18" s="120"/>
      <c r="F18" s="120">
        <v>85.26</v>
      </c>
      <c r="G18" s="121" t="s">
        <v>350</v>
      </c>
      <c r="H18" s="121" t="s">
        <v>350</v>
      </c>
      <c r="I18" s="121" t="s">
        <v>340</v>
      </c>
      <c r="J18" s="121" t="s">
        <v>340</v>
      </c>
      <c r="K18" s="122" t="s">
        <v>218</v>
      </c>
      <c r="L18" s="121" t="s">
        <v>342</v>
      </c>
      <c r="M18" s="121" t="s">
        <v>218</v>
      </c>
      <c r="N18" s="122">
        <v>0</v>
      </c>
      <c r="O18" s="120" t="s">
        <v>343</v>
      </c>
      <c r="P18" s="122" t="s">
        <v>361</v>
      </c>
      <c r="Q18" s="121" t="s">
        <v>344</v>
      </c>
      <c r="R18" s="121" t="s">
        <v>343</v>
      </c>
      <c r="S18" s="122">
        <v>0</v>
      </c>
      <c r="T18" s="120" t="s">
        <v>343</v>
      </c>
      <c r="U18" s="123" t="s">
        <v>343</v>
      </c>
      <c r="V18" s="120" t="s">
        <v>343</v>
      </c>
      <c r="W18" s="278">
        <v>31.43</v>
      </c>
      <c r="X18" s="278">
        <v>10.67</v>
      </c>
      <c r="Y18" s="122" t="s">
        <v>354</v>
      </c>
      <c r="Z18" s="121" t="s">
        <v>343</v>
      </c>
      <c r="AA18" s="121" t="s">
        <v>343</v>
      </c>
      <c r="AB18" s="121" t="s">
        <v>343</v>
      </c>
      <c r="AC18" s="121" t="s">
        <v>343</v>
      </c>
      <c r="AD18" s="123" t="s">
        <v>343</v>
      </c>
      <c r="AE18" s="121" t="s">
        <v>343</v>
      </c>
      <c r="AF18" s="121" t="s">
        <v>343</v>
      </c>
      <c r="AG18" s="121" t="s">
        <v>343</v>
      </c>
      <c r="AH18" s="185" t="s">
        <v>343</v>
      </c>
      <c r="AI18" s="121" t="s">
        <v>343</v>
      </c>
      <c r="AJ18" s="121" t="s">
        <v>343</v>
      </c>
      <c r="AK18" s="121" t="s">
        <v>343</v>
      </c>
      <c r="AL18" s="121" t="s">
        <v>343</v>
      </c>
      <c r="AM18" s="121" t="s">
        <v>343</v>
      </c>
      <c r="AN18" s="121" t="s">
        <v>343</v>
      </c>
      <c r="AO18" s="121" t="s">
        <v>343</v>
      </c>
      <c r="AP18" s="124" t="s">
        <v>343</v>
      </c>
      <c r="AQ18" s="14"/>
    </row>
    <row r="19" spans="2:43" ht="24" customHeight="1" thickBot="1">
      <c r="B19" s="105"/>
      <c r="C19" s="183">
        <v>21002051</v>
      </c>
      <c r="D19" s="125" t="s">
        <v>372</v>
      </c>
      <c r="E19" s="126"/>
      <c r="F19" s="126">
        <v>86.67</v>
      </c>
      <c r="G19" s="127" t="s">
        <v>350</v>
      </c>
      <c r="H19" s="127" t="s">
        <v>350</v>
      </c>
      <c r="I19" s="127" t="s">
        <v>340</v>
      </c>
      <c r="J19" s="127" t="s">
        <v>340</v>
      </c>
      <c r="K19" s="127">
        <v>341.2</v>
      </c>
      <c r="L19" s="280">
        <v>129</v>
      </c>
      <c r="M19" s="127">
        <v>30.13</v>
      </c>
      <c r="N19" s="145">
        <v>159.1</v>
      </c>
      <c r="O19" s="126" t="s">
        <v>343</v>
      </c>
      <c r="P19" s="145">
        <v>2358</v>
      </c>
      <c r="Q19" s="127" t="s">
        <v>344</v>
      </c>
      <c r="R19" s="127">
        <v>16.59</v>
      </c>
      <c r="S19" s="145">
        <v>16.600000000000001</v>
      </c>
      <c r="T19" s="127">
        <v>229.9</v>
      </c>
      <c r="U19" s="127" t="s">
        <v>343</v>
      </c>
      <c r="V19" s="126" t="s">
        <v>343</v>
      </c>
      <c r="W19" s="280">
        <v>19.809999999999999</v>
      </c>
      <c r="X19" s="280">
        <v>5.4</v>
      </c>
      <c r="Y19" s="127" t="s">
        <v>354</v>
      </c>
      <c r="Z19" s="127"/>
      <c r="AA19" s="127"/>
      <c r="AB19" s="127"/>
      <c r="AC19" s="127"/>
      <c r="AD19" s="276"/>
      <c r="AE19" s="127"/>
      <c r="AF19" s="127"/>
      <c r="AG19" s="127"/>
      <c r="AH19" s="186"/>
      <c r="AI19" s="127"/>
      <c r="AJ19" s="127"/>
      <c r="AK19" s="127"/>
      <c r="AL19" s="127"/>
      <c r="AM19" s="127"/>
      <c r="AN19" s="127"/>
      <c r="AO19" s="127"/>
      <c r="AP19" s="184"/>
      <c r="AQ19" s="14"/>
    </row>
    <row r="26" spans="2:43">
      <c r="AI26" s="277"/>
    </row>
  </sheetData>
  <sheetProtection algorithmName="SHA-512" hashValue="fUsQw8wKhBVbxOz7KiawSiQSbi2FDV5aMuILEEkg2tpsrWitQh/zHsZoadu9Jr1MkWwl3eVnPJPskPS4INNfZg==" saltValue="wXb4TFSYbGS14MR4Y+0z5Q==" spinCount="100000" sheet="1" objects="1" scenarios="1"/>
  <sortState xmlns:xlrd2="http://schemas.microsoft.com/office/spreadsheetml/2017/richdata2" ref="A13:AL15">
    <sortCondition ref="D13:D15"/>
  </sortState>
  <mergeCells count="12">
    <mergeCell ref="D7:E7"/>
    <mergeCell ref="F7:G7"/>
    <mergeCell ref="D4:E4"/>
    <mergeCell ref="F4:G4"/>
    <mergeCell ref="H4:I4"/>
    <mergeCell ref="D5:E5"/>
    <mergeCell ref="F5:G5"/>
    <mergeCell ref="D6:E6"/>
    <mergeCell ref="F6:G6"/>
    <mergeCell ref="H5:I5"/>
    <mergeCell ref="H6:I6"/>
    <mergeCell ref="H7:I7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Nedodržení deklarovaných znaků</vt:lpstr>
      <vt:lpstr>Nedodržení limitů nežádoucích l</vt:lpstr>
      <vt:lpstr>Krmné suroviny</vt:lpstr>
      <vt:lpstr>PAP, GMO</vt:lpstr>
      <vt:lpstr>Mykotoxiny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61073</dc:creator>
  <cp:lastModifiedBy>Hlavová Zora</cp:lastModifiedBy>
  <cp:lastPrinted>2021-04-06T09:28:12Z</cp:lastPrinted>
  <dcterms:created xsi:type="dcterms:W3CDTF">2013-10-10T11:46:21Z</dcterms:created>
  <dcterms:modified xsi:type="dcterms:W3CDTF">2021-09-17T08:48:56Z</dcterms:modified>
</cp:coreProperties>
</file>