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kzuz-my.sharepoint.com/personal/10796_ukzuz_cz/Documents/Documents/Od Ivy/Filtrování/2021/"/>
    </mc:Choice>
  </mc:AlternateContent>
  <xr:revisionPtr revIDLastSave="8178" documentId="8_{A8756451-4B70-4DE7-AA43-FF3541C9E011}" xr6:coauthVersionLast="45" xr6:coauthVersionMax="45" xr10:uidLastSave="{1BCF67FC-BB7A-42D4-85FC-45DFA787380F}"/>
  <workbookProtection workbookAlgorithmName="SHA-512" workbookHashValue="uBXMe2Aj3ocRDOG+69CWWsPuA/CQSuo62z+dHw7yA/XZwbw7lKopPNLJu3gDj6bfHDGsfia+IP+XmpiQddjyiw==" workbookSaltValue="pnO4y8V7GOqy9Dlu4o0B0Q==" workbookSpinCount="100000" lockStructure="1"/>
  <bookViews>
    <workbookView xWindow="-120" yWindow="-120" windowWidth="29040" windowHeight="15840" xr2:uid="{00000000-000D-0000-FFFF-FFFF00000000}"/>
  </bookViews>
  <sheets>
    <sheet name="Nedodržení deklarovaných znaků" sheetId="1" r:id="rId1"/>
    <sheet name="Nedodržení limitů nežádoucích l" sheetId="2" r:id="rId2"/>
    <sheet name="Krmné suroviny" sheetId="3" r:id="rId3"/>
    <sheet name="PAP, GMO" sheetId="4" r:id="rId4"/>
    <sheet name="Mykotoxiny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3" i="2" l="1"/>
  <c r="E143" i="2"/>
  <c r="F143" i="2"/>
  <c r="G143" i="2"/>
  <c r="H143" i="2"/>
  <c r="AM143" i="2"/>
  <c r="AN143" i="2"/>
  <c r="AO143" i="2"/>
  <c r="AP143" i="2"/>
  <c r="AQ143" i="2"/>
  <c r="AV143" i="2"/>
  <c r="AW143" i="2"/>
  <c r="AX143" i="2"/>
  <c r="AY143" i="2"/>
  <c r="BA143" i="2"/>
  <c r="BB143" i="2"/>
  <c r="BC143" i="2"/>
  <c r="BD143" i="2"/>
  <c r="BE143" i="2"/>
  <c r="BF143" i="2"/>
  <c r="BG143" i="2"/>
  <c r="BH143" i="2"/>
  <c r="BI143" i="2"/>
  <c r="BK143" i="2"/>
  <c r="CB143" i="2"/>
  <c r="CK143" i="2"/>
  <c r="CN143" i="2"/>
  <c r="CO143" i="2"/>
  <c r="CW143" i="2"/>
  <c r="CX143" i="2"/>
  <c r="D144" i="2"/>
  <c r="E144" i="2"/>
  <c r="F144" i="2"/>
  <c r="G144" i="2"/>
  <c r="H144" i="2"/>
  <c r="AM144" i="2"/>
  <c r="AN144" i="2"/>
  <c r="AO144" i="2"/>
  <c r="AP144" i="2"/>
  <c r="AQ144" i="2"/>
  <c r="AV144" i="2"/>
  <c r="AW144" i="2"/>
  <c r="AX144" i="2"/>
  <c r="AY144" i="2"/>
  <c r="BA144" i="2"/>
  <c r="BB144" i="2"/>
  <c r="BC144" i="2"/>
  <c r="BD144" i="2"/>
  <c r="BE144" i="2"/>
  <c r="BF144" i="2"/>
  <c r="BG144" i="2"/>
  <c r="BH144" i="2"/>
  <c r="BI144" i="2"/>
  <c r="BK144" i="2"/>
  <c r="CB144" i="2"/>
  <c r="CK144" i="2"/>
  <c r="CN144" i="2"/>
  <c r="CO144" i="2"/>
  <c r="CW144" i="2"/>
  <c r="CX144" i="2"/>
  <c r="D145" i="2"/>
  <c r="E145" i="2"/>
  <c r="F145" i="2"/>
  <c r="G145" i="2"/>
  <c r="H145" i="2"/>
  <c r="AM145" i="2"/>
  <c r="AN145" i="2"/>
  <c r="AO145" i="2"/>
  <c r="AP145" i="2"/>
  <c r="AQ145" i="2"/>
  <c r="AV145" i="2"/>
  <c r="AW145" i="2"/>
  <c r="AX145" i="2"/>
  <c r="AY145" i="2"/>
  <c r="BA145" i="2"/>
  <c r="BB145" i="2"/>
  <c r="BC145" i="2"/>
  <c r="BD145" i="2"/>
  <c r="BE145" i="2"/>
  <c r="BF145" i="2"/>
  <c r="BG145" i="2"/>
  <c r="BH145" i="2"/>
  <c r="BI145" i="2"/>
  <c r="BK145" i="2"/>
  <c r="CB145" i="2"/>
  <c r="CK145" i="2"/>
  <c r="CN145" i="2"/>
  <c r="CO145" i="2"/>
  <c r="CW145" i="2"/>
  <c r="CX145" i="2"/>
  <c r="C143" i="2"/>
  <c r="N57" i="1" l="1"/>
  <c r="N58" i="1"/>
  <c r="N59" i="1"/>
  <c r="AQ85" i="2"/>
  <c r="AQ86" i="2"/>
  <c r="AQ87" i="2"/>
  <c r="Q70" i="2"/>
  <c r="R70" i="2"/>
  <c r="S70" i="2"/>
  <c r="Q71" i="2"/>
  <c r="R71" i="2"/>
  <c r="S71" i="2"/>
  <c r="Q72" i="2"/>
  <c r="R72" i="2"/>
  <c r="S72" i="2"/>
  <c r="I37" i="1" l="1"/>
  <c r="J37" i="1"/>
  <c r="K37" i="1"/>
  <c r="L37" i="1"/>
  <c r="M37" i="1"/>
  <c r="N37" i="1"/>
  <c r="O37" i="1"/>
  <c r="P37" i="1"/>
  <c r="Q37" i="1"/>
  <c r="R37" i="1"/>
  <c r="S37" i="1"/>
  <c r="T37" i="1"/>
  <c r="V37" i="1"/>
  <c r="W37" i="1"/>
  <c r="X37" i="1"/>
  <c r="Y37" i="1"/>
  <c r="I38" i="1"/>
  <c r="J38" i="1"/>
  <c r="K38" i="1"/>
  <c r="L38" i="1"/>
  <c r="M38" i="1"/>
  <c r="N38" i="1"/>
  <c r="O38" i="1"/>
  <c r="P38" i="1"/>
  <c r="Q38" i="1"/>
  <c r="R38" i="1"/>
  <c r="S38" i="1"/>
  <c r="T38" i="1"/>
  <c r="V38" i="1"/>
  <c r="W38" i="1"/>
  <c r="X38" i="1"/>
  <c r="Y38" i="1"/>
  <c r="I39" i="1"/>
  <c r="J39" i="1"/>
  <c r="K39" i="1"/>
  <c r="L39" i="1"/>
  <c r="M39" i="1"/>
  <c r="N39" i="1"/>
  <c r="O39" i="1"/>
  <c r="P39" i="1"/>
  <c r="Q39" i="1"/>
  <c r="R39" i="1"/>
  <c r="S39" i="1"/>
  <c r="T39" i="1"/>
  <c r="V39" i="1"/>
  <c r="W39" i="1"/>
  <c r="X39" i="1"/>
  <c r="Y39" i="1"/>
  <c r="C37" i="1"/>
  <c r="D37" i="1"/>
  <c r="E37" i="1"/>
  <c r="F37" i="1"/>
  <c r="G37" i="1"/>
  <c r="H37" i="1"/>
  <c r="C38" i="1"/>
  <c r="D38" i="1"/>
  <c r="E38" i="1"/>
  <c r="F38" i="1"/>
  <c r="G38" i="1"/>
  <c r="H38" i="1"/>
  <c r="C39" i="1"/>
  <c r="D39" i="1"/>
  <c r="E39" i="1"/>
  <c r="F39" i="1"/>
  <c r="G39" i="1"/>
  <c r="H39" i="1"/>
  <c r="AS59" i="2"/>
  <c r="AS58" i="2"/>
  <c r="AS57" i="2"/>
  <c r="C39" i="2"/>
  <c r="C40" i="2"/>
  <c r="C41" i="2"/>
  <c r="R25" i="1"/>
  <c r="U25" i="1"/>
  <c r="V25" i="1"/>
  <c r="W25" i="1"/>
  <c r="X25" i="1"/>
  <c r="Y25" i="1"/>
  <c r="R26" i="1"/>
  <c r="U26" i="1"/>
  <c r="V26" i="1"/>
  <c r="W26" i="1"/>
  <c r="X26" i="1"/>
  <c r="Y26" i="1"/>
  <c r="R27" i="1"/>
  <c r="U27" i="1"/>
  <c r="V27" i="1"/>
  <c r="W27" i="1"/>
  <c r="X27" i="1"/>
  <c r="Y27" i="1"/>
  <c r="AO30" i="2"/>
  <c r="AO29" i="2"/>
  <c r="AO28" i="2"/>
  <c r="C28" i="2"/>
  <c r="AA28" i="2"/>
  <c r="C29" i="2"/>
  <c r="AA29" i="2"/>
  <c r="C30" i="2"/>
  <c r="AA30" i="2"/>
  <c r="U13" i="1"/>
  <c r="V13" i="1"/>
  <c r="W13" i="1"/>
  <c r="X13" i="1"/>
  <c r="U14" i="1"/>
  <c r="V14" i="1"/>
  <c r="W14" i="1"/>
  <c r="X14" i="1"/>
  <c r="U15" i="1"/>
  <c r="V15" i="1"/>
  <c r="W15" i="1"/>
  <c r="X15" i="1"/>
  <c r="C87" i="2" l="1"/>
  <c r="C86" i="2"/>
  <c r="C85" i="2"/>
  <c r="L57" i="1" l="1"/>
  <c r="M57" i="1"/>
  <c r="L58" i="1"/>
  <c r="M58" i="1"/>
  <c r="L59" i="1"/>
  <c r="M59" i="1"/>
  <c r="F57" i="1"/>
  <c r="F58" i="1"/>
  <c r="F59" i="1"/>
  <c r="C45" i="1"/>
  <c r="D45" i="1"/>
  <c r="C46" i="1"/>
  <c r="D46" i="1"/>
  <c r="C47" i="1"/>
  <c r="D47" i="1"/>
  <c r="J25" i="1"/>
  <c r="K25" i="1"/>
  <c r="L25" i="1"/>
  <c r="M25" i="1"/>
  <c r="N25" i="1"/>
  <c r="O25" i="1"/>
  <c r="J26" i="1"/>
  <c r="K26" i="1"/>
  <c r="L26" i="1"/>
  <c r="M26" i="1"/>
  <c r="N26" i="1"/>
  <c r="O26" i="1"/>
  <c r="J27" i="1"/>
  <c r="K27" i="1"/>
  <c r="L27" i="1"/>
  <c r="M27" i="1"/>
  <c r="N27" i="1"/>
  <c r="O27" i="1"/>
  <c r="J13" i="1"/>
  <c r="L13" i="1"/>
  <c r="M13" i="1"/>
  <c r="N13" i="1"/>
  <c r="O13" i="1"/>
  <c r="P13" i="1"/>
  <c r="Q13" i="1"/>
  <c r="J14" i="1"/>
  <c r="L14" i="1"/>
  <c r="M14" i="1"/>
  <c r="N14" i="1"/>
  <c r="O14" i="1"/>
  <c r="P14" i="1"/>
  <c r="Q14" i="1"/>
  <c r="J15" i="1"/>
  <c r="L15" i="1"/>
  <c r="M15" i="1"/>
  <c r="N15" i="1"/>
  <c r="O15" i="1"/>
  <c r="P15" i="1"/>
  <c r="Q15" i="1"/>
  <c r="C144" i="2"/>
  <c r="C145" i="2"/>
  <c r="C57" i="2"/>
  <c r="AD57" i="2"/>
  <c r="AE57" i="2"/>
  <c r="AF57" i="2"/>
  <c r="AG57" i="2"/>
  <c r="AH57" i="2"/>
  <c r="C58" i="2"/>
  <c r="AD58" i="2"/>
  <c r="AE58" i="2"/>
  <c r="AF58" i="2"/>
  <c r="AG58" i="2"/>
  <c r="AH58" i="2"/>
  <c r="C59" i="2"/>
  <c r="AD59" i="2"/>
  <c r="AE59" i="2"/>
  <c r="AF59" i="2"/>
  <c r="AG59" i="2"/>
  <c r="AH59" i="2"/>
  <c r="C70" i="2"/>
  <c r="C71" i="2"/>
  <c r="C72" i="2"/>
  <c r="K57" i="1" l="1"/>
  <c r="K58" i="1"/>
  <c r="K59" i="1"/>
  <c r="C57" i="1" l="1"/>
  <c r="D57" i="1"/>
  <c r="E57" i="1"/>
  <c r="C58" i="1"/>
  <c r="D58" i="1"/>
  <c r="E58" i="1"/>
  <c r="C59" i="1"/>
  <c r="D59" i="1"/>
  <c r="E59" i="1"/>
  <c r="C93" i="2"/>
  <c r="C94" i="2"/>
  <c r="C95" i="2"/>
  <c r="J57" i="1" l="1"/>
  <c r="J58" i="1"/>
  <c r="J59" i="1"/>
  <c r="G57" i="1" l="1"/>
  <c r="H57" i="1"/>
  <c r="I57" i="1"/>
  <c r="G58" i="1"/>
  <c r="H58" i="1"/>
  <c r="I58" i="1"/>
  <c r="G59" i="1"/>
  <c r="H59" i="1"/>
  <c r="I59" i="1"/>
  <c r="I25" i="1"/>
  <c r="I26" i="1"/>
  <c r="I27" i="1"/>
  <c r="I13" i="1"/>
  <c r="I14" i="1"/>
  <c r="I15" i="1"/>
  <c r="E13" i="1"/>
  <c r="E14" i="1"/>
  <c r="E15" i="1"/>
  <c r="C25" i="1" l="1"/>
  <c r="D25" i="1"/>
  <c r="E25" i="1"/>
  <c r="F25" i="1"/>
  <c r="G25" i="1"/>
  <c r="H25" i="1"/>
  <c r="C26" i="1"/>
  <c r="D26" i="1"/>
  <c r="E26" i="1"/>
  <c r="F26" i="1"/>
  <c r="G26" i="1"/>
  <c r="H26" i="1"/>
  <c r="C27" i="1"/>
  <c r="D27" i="1"/>
  <c r="E27" i="1"/>
  <c r="F27" i="1"/>
  <c r="G27" i="1"/>
  <c r="H27" i="1"/>
  <c r="C13" i="1"/>
  <c r="D13" i="1"/>
  <c r="F13" i="1"/>
  <c r="G13" i="1"/>
  <c r="H13" i="1"/>
  <c r="C14" i="1"/>
  <c r="D14" i="1"/>
  <c r="F14" i="1"/>
  <c r="G14" i="1"/>
  <c r="H14" i="1"/>
  <c r="C15" i="1"/>
  <c r="D15" i="1"/>
  <c r="F15" i="1"/>
  <c r="G15" i="1"/>
  <c r="H15" i="1"/>
</calcChain>
</file>

<file path=xl/sharedStrings.xml><?xml version="1.0" encoding="utf-8"?>
<sst xmlns="http://schemas.openxmlformats.org/spreadsheetml/2006/main" count="1974" uniqueCount="327">
  <si>
    <t>Minimum</t>
  </si>
  <si>
    <t>Maximum</t>
  </si>
  <si>
    <t>Medián</t>
  </si>
  <si>
    <t>Číslo PoKZ</t>
  </si>
  <si>
    <t>SKOT</t>
  </si>
  <si>
    <t>DRŮBEŽ</t>
  </si>
  <si>
    <t>PRASATA</t>
  </si>
  <si>
    <t>DOPLŇKOVÉ LÁTKY, PREMIXY</t>
  </si>
  <si>
    <t xml:space="preserve">Kategorie </t>
  </si>
  <si>
    <t>Počet analyzovaných vzorků</t>
  </si>
  <si>
    <t>Počet nevyhovujících vzorků</t>
  </si>
  <si>
    <t>Podíl nevyhovujících vzorků</t>
  </si>
  <si>
    <t>Zrna obilovin a výrobky z nich získané</t>
  </si>
  <si>
    <t>Olejnatá semena, olejnaté plody a výrobky z nich získané</t>
  </si>
  <si>
    <t>Semena luskovin a výrobky z nich získané</t>
  </si>
  <si>
    <t>Hlízy, kořeny a výrobky z nich získané</t>
  </si>
  <si>
    <t>Ostatní semena a plody a výrobky z nich získané</t>
  </si>
  <si>
    <t>Pícniny, objemná krmiva a výrobky z nich získané</t>
  </si>
  <si>
    <t>Ostatní rostliny, řasy a výrobky z nich získané</t>
  </si>
  <si>
    <t>Mlečné výrobky a výrobky z nich získané</t>
  </si>
  <si>
    <t>Výrobky ze suchozemských zvířat a výrobky z nich získané</t>
  </si>
  <si>
    <t>Ryby, ostatní vodní živočichové a výrobky z nich získané</t>
  </si>
  <si>
    <t>Minerální látky a výrobky z nich získané</t>
  </si>
  <si>
    <t xml:space="preserve">(Vedlejší) výrobky z fermentace mikroorganismů </t>
  </si>
  <si>
    <t>Různé</t>
  </si>
  <si>
    <t>Komodita</t>
  </si>
  <si>
    <t>Krmné směsi</t>
  </si>
  <si>
    <t>VÝSLEDKY KONTROLY DODRŽOVÁNÍ DEKLAROVANÝCH JAKOSTNÍCH ZNAKŮ KRMNÝCH PRODUKTŮ</t>
  </si>
  <si>
    <t>VÝSLEDKY KONTROLY DODRŽOVÁNÍ MAXIMÁLNÍCH POVOLENÝCH LIMITŮ NEŽÁDOUCÍCH LÁTEK V KRMIVECH</t>
  </si>
  <si>
    <t>VÝSLEDKY KONTROLY DODRŽOVÁNÍ BEZPEČNOSTI A JAKOSTI KRMNÝCH SUROVIN</t>
  </si>
  <si>
    <t>Pozn: červeně označeny nevyhovující vzorky a hodnoty parametrů</t>
  </si>
  <si>
    <t>PoKZ - protokol o kontrolním zjištění ÚKZÚZ</t>
  </si>
  <si>
    <t>VÝSLEDKY KONTROLY PŘÍTOMNOSTI NEPOVOLENÝCH ZPRACOVANÝCH ŽIVOČIŠNÝCH BÍLKOVIN V KRMIVECH</t>
  </si>
  <si>
    <t>VÝSLEDKY KONTROLY PŘÍTOMNOSTI NEPOVOLENÝCH GENETICKY MODIFIKOVANÝCH ORGANISMŮ V KRMIVECH</t>
  </si>
  <si>
    <r>
      <t xml:space="preserve">Měď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</si>
  <si>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Zinek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</si>
  <si>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Sušina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</si>
  <si>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Mangan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</si>
  <si>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Selen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</si>
  <si>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Lasalocid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</si>
  <si>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Maduramicin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</si>
  <si>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Monensin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</si>
  <si>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Narasin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</si>
  <si>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Nikarbazin   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</si>
  <si>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Robenidin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</si>
  <si>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Salinomycin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</si>
  <si>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Semduramicin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</si>
  <si>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Vitamin A          </t>
    </r>
    <r>
      <rPr>
        <sz val="11"/>
        <color theme="1"/>
        <rFont val="Calibri"/>
        <family val="2"/>
        <charset val="238"/>
        <scheme val="minor"/>
      </rPr>
      <t xml:space="preserve"> (mj.kg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</si>
  <si>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Olovo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</si>
  <si>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Kadmium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</si>
  <si>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Rtuť      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</si>
  <si>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Arsen   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</si>
  <si>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Sušina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</si>
  <si>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Protein                        </t>
    </r>
    <r>
      <rPr>
        <sz val="11"/>
        <rFont val="Calibri"/>
        <family val="2"/>
        <charset val="238"/>
        <scheme val="minor"/>
      </rPr>
      <t xml:space="preserve">  (%)</t>
    </r>
  </si>
  <si>
    <r>
      <t xml:space="preserve">Popel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</si>
  <si>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Vláknina                     </t>
    </r>
    <r>
      <rPr>
        <sz val="11"/>
        <color theme="1"/>
        <rFont val="Calibri"/>
        <family val="2"/>
        <charset val="238"/>
        <scheme val="minor"/>
      </rPr>
      <t xml:space="preserve"> (%)</t>
    </r>
  </si>
  <si>
    <r>
      <t xml:space="preserve">Vápník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</si>
  <si>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Fosfor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</si>
  <si>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Sodík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</si>
  <si>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Hořčík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</si>
  <si>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t>VÝSLEDKY VÝSKYTU MYKOTOXINŮ V KRMNÝCH PRODUKTECH</t>
  </si>
  <si>
    <t>Obiloviny</t>
  </si>
  <si>
    <t>Ostatní krmné suroviny</t>
  </si>
  <si>
    <t>Zearalenon</t>
  </si>
  <si>
    <t>Fumonisin B1</t>
  </si>
  <si>
    <t>Fumonisin B2</t>
  </si>
  <si>
    <t>Fumonisin B1+B2</t>
  </si>
  <si>
    <t>Ochratoxin A</t>
  </si>
  <si>
    <t>Deoxynivalenol</t>
  </si>
  <si>
    <t>T2-toxin</t>
  </si>
  <si>
    <t>HT2-toxin</t>
  </si>
  <si>
    <t>T2 + HT2 toxin</t>
  </si>
  <si>
    <t>KRMNÉ SUROVINY</t>
  </si>
  <si>
    <r>
      <t xml:space="preserve">Vitamin E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</si>
  <si>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Lysin                    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</si>
  <si>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Methionin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</si>
  <si>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OVCE, KOZY, KRÁLÍCI, KONĚ, RYBY</t>
  </si>
  <si>
    <r>
      <t xml:space="preserve">Tuk 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</si>
  <si>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t>Komponenty suchozemských živočichů</t>
  </si>
  <si>
    <t>Komponenty ryb</t>
  </si>
  <si>
    <r>
      <t xml:space="preserve">Aflatoxin B1         </t>
    </r>
    <r>
      <rPr>
        <sz val="11"/>
        <color theme="1"/>
        <rFont val="Calibri"/>
        <family val="2"/>
        <charset val="238"/>
        <scheme val="minor"/>
      </rPr>
      <t xml:space="preserve"> (</t>
    </r>
    <r>
      <rPr>
        <sz val="11"/>
        <color theme="1"/>
        <rFont val="Calibri"/>
        <family val="2"/>
        <charset val="238"/>
      </rPr>
      <t>µg.kg</t>
    </r>
    <r>
      <rPr>
        <vertAlign val="superscript"/>
        <sz val="11"/>
        <color theme="1"/>
        <rFont val="Calibri"/>
        <family val="2"/>
        <charset val="238"/>
      </rPr>
      <t>-1</t>
    </r>
    <r>
      <rPr>
        <sz val="11"/>
        <color theme="1"/>
        <rFont val="Calibri"/>
        <family val="2"/>
        <charset val="238"/>
      </rPr>
      <t>)</t>
    </r>
  </si>
  <si>
    <r>
      <t xml:space="preserve">Aflatoxin B2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</si>
  <si>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Aflatoxin G1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</si>
  <si>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Zearalenon       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</si>
  <si>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Fumonisin B1              </t>
    </r>
    <r>
      <rPr>
        <sz val="11"/>
        <color theme="1"/>
        <rFont val="Calibri"/>
        <family val="2"/>
        <charset val="238"/>
        <scheme val="minor"/>
      </rPr>
      <t xml:space="preserve">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</si>
  <si>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Fumonisin B2       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</si>
  <si>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Fumonisin B1+B2       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</si>
  <si>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Ochratoxin A 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</si>
  <si>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Deoxynivalenol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</si>
  <si>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T2-toxin   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</si>
  <si>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HT2-toxin  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</si>
  <si>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T2 + HT2 toxin    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</si>
  <si>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 xml:space="preserve">Beauvericin  </t>
    </r>
    <r>
      <rPr>
        <sz val="11"/>
        <color theme="1"/>
        <rFont val="Calibri"/>
        <family val="2"/>
        <charset val="238"/>
        <scheme val="minor"/>
      </rPr>
      <t xml:space="preserve">  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</si>
  <si>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Enniatin A</t>
    </r>
    <r>
      <rPr>
        <sz val="11"/>
        <color theme="1"/>
        <rFont val="Calibri"/>
        <family val="2"/>
        <charset val="238"/>
        <scheme val="minor"/>
      </rPr>
      <t xml:space="preserve">   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</si>
  <si>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Enniatin A1</t>
    </r>
    <r>
      <rPr>
        <sz val="11"/>
        <color theme="1"/>
        <rFont val="Calibri"/>
        <family val="2"/>
        <charset val="238"/>
        <scheme val="minor"/>
      </rPr>
      <t xml:space="preserve">   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</si>
  <si>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 xml:space="preserve">Enniatin B  </t>
    </r>
    <r>
      <rPr>
        <sz val="11"/>
        <color theme="1"/>
        <rFont val="Calibri"/>
        <family val="2"/>
        <charset val="238"/>
        <scheme val="minor"/>
      </rPr>
      <t xml:space="preserve">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</si>
  <si>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Enniatin B1</t>
    </r>
    <r>
      <rPr>
        <sz val="11"/>
        <color theme="1"/>
        <rFont val="Calibri"/>
        <family val="2"/>
        <charset val="238"/>
        <scheme val="minor"/>
      </rPr>
      <t xml:space="preserve">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</si>
  <si>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Nivalenol</t>
    </r>
    <r>
      <rPr>
        <sz val="11"/>
        <color theme="1"/>
        <rFont val="Calibri"/>
        <family val="2"/>
        <charset val="238"/>
        <scheme val="minor"/>
      </rPr>
      <t xml:space="preserve">   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</si>
  <si>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>VÝSLEDKY OBSAHU MYKOTOXINŮ V OBILOVINÁCH</t>
    </r>
    <r>
      <rPr>
        <sz val="11"/>
        <color theme="1"/>
        <rFont val="Arial Unicode MS"/>
        <family val="2"/>
        <charset val="238"/>
      </rPr>
      <t xml:space="preserve"> (µg.kg</t>
    </r>
    <r>
      <rPr>
        <vertAlign val="superscript"/>
        <sz val="11"/>
        <color theme="1"/>
        <rFont val="Arial Unicode MS"/>
        <family val="2"/>
        <charset val="238"/>
      </rPr>
      <t>-1</t>
    </r>
    <r>
      <rPr>
        <sz val="11"/>
        <color theme="1"/>
        <rFont val="Arial Unicode MS"/>
        <family val="2"/>
        <charset val="238"/>
      </rPr>
      <t>)</t>
    </r>
  </si>
  <si>
    <r>
      <t xml:space="preserve">Sušina                  </t>
    </r>
    <r>
      <rPr>
        <sz val="11"/>
        <color theme="1"/>
        <rFont val="Calibri"/>
        <family val="2"/>
        <charset val="238"/>
        <scheme val="minor"/>
      </rPr>
      <t>(%)</t>
    </r>
  </si>
  <si>
    <t>Aflatoxin B1</t>
  </si>
  <si>
    <t>Aflatoxin B2</t>
  </si>
  <si>
    <t>Aflatoxin G1</t>
  </si>
  <si>
    <t>Aflatoxin G2</t>
  </si>
  <si>
    <t>Beauvericin</t>
  </si>
  <si>
    <t>Enniatin A</t>
  </si>
  <si>
    <t>Enniatin A1</t>
  </si>
  <si>
    <t>Enniatin B</t>
  </si>
  <si>
    <t>Enniatin B1</t>
  </si>
  <si>
    <t>Nivalenol</t>
  </si>
  <si>
    <r>
      <t xml:space="preserve">Tuk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</si>
  <si>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Železo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</si>
  <si>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Vitamin D3          </t>
    </r>
    <r>
      <rPr>
        <sz val="11"/>
        <color theme="1"/>
        <rFont val="Calibri"/>
        <family val="2"/>
        <charset val="238"/>
        <scheme val="minor"/>
      </rPr>
      <t>(mj.kg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</si>
  <si>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Diclazuril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</si>
  <si>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Halofuginon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</si>
  <si>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Aflatoxin G2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</si>
  <si>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Ergokrystin</t>
  </si>
  <si>
    <t>Ergokrystinin</t>
  </si>
  <si>
    <t>Ergotamin</t>
  </si>
  <si>
    <t>Ergotaminin</t>
  </si>
  <si>
    <t>Ergokryptin</t>
  </si>
  <si>
    <t>Ergokryptinin</t>
  </si>
  <si>
    <t>Ergometrin</t>
  </si>
  <si>
    <t>Ergometrinin</t>
  </si>
  <si>
    <t>Ergosin</t>
  </si>
  <si>
    <t>Ergosinin</t>
  </si>
  <si>
    <t>Ergokornin</t>
  </si>
  <si>
    <t>Ergokorninin</t>
  </si>
  <si>
    <t>Monokrotalin</t>
  </si>
  <si>
    <t>Retrorsin</t>
  </si>
  <si>
    <t>Senecionin</t>
  </si>
  <si>
    <t>Senkirkin</t>
  </si>
  <si>
    <t>Senecifyllin</t>
  </si>
  <si>
    <r>
      <t xml:space="preserve">Alimet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</si>
  <si>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Ergokrystin 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</si>
  <si>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Ergokrystinin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</si>
  <si>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Ergotamin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</si>
  <si>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Ergotaminin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</si>
  <si>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Ergokryptin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</si>
  <si>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Ergokryptinin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</si>
  <si>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Ergometrin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</si>
  <si>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Ergometrinin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</si>
  <si>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Ergosin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</si>
  <si>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Ergosinin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</si>
  <si>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Ergokronin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</si>
  <si>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Ergokroninin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</si>
  <si>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Monokrotalin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</si>
  <si>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Retrorsin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</si>
  <si>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Senecionin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</si>
  <si>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Senkirkin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</si>
  <si>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Senecifyllin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</si>
  <si>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DOMÁCÍ A OSTATNÍ ZVÍŘATA</t>
  </si>
  <si>
    <r>
      <t xml:space="preserve">Nikl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</si>
  <si>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Vitamin E jako </t>
    </r>
    <r>
      <rPr>
        <b/>
        <sz val="11"/>
        <color theme="1"/>
        <rFont val="Calibri"/>
        <family val="2"/>
        <charset val="238"/>
      </rPr>
      <t>α</t>
    </r>
    <r>
      <rPr>
        <b/>
        <sz val="8.8000000000000007"/>
        <color theme="1"/>
        <rFont val="Calibri"/>
        <family val="2"/>
        <charset val="238"/>
      </rPr>
      <t>-</t>
    </r>
    <r>
      <rPr>
        <b/>
        <sz val="11"/>
        <color theme="1"/>
        <rFont val="Calibri"/>
        <family val="2"/>
        <charset val="238"/>
      </rPr>
      <t>tokoferol acetát</t>
    </r>
    <r>
      <rPr>
        <b/>
        <sz val="11"/>
        <color theme="1"/>
        <rFont val="Calibri"/>
        <family val="2"/>
        <charset val="238"/>
        <scheme val="minor"/>
      </rPr>
      <t xml:space="preserve">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</si>
  <si>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Suma methioninu a alimetu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</si>
  <si>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Monensin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</si>
  <si>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Sušina analytická                %</t>
  </si>
  <si>
    <r>
      <t xml:space="preserve">Selen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</si>
  <si>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Monensin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</si>
  <si>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Materál</t>
  </si>
  <si>
    <r>
      <t xml:space="preserve">Theobromin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</si>
  <si>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Kobalt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</si>
  <si>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Kompletní krmná směs pro selata (ČOS)</t>
  </si>
  <si>
    <t>Doplňková krmná směs pro výkrm prasat</t>
  </si>
  <si>
    <t>Kompletní krmná směs pro chov prasat</t>
  </si>
  <si>
    <t>vyhovuje</t>
  </si>
  <si>
    <t>Kompletní krmná směs pro předvýkrm prasat (A 1)</t>
  </si>
  <si>
    <t>&lt;1000</t>
  </si>
  <si>
    <t>&lt;500,0</t>
  </si>
  <si>
    <t>Minerální krmivo pro prasata</t>
  </si>
  <si>
    <t>Zakázané materiály</t>
  </si>
  <si>
    <t>&lt;0,10</t>
  </si>
  <si>
    <t>&lt;0,50</t>
  </si>
  <si>
    <t>Kompletní krmná směs pro výkrm prasat (A 2)</t>
  </si>
  <si>
    <t>&lt;0,2000</t>
  </si>
  <si>
    <t>&lt;1,500</t>
  </si>
  <si>
    <t>nezjištěny</t>
  </si>
  <si>
    <t>&lt;0,009000</t>
  </si>
  <si>
    <t>&lt;0,01500</t>
  </si>
  <si>
    <t>&lt;0,1000</t>
  </si>
  <si>
    <t>&lt;0,02000</t>
  </si>
  <si>
    <t>&lt;0,05000</t>
  </si>
  <si>
    <t>Kompletní krmná směs pro výkrm prasat - dokrm (A 3)</t>
  </si>
  <si>
    <t>&lt;3</t>
  </si>
  <si>
    <r>
      <t xml:space="preserve">Jod               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</si>
  <si>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Vitamin D3           </t>
    </r>
    <r>
      <rPr>
        <sz val="11"/>
        <color theme="1"/>
        <rFont val="Calibri"/>
        <family val="2"/>
        <charset val="238"/>
        <scheme val="minor"/>
      </rPr>
      <t>(mj.kg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</si>
  <si>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Melamin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</si>
  <si>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Kyselina kyanurová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</si>
  <si>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Amprolium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</si>
  <si>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Carbadox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</si>
  <si>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Dimetridazol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</si>
  <si>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Nifursol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</si>
  <si>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Olachindox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</si>
  <si>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Virginiamycin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</si>
  <si>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Tylosin fosfát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</si>
  <si>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Zink - bacitracin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</si>
  <si>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Valnemulinum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</si>
  <si>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Radioaktivita Cs - 134 </t>
    </r>
    <r>
      <rPr>
        <sz val="11"/>
        <color theme="1"/>
        <rFont val="Calibri"/>
        <family val="2"/>
        <charset val="238"/>
        <scheme val="minor"/>
      </rPr>
      <t xml:space="preserve"> (Bq.kg-1)</t>
    </r>
  </si>
  <si>
    <r>
      <t xml:space="preserve">Radioaktivita Cs - 137  </t>
    </r>
    <r>
      <rPr>
        <sz val="11"/>
        <color theme="1"/>
        <rFont val="Calibri"/>
        <family val="2"/>
        <charset val="238"/>
        <scheme val="minor"/>
      </rPr>
      <t>(Bq.kg-1)</t>
    </r>
  </si>
  <si>
    <t xml:space="preserve">        Zpracovala: Ing. Zora Hlavová/červen 2021</t>
  </si>
  <si>
    <t>Zpracovala: Ing. Zora Hlavová/červen 2021</t>
  </si>
  <si>
    <t>Kompletní krmná směs pro výkrm kuřat do 14. dne stáří</t>
  </si>
  <si>
    <t>Kompletní krmná směs pro výkrm kuřat nad 14 dnů stáří</t>
  </si>
  <si>
    <t>Kompletní krmná směs pro výkrm kuřat v období ochranné lhůty - dokrm</t>
  </si>
  <si>
    <t>Kompletní krmná směs pro užitkové nosnice</t>
  </si>
  <si>
    <t>Kompletní krmná směs pro odchov kuřat a kuřic od 12 týdnů stáří</t>
  </si>
  <si>
    <t>Kompletní krmná směs pro kachny - dokrm</t>
  </si>
  <si>
    <t>Komp. z ryb</t>
  </si>
  <si>
    <t>VG - bavlna</t>
  </si>
  <si>
    <t>VG - brambory</t>
  </si>
  <si>
    <t>VG - řepka – cruA</t>
  </si>
  <si>
    <t>Řn-DP073496</t>
  </si>
  <si>
    <t>S-MON87701</t>
  </si>
  <si>
    <t>Minerální krmivo pro skot</t>
  </si>
  <si>
    <t>Doplňková krmná směs pro výkrm skotu</t>
  </si>
  <si>
    <t>nedetekován</t>
  </si>
  <si>
    <t>detekován</t>
  </si>
  <si>
    <t>Doplňková krmná směs pro odchov skotu</t>
  </si>
  <si>
    <t>Doplňková krmná směs pro dojnice</t>
  </si>
  <si>
    <t>Doplňková krmná směs pro telata</t>
  </si>
  <si>
    <t>nenalezeny</t>
  </si>
  <si>
    <t>VG kukuřice – škrobová invertáza</t>
  </si>
  <si>
    <t>VG rýže – fosfolipáza D</t>
  </si>
  <si>
    <t>VG sója – sójový lektin</t>
  </si>
  <si>
    <t>SE P-35S</t>
  </si>
  <si>
    <t>SE T-NOS</t>
  </si>
  <si>
    <t>SE bar</t>
  </si>
  <si>
    <t>SE CP4espsp</t>
  </si>
  <si>
    <t>SE cry1A(b)</t>
  </si>
  <si>
    <t>SE FMV</t>
  </si>
  <si>
    <t>SE nptII</t>
  </si>
  <si>
    <t>SE pat</t>
  </si>
  <si>
    <t>K 5307</t>
  </si>
  <si>
    <t>K DAS40278</t>
  </si>
  <si>
    <t>K GAT98140</t>
  </si>
  <si>
    <t>K MON87403</t>
  </si>
  <si>
    <t>K VCO-01981-5</t>
  </si>
  <si>
    <t>S BPS-CV127-9</t>
  </si>
  <si>
    <t>S DP 305423</t>
  </si>
  <si>
    <t>S DP 356043</t>
  </si>
  <si>
    <t>S MON40-3-2</t>
  </si>
  <si>
    <t>S MON87701</t>
  </si>
  <si>
    <t>S MON87708</t>
  </si>
  <si>
    <t>S MON87751</t>
  </si>
  <si>
    <t>S MON87769</t>
  </si>
  <si>
    <t>Komp. suchozemských živočichů</t>
  </si>
  <si>
    <r>
      <t xml:space="preserve">Doxycyclin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</si>
  <si>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Močovina         </t>
    </r>
    <r>
      <rPr>
        <sz val="11"/>
        <color theme="1"/>
        <rFont val="Calibri"/>
        <family val="2"/>
        <charset val="238"/>
        <scheme val="minor"/>
      </rPr>
      <t xml:space="preserve"> (%)</t>
    </r>
  </si>
  <si>
    <t>Doplňková krmná směs pro ryby</t>
  </si>
  <si>
    <t>&lt;0,600</t>
  </si>
  <si>
    <t>Kompletní krmná směs pro výkrm králíků v období ochranné lhůty - dokrm</t>
  </si>
  <si>
    <t>Kompletní krmná směs pro chov králíků</t>
  </si>
  <si>
    <t>Kompletní krmná směs pro výkrm králíků</t>
  </si>
  <si>
    <r>
      <t xml:space="preserve">Suma PCB 28,52,101, 138,153,180 </t>
    </r>
    <r>
      <rPr>
        <sz val="10"/>
        <color theme="1"/>
        <rFont val="Calibri"/>
        <family val="2"/>
        <charset val="238"/>
        <scheme val="minor"/>
      </rPr>
      <t>(</t>
    </r>
    <r>
      <rPr>
        <sz val="10"/>
        <color theme="1"/>
        <rFont val="Calibri"/>
        <family val="2"/>
        <charset val="238"/>
      </rPr>
      <t>µg.kg</t>
    </r>
    <r>
      <rPr>
        <vertAlign val="superscript"/>
        <sz val="10"/>
        <color theme="1"/>
        <rFont val="Calibri"/>
        <family val="2"/>
        <charset val="238"/>
      </rPr>
      <t>-1</t>
    </r>
    <r>
      <rPr>
        <sz val="10"/>
        <color theme="1"/>
        <rFont val="Calibri"/>
        <family val="2"/>
        <charset val="238"/>
      </rPr>
      <t>)</t>
    </r>
  </si>
  <si>
    <r>
      <t xml:space="preserve">Dioxiny                </t>
    </r>
    <r>
      <rPr>
        <b/>
        <sz val="9"/>
        <color theme="1"/>
        <rFont val="Calibri"/>
        <family val="2"/>
        <charset val="238"/>
        <scheme val="minor"/>
      </rPr>
      <t>suma PCDD a PCDF</t>
    </r>
    <r>
      <rPr>
        <b/>
        <sz val="10"/>
        <color theme="1"/>
        <rFont val="Calibri"/>
        <family val="2"/>
        <charset val="238"/>
        <scheme val="minor"/>
      </rPr>
      <t xml:space="preserve">       </t>
    </r>
    <r>
      <rPr>
        <sz val="10"/>
        <color theme="1"/>
        <rFont val="Calibri"/>
        <family val="2"/>
        <charset val="238"/>
        <scheme val="minor"/>
      </rPr>
      <t>(ng WHO-TEQ/kg)</t>
    </r>
  </si>
  <si>
    <r>
      <t>PCB s diox. efektem</t>
    </r>
    <r>
      <rPr>
        <b/>
        <sz val="10"/>
        <color theme="1"/>
        <rFont val="Calibri"/>
        <family val="2"/>
        <charset val="238"/>
        <scheme val="minor"/>
      </rPr>
      <t xml:space="preserve">                </t>
    </r>
    <r>
      <rPr>
        <sz val="10"/>
        <color theme="1"/>
        <rFont val="Calibri"/>
        <family val="2"/>
        <charset val="238"/>
        <scheme val="minor"/>
      </rPr>
      <t xml:space="preserve"> (ng WHO-TEQ/kg)</t>
    </r>
  </si>
  <si>
    <r>
      <t>Dioxiny + PCB       s diox. efektem</t>
    </r>
    <r>
      <rPr>
        <b/>
        <sz val="10"/>
        <color theme="1"/>
        <rFont val="Calibri"/>
        <family val="2"/>
        <charset val="238"/>
        <scheme val="minor"/>
      </rPr>
      <t xml:space="preserve">      </t>
    </r>
    <r>
      <rPr>
        <sz val="10"/>
        <color theme="1"/>
        <rFont val="Calibri"/>
        <family val="2"/>
        <charset val="238"/>
        <scheme val="minor"/>
      </rPr>
      <t xml:space="preserve"> (ng WHO-TEQ/kg)</t>
    </r>
  </si>
  <si>
    <t>Mikroskopie nález</t>
  </si>
  <si>
    <t>Kompletní krmná směs pro psy</t>
  </si>
  <si>
    <t>Doplňková krmná směs jiná (směs krmných surovin)</t>
  </si>
  <si>
    <t>&lt;0,3000</t>
  </si>
  <si>
    <t>Doplňková krmná směs ostatní (hospodářská zvířata)</t>
  </si>
  <si>
    <t>Kompletní krmná směs pro ptáky</t>
  </si>
  <si>
    <t>&lt;1,000</t>
  </si>
  <si>
    <t>&lt;2,500</t>
  </si>
  <si>
    <t>&lt;20,00</t>
  </si>
  <si>
    <t>&lt;5,000</t>
  </si>
  <si>
    <t>&lt;50,00</t>
  </si>
  <si>
    <t>&lt;5,00</t>
  </si>
  <si>
    <t>&lt;80,00</t>
  </si>
  <si>
    <r>
      <t xml:space="preserve">Amonný dusík jako N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</si>
  <si>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t>Kompletní krmná směs pro kočky</t>
  </si>
  <si>
    <r>
      <t xml:space="preserve">Taurin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</si>
  <si>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Premix pro prasata</t>
  </si>
  <si>
    <t>Premix pro drůbež</t>
  </si>
  <si>
    <t>Premix pro králíky</t>
  </si>
  <si>
    <r>
      <t xml:space="preserve">Diclazuril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</si>
  <si>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L-treonin</t>
  </si>
  <si>
    <t>L-tryptofan</t>
  </si>
  <si>
    <t>Škůdci</t>
  </si>
  <si>
    <t>Botanická čistota</t>
  </si>
  <si>
    <t>Nečistoty</t>
  </si>
  <si>
    <t>Jiné druhy kult.plod</t>
  </si>
  <si>
    <t>Neč.škodl.-svízel</t>
  </si>
  <si>
    <t>Námel</t>
  </si>
  <si>
    <t>SE - CaMV</t>
  </si>
  <si>
    <t>K-DAS1507</t>
  </si>
  <si>
    <t>K-DP-004114-3</t>
  </si>
  <si>
    <t>K-MON810</t>
  </si>
  <si>
    <t>Tráva, byliny, luskoviny (zelená píce) - čerstvé, senáž, siláž nebo sušené seno</t>
  </si>
  <si>
    <t>Kukuřičná siláž</t>
  </si>
  <si>
    <t>Rybí moučka</t>
  </si>
  <si>
    <t>Oxid hořečnatý</t>
  </si>
  <si>
    <t>Uhličitan vápenatý (vápenec)</t>
  </si>
  <si>
    <t>Rostlinný olej a tuk</t>
  </si>
  <si>
    <t>&lt;0,186</t>
  </si>
  <si>
    <t>&lt;0,0114</t>
  </si>
  <si>
    <t>&lt;0,198</t>
  </si>
  <si>
    <t>Glycerin surový (glycerol surový)</t>
  </si>
  <si>
    <t>&lt;0,01000</t>
  </si>
  <si>
    <t>&lt;0,001000</t>
  </si>
  <si>
    <t>Sójové boby extrudované</t>
  </si>
  <si>
    <t>Kvasnice (pivovarské kvasnice)</t>
  </si>
  <si>
    <t>Pšenice</t>
  </si>
  <si>
    <t>&lt;0,5000</t>
  </si>
  <si>
    <t>Kukuřice</t>
  </si>
  <si>
    <t>Lihovarské výpalky sušené</t>
  </si>
  <si>
    <t>Sójový extrahovaný šrot (moučka)</t>
  </si>
  <si>
    <t>Ječmen</t>
  </si>
  <si>
    <t>bez škůdců</t>
  </si>
  <si>
    <t>&lt;10,00</t>
  </si>
  <si>
    <t>nalezeni</t>
  </si>
  <si>
    <t>Tráva přirozeně sušená (seno)</t>
  </si>
  <si>
    <t>Sójové expelery</t>
  </si>
  <si>
    <t>&lt;2,000</t>
  </si>
  <si>
    <t>&lt;160,0</t>
  </si>
  <si>
    <t>Zpracované živočišné proteiny (PAP) - Drůbež</t>
  </si>
  <si>
    <t>Rýže zlomková</t>
  </si>
  <si>
    <t>Oves</t>
  </si>
  <si>
    <r>
      <t xml:space="preserve">Obsah vody 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</si>
  <si>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Glycerol                     </t>
    </r>
    <r>
      <rPr>
        <sz val="11"/>
        <color theme="1"/>
        <rFont val="Calibri"/>
        <family val="2"/>
        <charset val="238"/>
        <scheme val="minor"/>
      </rPr>
      <t xml:space="preserve"> (%)</t>
    </r>
  </si>
  <si>
    <r>
      <t xml:space="preserve">MONG                     </t>
    </r>
    <r>
      <rPr>
        <sz val="11"/>
        <color theme="1"/>
        <rFont val="Calibri"/>
        <family val="2"/>
        <charset val="238"/>
        <scheme val="minor"/>
      </rPr>
      <t xml:space="preserve"> (%)</t>
    </r>
  </si>
  <si>
    <r>
      <t xml:space="preserve">Sodík                     </t>
    </r>
    <r>
      <rPr>
        <sz val="11"/>
        <color theme="1"/>
        <rFont val="Calibri"/>
        <family val="2"/>
        <charset val="238"/>
        <scheme val="minor"/>
      </rPr>
      <t xml:space="preserve"> (%)</t>
    </r>
  </si>
  <si>
    <r>
      <t xml:space="preserve">Hořčík                     </t>
    </r>
    <r>
      <rPr>
        <sz val="11"/>
        <color theme="1"/>
        <rFont val="Calibri"/>
        <family val="2"/>
        <charset val="238"/>
        <scheme val="minor"/>
      </rPr>
      <t xml:space="preserve"> (%)</t>
    </r>
  </si>
  <si>
    <r>
      <t xml:space="preserve">Methanol 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</si>
  <si>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t>Krmné suroviny mimo rybí moučku</t>
  </si>
  <si>
    <t>Krmné suroviny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</si>
</sst>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-* #,##0.00\ _K_č_-;\-* #,##0.00\ _K_č_-;_-* &quot;-&quot;??\ _K_č_-;_-@_-"/>
    <numFmt numFmtId="165" formatCode="#0"/>
    <numFmt numFmtId="166" formatCode="#0.00"/>
    <numFmt numFmtId="167" formatCode="#0.0000"/>
    <numFmt numFmtId="168" formatCode="#0.000"/>
    <numFmt numFmtId="169" formatCode="#0.0"/>
    <numFmt numFmtId="170" formatCode="#0.00000"/>
    <numFmt numFmtId="171" formatCode="0.0"/>
    <numFmt numFmtId="172" formatCode="0.000"/>
    <numFmt numFmtId="173" formatCode="#0.000000"/>
    <numFmt numFmtId="174" formatCode="0.0000"/>
    <numFmt numFmtId="175" formatCode="0.0%"/>
    <numFmt numFmtId="176" formatCode="0.00000"/>
    <numFmt numFmtId="177" formatCode="0.000000"/>
  </numFmts>
  <fonts count="2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Arial Unicode MS"/>
      <family val="2"/>
      <charset val="238"/>
    </font>
    <font>
      <b/>
      <sz val="11"/>
      <color theme="1"/>
      <name val="Arial Unicode MS"/>
      <family val="2"/>
      <charset val="238"/>
    </font>
    <font>
      <b/>
      <sz val="10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vertAlign val="superscript"/>
      <sz val="11"/>
      <color theme="1"/>
      <name val="Calibri"/>
      <family val="2"/>
      <charset val="238"/>
    </font>
    <font>
      <vertAlign val="superscript"/>
      <sz val="11"/>
      <color theme="1"/>
      <name val="Arial Unicode MS"/>
      <family val="2"/>
      <charset val="238"/>
    </font>
    <font>
      <b/>
      <sz val="12"/>
      <color theme="1"/>
      <name val="Calibri"/>
      <family val="2"/>
      <charset val="238"/>
      <scheme val="minor"/>
    </font>
    <font>
      <i/>
      <sz val="1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8.8000000000000007"/>
      <color theme="1"/>
      <name val="Calibri"/>
      <family val="2"/>
      <charset val="238"/>
    </font>
    <font>
      <sz val="1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vertAlign val="superscript"/>
      <sz val="10"/>
      <color theme="1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7C80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70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0" xfId="0" applyFont="1"/>
    <xf numFmtId="2" fontId="0" fillId="0" borderId="0" xfId="0" applyNumberFormat="1" applyAlignment="1">
      <alignment horizontal="center"/>
    </xf>
    <xf numFmtId="49" fontId="0" fillId="0" borderId="0" xfId="0" applyNumberFormat="1" applyFont="1" applyFill="1" applyBorder="1"/>
    <xf numFmtId="49" fontId="0" fillId="0" borderId="0" xfId="0" applyNumberFormat="1"/>
    <xf numFmtId="49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0" fontId="6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72" fontId="0" fillId="0" borderId="0" xfId="0" applyNumberFormat="1" applyAlignment="1">
      <alignment horizontal="center"/>
    </xf>
    <xf numFmtId="0" fontId="6" fillId="0" borderId="0" xfId="0" applyFont="1"/>
    <xf numFmtId="0" fontId="15" fillId="0" borderId="0" xfId="0" applyFont="1"/>
    <xf numFmtId="0" fontId="15" fillId="0" borderId="0" xfId="0" applyFont="1" applyAlignment="1">
      <alignment horizontal="center" vertical="center"/>
    </xf>
    <xf numFmtId="49" fontId="0" fillId="2" borderId="0" xfId="0" applyNumberFormat="1" applyFill="1" applyBorder="1" applyAlignment="1">
      <alignment horizontal="center"/>
    </xf>
    <xf numFmtId="49" fontId="0" fillId="2" borderId="0" xfId="0" applyNumberFormat="1" applyFill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166" fontId="0" fillId="2" borderId="0" xfId="0" applyNumberFormat="1" applyFill="1" applyBorder="1" applyAlignment="1">
      <alignment horizontal="center"/>
    </xf>
    <xf numFmtId="168" fontId="0" fillId="2" borderId="0" xfId="0" applyNumberFormat="1" applyFill="1" applyBorder="1" applyAlignment="1">
      <alignment horizontal="center"/>
    </xf>
    <xf numFmtId="169" fontId="0" fillId="2" borderId="0" xfId="0" applyNumberFormat="1" applyFill="1" applyAlignment="1">
      <alignment horizontal="center"/>
    </xf>
    <xf numFmtId="166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168" fontId="0" fillId="2" borderId="0" xfId="0" applyNumberFormat="1" applyFill="1" applyAlignment="1">
      <alignment horizontal="center"/>
    </xf>
    <xf numFmtId="165" fontId="0" fillId="2" borderId="0" xfId="0" applyNumberFormat="1" applyFill="1" applyAlignment="1">
      <alignment horizontal="center"/>
    </xf>
    <xf numFmtId="49" fontId="1" fillId="3" borderId="18" xfId="0" applyNumberFormat="1" applyFont="1" applyFill="1" applyBorder="1" applyAlignment="1">
      <alignment horizontal="left" vertical="center"/>
    </xf>
    <xf numFmtId="49" fontId="1" fillId="3" borderId="18" xfId="0" applyNumberFormat="1" applyFont="1" applyFill="1" applyBorder="1" applyAlignment="1">
      <alignment horizontal="center" vertical="center"/>
    </xf>
    <xf numFmtId="49" fontId="1" fillId="3" borderId="18" xfId="0" applyNumberFormat="1" applyFont="1" applyFill="1" applyBorder="1" applyAlignment="1">
      <alignment horizontal="center" vertical="center" wrapText="1"/>
    </xf>
    <xf numFmtId="49" fontId="2" fillId="3" borderId="18" xfId="0" applyNumberFormat="1" applyFont="1" applyFill="1" applyBorder="1" applyAlignment="1">
      <alignment horizontal="center" vertical="center" wrapText="1"/>
    </xf>
    <xf numFmtId="0" fontId="1" fillId="4" borderId="7" xfId="0" applyFont="1" applyFill="1" applyBorder="1"/>
    <xf numFmtId="0" fontId="1" fillId="4" borderId="7" xfId="0" applyFont="1" applyFill="1" applyBorder="1" applyAlignment="1">
      <alignment horizontal="center"/>
    </xf>
    <xf numFmtId="2" fontId="1" fillId="4" borderId="7" xfId="0" applyNumberFormat="1" applyFont="1" applyFill="1" applyBorder="1" applyAlignment="1">
      <alignment horizontal="center"/>
    </xf>
    <xf numFmtId="0" fontId="1" fillId="4" borderId="0" xfId="0" applyFont="1" applyFill="1" applyBorder="1"/>
    <xf numFmtId="0" fontId="1" fillId="4" borderId="0" xfId="0" applyFont="1" applyFill="1" applyBorder="1" applyAlignment="1">
      <alignment horizontal="center"/>
    </xf>
    <xf numFmtId="2" fontId="1" fillId="4" borderId="0" xfId="0" applyNumberFormat="1" applyFont="1" applyFill="1" applyBorder="1" applyAlignment="1">
      <alignment horizontal="center"/>
    </xf>
    <xf numFmtId="0" fontId="1" fillId="4" borderId="12" xfId="0" applyFont="1" applyFill="1" applyBorder="1"/>
    <xf numFmtId="0" fontId="1" fillId="4" borderId="12" xfId="0" applyFont="1" applyFill="1" applyBorder="1" applyAlignment="1">
      <alignment horizontal="center"/>
    </xf>
    <xf numFmtId="2" fontId="1" fillId="4" borderId="12" xfId="0" applyNumberFormat="1" applyFont="1" applyFill="1" applyBorder="1" applyAlignment="1">
      <alignment horizontal="center"/>
    </xf>
    <xf numFmtId="167" fontId="0" fillId="2" borderId="0" xfId="0" applyNumberFormat="1" applyFill="1" applyAlignment="1">
      <alignment horizontal="center"/>
    </xf>
    <xf numFmtId="49" fontId="1" fillId="4" borderId="7" xfId="0" applyNumberFormat="1" applyFont="1" applyFill="1" applyBorder="1"/>
    <xf numFmtId="49" fontId="1" fillId="4" borderId="7" xfId="0" applyNumberFormat="1" applyFont="1" applyFill="1" applyBorder="1" applyAlignment="1">
      <alignment horizontal="center"/>
    </xf>
    <xf numFmtId="49" fontId="1" fillId="4" borderId="0" xfId="0" applyNumberFormat="1" applyFont="1" applyFill="1" applyBorder="1"/>
    <xf numFmtId="49" fontId="1" fillId="4" borderId="0" xfId="0" applyNumberFormat="1" applyFont="1" applyFill="1" applyBorder="1" applyAlignment="1">
      <alignment horizontal="center"/>
    </xf>
    <xf numFmtId="49" fontId="1" fillId="4" borderId="12" xfId="0" applyNumberFormat="1" applyFont="1" applyFill="1" applyBorder="1"/>
    <xf numFmtId="49" fontId="1" fillId="4" borderId="12" xfId="0" applyNumberFormat="1" applyFont="1" applyFill="1" applyBorder="1" applyAlignment="1">
      <alignment horizontal="center"/>
    </xf>
    <xf numFmtId="173" fontId="0" fillId="2" borderId="0" xfId="0" applyNumberFormat="1" applyFill="1" applyAlignment="1">
      <alignment horizontal="center"/>
    </xf>
    <xf numFmtId="2" fontId="1" fillId="3" borderId="18" xfId="0" applyNumberFormat="1" applyFont="1" applyFill="1" applyBorder="1" applyAlignment="1">
      <alignment horizontal="center" vertical="center" wrapText="1"/>
    </xf>
    <xf numFmtId="172" fontId="1" fillId="3" borderId="18" xfId="0" applyNumberFormat="1" applyFont="1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2" fontId="0" fillId="4" borderId="12" xfId="0" applyNumberFormat="1" applyFill="1" applyBorder="1" applyAlignment="1">
      <alignment horizontal="center"/>
    </xf>
    <xf numFmtId="170" fontId="0" fillId="2" borderId="0" xfId="0" applyNumberFormat="1" applyFill="1" applyAlignment="1">
      <alignment horizontal="center"/>
    </xf>
    <xf numFmtId="165" fontId="0" fillId="4" borderId="7" xfId="0" applyNumberFormat="1" applyFill="1" applyBorder="1" applyAlignment="1">
      <alignment horizontal="center"/>
    </xf>
    <xf numFmtId="2" fontId="0" fillId="4" borderId="7" xfId="0" applyNumberFormat="1" applyFill="1" applyBorder="1" applyAlignment="1">
      <alignment horizontal="center"/>
    </xf>
    <xf numFmtId="174" fontId="0" fillId="4" borderId="7" xfId="0" applyNumberFormat="1" applyFill="1" applyBorder="1" applyAlignment="1">
      <alignment horizontal="center"/>
    </xf>
    <xf numFmtId="166" fontId="0" fillId="4" borderId="7" xfId="0" applyNumberFormat="1" applyFill="1" applyBorder="1" applyAlignment="1">
      <alignment horizontal="center"/>
    </xf>
    <xf numFmtId="165" fontId="0" fillId="4" borderId="0" xfId="0" applyNumberFormat="1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174" fontId="0" fillId="4" borderId="0" xfId="0" applyNumberFormat="1" applyFill="1" applyBorder="1" applyAlignment="1">
      <alignment horizontal="center"/>
    </xf>
    <xf numFmtId="167" fontId="0" fillId="4" borderId="0" xfId="0" applyNumberFormat="1" applyFill="1" applyBorder="1" applyAlignment="1">
      <alignment horizontal="center"/>
    </xf>
    <xf numFmtId="166" fontId="0" fillId="4" borderId="0" xfId="0" applyNumberFormat="1" applyFill="1" applyBorder="1" applyAlignment="1">
      <alignment horizontal="center"/>
    </xf>
    <xf numFmtId="174" fontId="0" fillId="4" borderId="12" xfId="0" applyNumberFormat="1" applyFill="1" applyBorder="1" applyAlignment="1">
      <alignment horizontal="center"/>
    </xf>
    <xf numFmtId="167" fontId="0" fillId="4" borderId="12" xfId="0" applyNumberFormat="1" applyFill="1" applyBorder="1" applyAlignment="1">
      <alignment horizontal="center"/>
    </xf>
    <xf numFmtId="166" fontId="0" fillId="4" borderId="12" xfId="0" applyNumberFormat="1" applyFill="1" applyBorder="1" applyAlignment="1">
      <alignment horizontal="center"/>
    </xf>
    <xf numFmtId="168" fontId="0" fillId="4" borderId="7" xfId="0" applyNumberFormat="1" applyFill="1" applyBorder="1" applyAlignment="1">
      <alignment horizontal="center"/>
    </xf>
    <xf numFmtId="49" fontId="0" fillId="3" borderId="18" xfId="0" applyNumberFormat="1" applyFill="1" applyBorder="1" applyAlignment="1">
      <alignment horizontal="center" vertical="center" wrapText="1"/>
    </xf>
    <xf numFmtId="168" fontId="0" fillId="4" borderId="0" xfId="0" applyNumberFormat="1" applyFill="1" applyBorder="1" applyAlignment="1">
      <alignment horizontal="center"/>
    </xf>
    <xf numFmtId="168" fontId="0" fillId="4" borderId="12" xfId="0" applyNumberForma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169" fontId="0" fillId="2" borderId="0" xfId="0" applyNumberFormat="1" applyFill="1" applyAlignment="1">
      <alignment horizontal="center" vertical="center"/>
    </xf>
    <xf numFmtId="0" fontId="0" fillId="3" borderId="14" xfId="0" applyFill="1" applyBorder="1"/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2" borderId="15" xfId="0" applyFill="1" applyBorder="1"/>
    <xf numFmtId="0" fontId="0" fillId="2" borderId="3" xfId="0" applyFont="1" applyFill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17" xfId="0" applyFill="1" applyBorder="1"/>
    <xf numFmtId="0" fontId="0" fillId="2" borderId="5" xfId="0" applyFont="1" applyFill="1" applyBorder="1" applyAlignment="1">
      <alignment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175" fontId="0" fillId="2" borderId="6" xfId="1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6" xfId="0" applyFill="1" applyBorder="1"/>
    <xf numFmtId="0" fontId="0" fillId="2" borderId="12" xfId="0" applyFont="1" applyFill="1" applyBorder="1" applyAlignment="1">
      <alignment vertical="center"/>
    </xf>
    <xf numFmtId="0" fontId="0" fillId="2" borderId="12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0" fontId="7" fillId="3" borderId="14" xfId="0" applyFont="1" applyFill="1" applyBorder="1"/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left"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/>
    </xf>
    <xf numFmtId="0" fontId="4" fillId="3" borderId="14" xfId="0" applyFont="1" applyFill="1" applyBorder="1"/>
    <xf numFmtId="166" fontId="0" fillId="2" borderId="0" xfId="0" applyNumberFormat="1" applyFill="1" applyAlignment="1">
      <alignment horizontal="center" vertical="center"/>
    </xf>
    <xf numFmtId="168" fontId="0" fillId="2" borderId="0" xfId="0" applyNumberFormat="1" applyFill="1" applyAlignment="1">
      <alignment horizontal="center" vertical="center"/>
    </xf>
    <xf numFmtId="172" fontId="0" fillId="4" borderId="7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72" fontId="0" fillId="4" borderId="0" xfId="0" applyNumberFormat="1" applyFill="1" applyBorder="1" applyAlignment="1">
      <alignment horizontal="center"/>
    </xf>
    <xf numFmtId="172" fontId="0" fillId="4" borderId="12" xfId="0" applyNumberFormat="1" applyFill="1" applyBorder="1" applyAlignment="1">
      <alignment horizontal="center"/>
    </xf>
    <xf numFmtId="167" fontId="0" fillId="2" borderId="0" xfId="0" applyNumberFormat="1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/>
    </xf>
    <xf numFmtId="174" fontId="0" fillId="2" borderId="0" xfId="0" applyNumberFormat="1" applyFill="1" applyAlignment="1">
      <alignment horizontal="center"/>
    </xf>
    <xf numFmtId="49" fontId="0" fillId="2" borderId="0" xfId="0" applyNumberFormat="1" applyFill="1" applyBorder="1" applyAlignment="1">
      <alignment horizontal="left" vertical="center"/>
    </xf>
    <xf numFmtId="166" fontId="0" fillId="2" borderId="0" xfId="0" applyNumberFormat="1" applyFill="1" applyBorder="1" applyAlignment="1">
      <alignment horizontal="center" vertical="center"/>
    </xf>
    <xf numFmtId="49" fontId="0" fillId="2" borderId="0" xfId="0" applyNumberFormat="1" applyFill="1" applyBorder="1" applyAlignment="1">
      <alignment horizontal="center" vertical="center"/>
    </xf>
    <xf numFmtId="49" fontId="0" fillId="2" borderId="12" xfId="0" applyNumberFormat="1" applyFill="1" applyBorder="1" applyAlignment="1">
      <alignment horizontal="left" vertical="center"/>
    </xf>
    <xf numFmtId="166" fontId="0" fillId="2" borderId="12" xfId="0" applyNumberFormat="1" applyFill="1" applyBorder="1" applyAlignment="1">
      <alignment horizontal="center" vertical="center"/>
    </xf>
    <xf numFmtId="49" fontId="0" fillId="2" borderId="12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49" fontId="1" fillId="0" borderId="18" xfId="0" applyNumberFormat="1" applyFont="1" applyFill="1" applyBorder="1" applyAlignment="1">
      <alignment horizontal="center" vertical="center" wrapText="1"/>
    </xf>
    <xf numFmtId="171" fontId="1" fillId="4" borderId="0" xfId="0" applyNumberFormat="1" applyFont="1" applyFill="1" applyBorder="1" applyAlignment="1">
      <alignment horizontal="center"/>
    </xf>
    <xf numFmtId="1" fontId="1" fillId="4" borderId="0" xfId="0" applyNumberFormat="1" applyFont="1" applyFill="1" applyBorder="1" applyAlignment="1">
      <alignment horizontal="center"/>
    </xf>
    <xf numFmtId="171" fontId="1" fillId="4" borderId="12" xfId="0" applyNumberFormat="1" applyFont="1" applyFill="1" applyBorder="1" applyAlignment="1">
      <alignment horizontal="center"/>
    </xf>
    <xf numFmtId="172" fontId="1" fillId="4" borderId="7" xfId="0" applyNumberFormat="1" applyFont="1" applyFill="1" applyBorder="1" applyAlignment="1">
      <alignment horizontal="center"/>
    </xf>
    <xf numFmtId="172" fontId="1" fillId="4" borderId="0" xfId="0" applyNumberFormat="1" applyFont="1" applyFill="1" applyBorder="1" applyAlignment="1">
      <alignment horizontal="center"/>
    </xf>
    <xf numFmtId="172" fontId="1" fillId="4" borderId="12" xfId="0" applyNumberFormat="1" applyFont="1" applyFill="1" applyBorder="1" applyAlignment="1">
      <alignment horizontal="center"/>
    </xf>
    <xf numFmtId="171" fontId="1" fillId="4" borderId="7" xfId="0" applyNumberFormat="1" applyFont="1" applyFill="1" applyBorder="1" applyAlignment="1">
      <alignment horizontal="center"/>
    </xf>
    <xf numFmtId="1" fontId="1" fillId="4" borderId="7" xfId="0" applyNumberFormat="1" applyFont="1" applyFill="1" applyBorder="1" applyAlignment="1">
      <alignment horizontal="center"/>
    </xf>
    <xf numFmtId="1" fontId="1" fillId="4" borderId="12" xfId="0" applyNumberFormat="1" applyFont="1" applyFill="1" applyBorder="1" applyAlignment="1">
      <alignment horizontal="center"/>
    </xf>
    <xf numFmtId="167" fontId="0" fillId="4" borderId="7" xfId="0" applyNumberFormat="1" applyFill="1" applyBorder="1" applyAlignment="1">
      <alignment horizontal="center"/>
    </xf>
    <xf numFmtId="166" fontId="1" fillId="4" borderId="7" xfId="0" applyNumberFormat="1" applyFont="1" applyFill="1" applyBorder="1" applyAlignment="1">
      <alignment horizontal="center"/>
    </xf>
    <xf numFmtId="166" fontId="1" fillId="4" borderId="12" xfId="0" applyNumberFormat="1" applyFont="1" applyFill="1" applyBorder="1" applyAlignment="1">
      <alignment horizontal="center"/>
    </xf>
    <xf numFmtId="176" fontId="0" fillId="4" borderId="7" xfId="0" applyNumberFormat="1" applyFill="1" applyBorder="1" applyAlignment="1">
      <alignment horizontal="center"/>
    </xf>
    <xf numFmtId="176" fontId="0" fillId="4" borderId="0" xfId="0" applyNumberFormat="1" applyFill="1" applyBorder="1" applyAlignment="1">
      <alignment horizontal="center"/>
    </xf>
    <xf numFmtId="176" fontId="0" fillId="4" borderId="12" xfId="0" applyNumberFormat="1" applyFill="1" applyBorder="1" applyAlignment="1">
      <alignment horizontal="center"/>
    </xf>
    <xf numFmtId="172" fontId="0" fillId="2" borderId="0" xfId="0" applyNumberFormat="1" applyFill="1" applyAlignment="1">
      <alignment horizontal="center"/>
    </xf>
    <xf numFmtId="174" fontId="1" fillId="4" borderId="7" xfId="0" applyNumberFormat="1" applyFont="1" applyFill="1" applyBorder="1" applyAlignment="1">
      <alignment horizontal="center"/>
    </xf>
    <xf numFmtId="174" fontId="1" fillId="4" borderId="0" xfId="0" applyNumberFormat="1" applyFont="1" applyFill="1" applyBorder="1" applyAlignment="1">
      <alignment horizontal="center"/>
    </xf>
    <xf numFmtId="174" fontId="1" fillId="4" borderId="12" xfId="0" applyNumberFormat="1" applyFont="1" applyFill="1" applyBorder="1" applyAlignment="1">
      <alignment horizontal="center"/>
    </xf>
    <xf numFmtId="166" fontId="1" fillId="4" borderId="0" xfId="0" applyNumberFormat="1" applyFont="1" applyFill="1" applyBorder="1" applyAlignment="1">
      <alignment horizontal="center"/>
    </xf>
    <xf numFmtId="175" fontId="0" fillId="2" borderId="4" xfId="1" applyNumberFormat="1" applyFont="1" applyFill="1" applyBorder="1" applyAlignment="1">
      <alignment horizontal="center" vertical="center"/>
    </xf>
    <xf numFmtId="175" fontId="0" fillId="2" borderId="8" xfId="1" applyNumberFormat="1" applyFont="1" applyFill="1" applyBorder="1" applyAlignment="1">
      <alignment horizontal="center" vertical="center"/>
    </xf>
    <xf numFmtId="175" fontId="0" fillId="2" borderId="9" xfId="1" applyNumberFormat="1" applyFont="1" applyFill="1" applyBorder="1" applyAlignment="1">
      <alignment horizontal="center" vertical="center"/>
    </xf>
    <xf numFmtId="175" fontId="0" fillId="2" borderId="11" xfId="1" applyNumberFormat="1" applyFont="1" applyFill="1" applyBorder="1" applyAlignment="1">
      <alignment horizontal="center" vertical="center"/>
    </xf>
    <xf numFmtId="175" fontId="0" fillId="2" borderId="13" xfId="1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49" fontId="0" fillId="2" borderId="0" xfId="0" applyNumberFormat="1" applyFill="1" applyBorder="1" applyAlignment="1">
      <alignment horizontal="left"/>
    </xf>
    <xf numFmtId="165" fontId="0" fillId="2" borderId="0" xfId="0" applyNumberFormat="1" applyFill="1" applyBorder="1" applyAlignment="1">
      <alignment horizontal="left"/>
    </xf>
    <xf numFmtId="177" fontId="0" fillId="2" borderId="0" xfId="0" applyNumberFormat="1" applyFill="1" applyAlignment="1">
      <alignment horizontal="center"/>
    </xf>
    <xf numFmtId="2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168" fontId="1" fillId="4" borderId="7" xfId="0" applyNumberFormat="1" applyFont="1" applyFill="1" applyBorder="1" applyAlignment="1">
      <alignment horizontal="center"/>
    </xf>
    <xf numFmtId="168" fontId="1" fillId="4" borderId="0" xfId="0" applyNumberFormat="1" applyFont="1" applyFill="1" applyBorder="1" applyAlignment="1">
      <alignment horizontal="center"/>
    </xf>
    <xf numFmtId="168" fontId="1" fillId="4" borderId="12" xfId="0" applyNumberFormat="1" applyFont="1" applyFill="1" applyBorder="1" applyAlignment="1">
      <alignment horizontal="center"/>
    </xf>
    <xf numFmtId="169" fontId="1" fillId="4" borderId="7" xfId="0" applyNumberFormat="1" applyFont="1" applyFill="1" applyBorder="1" applyAlignment="1">
      <alignment horizontal="center"/>
    </xf>
    <xf numFmtId="169" fontId="1" fillId="4" borderId="0" xfId="0" applyNumberFormat="1" applyFont="1" applyFill="1" applyBorder="1" applyAlignment="1">
      <alignment horizontal="center"/>
    </xf>
    <xf numFmtId="169" fontId="1" fillId="4" borderId="12" xfId="0" applyNumberFormat="1" applyFont="1" applyFill="1" applyBorder="1" applyAlignment="1">
      <alignment horizontal="center"/>
    </xf>
    <xf numFmtId="167" fontId="1" fillId="4" borderId="7" xfId="0" applyNumberFormat="1" applyFont="1" applyFill="1" applyBorder="1" applyAlignment="1">
      <alignment horizontal="center"/>
    </xf>
    <xf numFmtId="167" fontId="1" fillId="4" borderId="0" xfId="0" applyNumberFormat="1" applyFont="1" applyFill="1" applyBorder="1" applyAlignment="1">
      <alignment horizontal="center"/>
    </xf>
    <xf numFmtId="167" fontId="1" fillId="4" borderId="12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49" fontId="1" fillId="4" borderId="7" xfId="0" applyNumberFormat="1" applyFont="1" applyFill="1" applyBorder="1" applyAlignment="1">
      <alignment horizontal="left"/>
    </xf>
    <xf numFmtId="49" fontId="1" fillId="4" borderId="0" xfId="0" applyNumberFormat="1" applyFont="1" applyFill="1" applyBorder="1" applyAlignment="1">
      <alignment horizontal="left"/>
    </xf>
    <xf numFmtId="49" fontId="1" fillId="4" borderId="12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173" fontId="0" fillId="4" borderId="7" xfId="0" applyNumberFormat="1" applyFill="1" applyBorder="1" applyAlignment="1">
      <alignment horizontal="center"/>
    </xf>
    <xf numFmtId="173" fontId="0" fillId="4" borderId="0" xfId="0" applyNumberFormat="1" applyFill="1" applyBorder="1" applyAlignment="1">
      <alignment horizontal="center"/>
    </xf>
    <xf numFmtId="173" fontId="0" fillId="4" borderId="12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165" fontId="0" fillId="2" borderId="0" xfId="0" applyNumberFormat="1" applyFont="1" applyFill="1" applyBorder="1" applyAlignment="1">
      <alignment horizontal="left"/>
    </xf>
    <xf numFmtId="49" fontId="1" fillId="3" borderId="1" xfId="0" applyNumberFormat="1" applyFont="1" applyFill="1" applyBorder="1" applyAlignment="1">
      <alignment horizontal="left" vertical="center"/>
    </xf>
    <xf numFmtId="165" fontId="0" fillId="2" borderId="0" xfId="0" applyNumberFormat="1" applyFill="1" applyBorder="1" applyAlignment="1">
      <alignment horizontal="left" vertical="center"/>
    </xf>
    <xf numFmtId="0" fontId="0" fillId="0" borderId="0" xfId="0" applyFill="1"/>
    <xf numFmtId="49" fontId="0" fillId="2" borderId="0" xfId="0" applyNumberFormat="1" applyFill="1" applyAlignment="1">
      <alignment horizontal="left"/>
    </xf>
    <xf numFmtId="165" fontId="0" fillId="2" borderId="0" xfId="0" applyNumberFormat="1" applyFill="1" applyAlignment="1">
      <alignment horizontal="left"/>
    </xf>
    <xf numFmtId="49" fontId="1" fillId="4" borderId="0" xfId="0" applyNumberFormat="1" applyFont="1" applyFill="1"/>
    <xf numFmtId="0" fontId="0" fillId="4" borderId="0" xfId="0" applyFill="1" applyAlignment="1">
      <alignment horizontal="center"/>
    </xf>
    <xf numFmtId="166" fontId="1" fillId="4" borderId="0" xfId="0" applyNumberFormat="1" applyFont="1" applyFill="1" applyAlignment="1">
      <alignment horizontal="center"/>
    </xf>
    <xf numFmtId="49" fontId="1" fillId="5" borderId="0" xfId="0" applyNumberFormat="1" applyFont="1" applyFill="1" applyBorder="1" applyAlignment="1">
      <alignment horizontal="left"/>
    </xf>
    <xf numFmtId="0" fontId="0" fillId="5" borderId="0" xfId="0" applyFill="1" applyBorder="1" applyAlignment="1">
      <alignment horizontal="center"/>
    </xf>
    <xf numFmtId="166" fontId="0" fillId="5" borderId="0" xfId="0" applyNumberForma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/>
    <xf numFmtId="171" fontId="0" fillId="2" borderId="0" xfId="0" applyNumberFormat="1" applyFill="1" applyAlignment="1">
      <alignment horizontal="center"/>
    </xf>
    <xf numFmtId="49" fontId="0" fillId="6" borderId="0" xfId="0" applyNumberFormat="1" applyFill="1" applyBorder="1" applyAlignment="1">
      <alignment horizontal="left"/>
    </xf>
    <xf numFmtId="166" fontId="0" fillId="6" borderId="0" xfId="0" applyNumberFormat="1" applyFill="1" applyAlignment="1">
      <alignment horizontal="center"/>
    </xf>
    <xf numFmtId="168" fontId="0" fillId="6" borderId="0" xfId="0" applyNumberFormat="1" applyFill="1" applyAlignment="1">
      <alignment horizontal="center"/>
    </xf>
    <xf numFmtId="1" fontId="0" fillId="6" borderId="0" xfId="0" applyNumberFormat="1" applyFill="1" applyAlignment="1">
      <alignment horizontal="center"/>
    </xf>
    <xf numFmtId="165" fontId="0" fillId="4" borderId="0" xfId="0" applyNumberFormat="1" applyFill="1" applyAlignment="1">
      <alignment horizontal="center"/>
    </xf>
    <xf numFmtId="2" fontId="0" fillId="4" borderId="0" xfId="0" applyNumberFormat="1" applyFill="1" applyAlignment="1">
      <alignment horizontal="center"/>
    </xf>
    <xf numFmtId="172" fontId="0" fillId="4" borderId="0" xfId="0" applyNumberFormat="1" applyFill="1" applyAlignment="1">
      <alignment horizontal="center"/>
    </xf>
    <xf numFmtId="2" fontId="0" fillId="6" borderId="0" xfId="0" applyNumberFormat="1" applyFill="1" applyAlignment="1">
      <alignment horizontal="center"/>
    </xf>
    <xf numFmtId="174" fontId="0" fillId="0" borderId="0" xfId="0" applyNumberFormat="1" applyAlignment="1">
      <alignment horizontal="center"/>
    </xf>
    <xf numFmtId="165" fontId="1" fillId="4" borderId="7" xfId="0" applyNumberFormat="1" applyFont="1" applyFill="1" applyBorder="1" applyAlignment="1">
      <alignment horizontal="center"/>
    </xf>
    <xf numFmtId="165" fontId="1" fillId="4" borderId="0" xfId="0" applyNumberFormat="1" applyFont="1" applyFill="1" applyBorder="1" applyAlignment="1">
      <alignment horizontal="center"/>
    </xf>
    <xf numFmtId="165" fontId="1" fillId="4" borderId="12" xfId="0" applyNumberFormat="1" applyFont="1" applyFill="1" applyBorder="1" applyAlignment="1">
      <alignment horizontal="center"/>
    </xf>
    <xf numFmtId="170" fontId="0" fillId="4" borderId="7" xfId="0" applyNumberFormat="1" applyFill="1" applyBorder="1" applyAlignment="1">
      <alignment horizontal="center"/>
    </xf>
    <xf numFmtId="170" fontId="0" fillId="4" borderId="0" xfId="0" applyNumberFormat="1" applyFill="1" applyBorder="1" applyAlignment="1">
      <alignment horizontal="center"/>
    </xf>
    <xf numFmtId="170" fontId="0" fillId="4" borderId="12" xfId="0" applyNumberFormat="1" applyFill="1" applyBorder="1" applyAlignment="1">
      <alignment horizontal="center"/>
    </xf>
    <xf numFmtId="49" fontId="0" fillId="2" borderId="0" xfId="0" applyNumberFormat="1" applyFont="1" applyFill="1" applyBorder="1" applyAlignment="1">
      <alignment horizontal="left" vertical="center"/>
    </xf>
    <xf numFmtId="49" fontId="0" fillId="2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65" fontId="0" fillId="2" borderId="0" xfId="0" applyNumberFormat="1" applyFont="1" applyFill="1" applyBorder="1" applyAlignment="1">
      <alignment horizontal="left" vertical="center"/>
    </xf>
    <xf numFmtId="166" fontId="0" fillId="2" borderId="0" xfId="0" applyNumberFormat="1" applyFont="1" applyFill="1" applyBorder="1" applyAlignment="1">
      <alignment horizontal="center" vertical="center" wrapText="1"/>
    </xf>
    <xf numFmtId="168" fontId="0" fillId="2" borderId="0" xfId="0" applyNumberFormat="1" applyFont="1" applyFill="1" applyBorder="1" applyAlignment="1">
      <alignment horizontal="center" vertical="center" wrapText="1"/>
    </xf>
    <xf numFmtId="173" fontId="0" fillId="2" borderId="0" xfId="0" applyNumberFormat="1" applyFont="1" applyFill="1" applyBorder="1" applyAlignment="1">
      <alignment horizontal="center" vertical="center" wrapText="1"/>
    </xf>
    <xf numFmtId="173" fontId="1" fillId="4" borderId="7" xfId="0" applyNumberFormat="1" applyFont="1" applyFill="1" applyBorder="1" applyAlignment="1">
      <alignment horizontal="center"/>
    </xf>
    <xf numFmtId="173" fontId="1" fillId="4" borderId="0" xfId="0" applyNumberFormat="1" applyFont="1" applyFill="1" applyBorder="1" applyAlignment="1">
      <alignment horizontal="center"/>
    </xf>
    <xf numFmtId="173" fontId="1" fillId="4" borderId="12" xfId="0" applyNumberFormat="1" applyFont="1" applyFill="1" applyBorder="1" applyAlignment="1">
      <alignment horizontal="center"/>
    </xf>
    <xf numFmtId="49" fontId="0" fillId="6" borderId="0" xfId="0" applyNumberFormat="1" applyFont="1" applyFill="1" applyBorder="1" applyAlignment="1">
      <alignment horizontal="left" vertical="center"/>
    </xf>
    <xf numFmtId="166" fontId="0" fillId="6" borderId="0" xfId="0" applyNumberFormat="1" applyFont="1" applyFill="1" applyBorder="1" applyAlignment="1">
      <alignment horizontal="center" vertical="center" wrapText="1"/>
    </xf>
    <xf numFmtId="171" fontId="1" fillId="4" borderId="0" xfId="0" applyNumberFormat="1" applyFont="1" applyFill="1" applyAlignment="1">
      <alignment horizontal="center"/>
    </xf>
    <xf numFmtId="49" fontId="0" fillId="6" borderId="0" xfId="0" applyNumberFormat="1" applyFill="1" applyAlignment="1">
      <alignment horizontal="left"/>
    </xf>
    <xf numFmtId="49" fontId="0" fillId="0" borderId="0" xfId="0" applyNumberFormat="1" applyFill="1"/>
    <xf numFmtId="165" fontId="0" fillId="6" borderId="0" xfId="0" applyNumberFormat="1" applyFill="1" applyAlignment="1">
      <alignment horizontal="center"/>
    </xf>
    <xf numFmtId="170" fontId="0" fillId="2" borderId="0" xfId="0" applyNumberFormat="1" applyFill="1" applyAlignment="1">
      <alignment horizontal="center" vertical="center"/>
    </xf>
    <xf numFmtId="173" fontId="0" fillId="2" borderId="0" xfId="0" applyNumberFormat="1" applyFill="1" applyAlignment="1">
      <alignment horizontal="center" vertical="center"/>
    </xf>
    <xf numFmtId="172" fontId="0" fillId="2" borderId="0" xfId="0" applyNumberFormat="1" applyFill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2" fontId="0" fillId="0" borderId="0" xfId="0" applyNumberFormat="1"/>
    <xf numFmtId="171" fontId="0" fillId="2" borderId="0" xfId="0" applyNumberFormat="1" applyFill="1" applyAlignment="1">
      <alignment horizontal="center" vertical="center"/>
    </xf>
    <xf numFmtId="171" fontId="0" fillId="4" borderId="7" xfId="0" applyNumberFormat="1" applyFill="1" applyBorder="1" applyAlignment="1">
      <alignment horizontal="center"/>
    </xf>
    <xf numFmtId="171" fontId="0" fillId="4" borderId="0" xfId="0" applyNumberFormat="1" applyFill="1" applyBorder="1" applyAlignment="1">
      <alignment horizontal="center"/>
    </xf>
    <xf numFmtId="171" fontId="0" fillId="4" borderId="12" xfId="0" applyNumberFormat="1" applyFill="1" applyBorder="1" applyAlignment="1">
      <alignment horizontal="center"/>
    </xf>
    <xf numFmtId="171" fontId="0" fillId="0" borderId="0" xfId="0" applyNumberFormat="1"/>
    <xf numFmtId="1" fontId="0" fillId="2" borderId="0" xfId="0" applyNumberFormat="1" applyFill="1" applyAlignment="1">
      <alignment horizontal="center" vertical="center"/>
    </xf>
    <xf numFmtId="171" fontId="0" fillId="0" borderId="0" xfId="0" applyNumberFormat="1" applyAlignment="1">
      <alignment horizontal="center"/>
    </xf>
    <xf numFmtId="176" fontId="0" fillId="2" borderId="0" xfId="0" applyNumberFormat="1" applyFill="1" applyAlignment="1">
      <alignment horizontal="center" vertical="center"/>
    </xf>
    <xf numFmtId="165" fontId="0" fillId="4" borderId="12" xfId="0" applyNumberFormat="1" applyFill="1" applyBorder="1" applyAlignment="1">
      <alignment horizontal="center"/>
    </xf>
    <xf numFmtId="0" fontId="0" fillId="6" borderId="0" xfId="0" applyFill="1" applyAlignment="1">
      <alignment horizontal="center" vertical="center"/>
    </xf>
    <xf numFmtId="164" fontId="0" fillId="2" borderId="19" xfId="1" applyFont="1" applyFill="1" applyBorder="1" applyAlignment="1">
      <alignment horizontal="center" vertical="center"/>
    </xf>
    <xf numFmtId="164" fontId="0" fillId="2" borderId="20" xfId="1" applyFont="1" applyFill="1" applyBorder="1" applyAlignment="1">
      <alignment horizontal="center" vertical="center"/>
    </xf>
    <xf numFmtId="164" fontId="0" fillId="2" borderId="12" xfId="1" applyFont="1" applyFill="1" applyBorder="1" applyAlignment="1">
      <alignment horizontal="center" vertical="center"/>
    </xf>
    <xf numFmtId="164" fontId="0" fillId="2" borderId="13" xfId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0" fontId="0" fillId="2" borderId="19" xfId="1" applyNumberFormat="1" applyFont="1" applyFill="1" applyBorder="1" applyAlignment="1">
      <alignment horizontal="center" vertical="center"/>
    </xf>
    <xf numFmtId="10" fontId="0" fillId="2" borderId="20" xfId="1" applyNumberFormat="1" applyFont="1" applyFill="1" applyBorder="1" applyAlignment="1">
      <alignment horizontal="center" vertical="center"/>
    </xf>
    <xf numFmtId="10" fontId="0" fillId="2" borderId="0" xfId="1" applyNumberFormat="1" applyFont="1" applyFill="1" applyBorder="1" applyAlignment="1">
      <alignment horizontal="center" vertical="center"/>
    </xf>
    <xf numFmtId="10" fontId="0" fillId="2" borderId="9" xfId="1" applyNumberFormat="1" applyFont="1" applyFill="1" applyBorder="1" applyAlignment="1">
      <alignment horizontal="center" vertical="center"/>
    </xf>
    <xf numFmtId="10" fontId="0" fillId="2" borderId="12" xfId="1" applyNumberFormat="1" applyFont="1" applyFill="1" applyBorder="1" applyAlignment="1">
      <alignment horizontal="center" vertical="center"/>
    </xf>
    <xf numFmtId="10" fontId="0" fillId="2" borderId="13" xfId="1" applyNumberFormat="1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6" fillId="0" borderId="0" xfId="0" applyFont="1"/>
    <xf numFmtId="0" fontId="0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12" xfId="0" applyFill="1" applyBorder="1" applyAlignment="1">
      <alignment vertical="center"/>
    </xf>
    <xf numFmtId="166" fontId="0" fillId="0" borderId="0" xfId="0" applyNumberFormat="1"/>
    <xf numFmtId="166" fontId="0" fillId="2" borderId="0" xfId="0" applyNumberFormat="1" applyFont="1" applyFill="1" applyBorder="1" applyAlignment="1">
      <alignment horizontal="center" vertical="center"/>
    </xf>
    <xf numFmtId="166" fontId="4" fillId="2" borderId="0" xfId="0" applyNumberFormat="1" applyFont="1" applyFill="1" applyBorder="1" applyAlignment="1">
      <alignment horizontal="center" vertical="center"/>
    </xf>
    <xf numFmtId="166" fontId="0" fillId="2" borderId="0" xfId="0" applyNumberFormat="1" applyFill="1" applyBorder="1" applyAlignment="1">
      <alignment horizontal="left" vertical="center"/>
    </xf>
    <xf numFmtId="166" fontId="0" fillId="2" borderId="9" xfId="0" applyNumberFormat="1" applyFill="1" applyBorder="1" applyAlignment="1">
      <alignment horizontal="center" vertical="center"/>
    </xf>
    <xf numFmtId="166" fontId="0" fillId="2" borderId="12" xfId="0" applyNumberFormat="1" applyFont="1" applyFill="1" applyBorder="1" applyAlignment="1">
      <alignment horizontal="center" vertical="center"/>
    </xf>
    <xf numFmtId="166" fontId="4" fillId="2" borderId="12" xfId="0" applyNumberFormat="1" applyFont="1" applyFill="1" applyBorder="1" applyAlignment="1">
      <alignment horizontal="center" vertical="center"/>
    </xf>
    <xf numFmtId="166" fontId="0" fillId="2" borderId="12" xfId="0" applyNumberFormat="1" applyFill="1" applyBorder="1" applyAlignment="1">
      <alignment horizontal="left" vertical="center"/>
    </xf>
    <xf numFmtId="166" fontId="0" fillId="2" borderId="13" xfId="0" applyNumberFormat="1" applyFill="1" applyBorder="1" applyAlignment="1">
      <alignment horizontal="center" vertic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983458</xdr:colOff>
      <xdr:row>0</xdr:row>
      <xdr:rowOff>59531</xdr:rowOff>
    </xdr:from>
    <xdr:to>
      <xdr:col>1</xdr:col>
      <xdr:colOff>2257426</xdr:colOff>
      <xdr:row>0</xdr:row>
      <xdr:rowOff>1336016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458" y="59531"/>
          <a:ext cx="2393156" cy="12764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323849</xdr:colOff>
      <xdr:row>0</xdr:row>
      <xdr:rowOff>130970</xdr:rowOff>
    </xdr:from>
    <xdr:to>
      <xdr:col>1</xdr:col>
      <xdr:colOff>1672035</xdr:colOff>
      <xdr:row>0</xdr:row>
      <xdr:rowOff>1405144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49" y="130970"/>
          <a:ext cx="2395936" cy="12741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916781</xdr:colOff>
      <xdr:row>0</xdr:row>
      <xdr:rowOff>130969</xdr:rowOff>
    </xdr:from>
    <xdr:to>
      <xdr:col>2</xdr:col>
      <xdr:colOff>3306620</xdr:colOff>
      <xdr:row>0</xdr:row>
      <xdr:rowOff>1405143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6375" y="130969"/>
          <a:ext cx="2389839" cy="12741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571500</xdr:colOff>
      <xdr:row>0</xdr:row>
      <xdr:rowOff>59531</xdr:rowOff>
    </xdr:from>
    <xdr:to>
      <xdr:col>3</xdr:col>
      <xdr:colOff>639620</xdr:colOff>
      <xdr:row>0</xdr:row>
      <xdr:rowOff>1339802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7281" y="59531"/>
          <a:ext cx="2389839" cy="128027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785812</xdr:colOff>
      <xdr:row>0</xdr:row>
      <xdr:rowOff>71438</xdr:rowOff>
    </xdr:from>
    <xdr:to>
      <xdr:col>3</xdr:col>
      <xdr:colOff>1508776</xdr:colOff>
      <xdr:row>0</xdr:row>
      <xdr:rowOff>1345612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0625" y="71438"/>
          <a:ext cx="2389839" cy="1274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63"/>
  <sheetViews>
    <sheetView showGridLines="0" tabSelected="1" zoomScale="80" zoomScaleNormal="80" workbookViewId="0">
      <selection activeCell="C67" sqref="C67"/>
    </sheetView>
  </sheetViews>
  <sheetFormatPr defaultRowHeight="15"/>
  <cols>
    <col min="1" max="1" width="16.7109375" customWidth="1"/>
    <col min="2" max="2" width="61.42578125" style="2" customWidth="1"/>
    <col min="3" max="29" width="15.7109375" style="2" customWidth="1"/>
    <col min="30" max="34" width="15.7109375" customWidth="1"/>
  </cols>
  <sheetData>
    <row r="1" spans="1:34" ht="120" customHeight="1">
      <c r="B1" s="155"/>
      <c r="C1" s="177" t="s">
        <v>200</v>
      </c>
      <c r="J1" s="128"/>
      <c r="K1" s="129"/>
      <c r="L1" s="129"/>
      <c r="M1" s="129"/>
      <c r="N1" s="129"/>
      <c r="O1" s="129"/>
      <c r="P1" s="129"/>
      <c r="Q1" s="128"/>
    </row>
    <row r="2" spans="1:34" s="11" customFormat="1">
      <c r="A2" s="9" t="s">
        <v>27</v>
      </c>
      <c r="B2" s="10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34" ht="15.75" thickBot="1"/>
    <row r="4" spans="1:34" s="3" customFormat="1" ht="60" customHeight="1">
      <c r="A4" s="36" t="s">
        <v>3</v>
      </c>
      <c r="B4" s="37" t="s">
        <v>6</v>
      </c>
      <c r="C4" s="38" t="s">
        <v>52</v>
      </c>
      <c r="D4" s="39" t="s">
        <v>53</v>
      </c>
      <c r="E4" s="38" t="s">
        <v>77</v>
      </c>
      <c r="F4" s="38" t="s">
        <v>54</v>
      </c>
      <c r="G4" s="38" t="s">
        <v>55</v>
      </c>
      <c r="H4" s="38" t="s">
        <v>56</v>
      </c>
      <c r="I4" s="38" t="s">
        <v>57</v>
      </c>
      <c r="J4" s="38" t="s">
        <v>58</v>
      </c>
      <c r="K4" s="38" t="s">
        <v>59</v>
      </c>
      <c r="L4" s="38" t="s">
        <v>34</v>
      </c>
      <c r="M4" s="38" t="s">
        <v>35</v>
      </c>
      <c r="N4" s="38" t="s">
        <v>37</v>
      </c>
      <c r="O4" s="38" t="s">
        <v>111</v>
      </c>
      <c r="P4" s="38" t="s">
        <v>38</v>
      </c>
      <c r="Q4" s="38" t="s">
        <v>74</v>
      </c>
      <c r="R4" s="38" t="s">
        <v>75</v>
      </c>
      <c r="S4" s="38" t="s">
        <v>133</v>
      </c>
      <c r="T4" s="38" t="s">
        <v>154</v>
      </c>
      <c r="U4" s="38" t="s">
        <v>47</v>
      </c>
      <c r="V4" s="38" t="s">
        <v>73</v>
      </c>
      <c r="W4" s="38" t="s">
        <v>153</v>
      </c>
      <c r="X4" s="38" t="s">
        <v>112</v>
      </c>
      <c r="Y4" s="38" t="s">
        <v>48</v>
      </c>
      <c r="Z4" s="38" t="s">
        <v>49</v>
      </c>
      <c r="AA4" s="38" t="s">
        <v>50</v>
      </c>
      <c r="AB4" s="38" t="s">
        <v>51</v>
      </c>
    </row>
    <row r="5" spans="1:34" s="2" customFormat="1">
      <c r="A5" s="157">
        <v>21001033</v>
      </c>
      <c r="B5" s="198" t="s">
        <v>163</v>
      </c>
      <c r="C5" s="32">
        <v>90.23</v>
      </c>
      <c r="D5" s="199">
        <v>26.24</v>
      </c>
      <c r="E5" s="34">
        <v>2.61</v>
      </c>
      <c r="F5" s="34">
        <v>17.95</v>
      </c>
      <c r="G5" s="200">
        <v>11.99</v>
      </c>
      <c r="H5" s="34">
        <v>4.0960000000000001</v>
      </c>
      <c r="I5" s="34">
        <v>1.778</v>
      </c>
      <c r="J5" s="49">
        <v>0.89459999999999995</v>
      </c>
      <c r="K5" s="159"/>
      <c r="L5" s="32">
        <v>77.19</v>
      </c>
      <c r="M5" s="31">
        <v>348.7</v>
      </c>
      <c r="N5" s="31">
        <v>237.5</v>
      </c>
      <c r="O5" s="35">
        <v>1208</v>
      </c>
      <c r="P5" s="49">
        <v>1.403</v>
      </c>
      <c r="Q5" s="34">
        <v>20.85</v>
      </c>
      <c r="R5" s="158"/>
      <c r="S5" s="158"/>
      <c r="T5" s="158"/>
      <c r="U5" s="201">
        <v>15580</v>
      </c>
      <c r="V5" s="158"/>
      <c r="W5" s="158"/>
      <c r="X5" s="158"/>
      <c r="Y5" s="158"/>
      <c r="Z5" s="158"/>
      <c r="AA5" s="158"/>
      <c r="AB5" s="158"/>
      <c r="AC5" s="15"/>
      <c r="AD5" s="15"/>
    </row>
    <row r="6" spans="1:34" s="2" customFormat="1">
      <c r="A6" s="157">
        <v>21001183</v>
      </c>
      <c r="B6" s="156" t="s">
        <v>164</v>
      </c>
      <c r="C6" s="32">
        <v>88.87</v>
      </c>
      <c r="D6" s="32">
        <v>15.21</v>
      </c>
      <c r="E6" s="34">
        <v>4.484</v>
      </c>
      <c r="F6" s="34">
        <v>6.22</v>
      </c>
      <c r="G6" s="34">
        <v>7.0750000000000002</v>
      </c>
      <c r="H6" s="34">
        <v>1.046</v>
      </c>
      <c r="I6" s="34">
        <v>0.64790000000000003</v>
      </c>
      <c r="J6" s="49">
        <v>0.22459999999999999</v>
      </c>
      <c r="K6" s="159"/>
      <c r="L6" s="32">
        <v>20.5</v>
      </c>
      <c r="M6" s="31">
        <v>157.69999999999999</v>
      </c>
      <c r="N6" s="31">
        <v>145.1</v>
      </c>
      <c r="O6" s="197"/>
      <c r="P6" s="49">
        <v>0.25729999999999997</v>
      </c>
      <c r="Q6" s="34">
        <v>7.157</v>
      </c>
      <c r="R6" s="158"/>
      <c r="S6" s="158"/>
      <c r="T6" s="158"/>
      <c r="U6" s="160">
        <v>9396</v>
      </c>
      <c r="V6" s="158"/>
      <c r="W6" s="158"/>
      <c r="X6" s="160">
        <v>1570</v>
      </c>
      <c r="Y6" s="158"/>
      <c r="Z6" s="158"/>
      <c r="AA6" s="158"/>
      <c r="AB6" s="158"/>
      <c r="AC6" s="15"/>
      <c r="AD6" s="15"/>
      <c r="AE6" s="15"/>
      <c r="AH6" s="15"/>
    </row>
    <row r="7" spans="1:34" s="2" customFormat="1">
      <c r="A7" s="157">
        <v>21001160</v>
      </c>
      <c r="B7" s="156" t="s">
        <v>164</v>
      </c>
      <c r="C7" s="32">
        <v>88.86</v>
      </c>
      <c r="D7" s="32">
        <v>16.260000000000002</v>
      </c>
      <c r="E7" s="34">
        <v>4.38</v>
      </c>
      <c r="F7" s="34">
        <v>4.41</v>
      </c>
      <c r="G7" s="34">
        <v>4.2190000000000003</v>
      </c>
      <c r="H7" s="34">
        <v>0.70699999999999996</v>
      </c>
      <c r="I7" s="34">
        <v>0.42399999999999999</v>
      </c>
      <c r="J7" s="49">
        <v>0.182</v>
      </c>
      <c r="K7" s="159"/>
      <c r="L7" s="32">
        <v>16.899999999999999</v>
      </c>
      <c r="M7" s="31">
        <v>113.4</v>
      </c>
      <c r="N7" s="31">
        <v>125.4</v>
      </c>
      <c r="O7" s="197">
        <v>228.6</v>
      </c>
      <c r="P7" s="49"/>
      <c r="Q7" s="34">
        <v>8.1449999999999996</v>
      </c>
      <c r="R7" s="34">
        <v>2.2909999999999999</v>
      </c>
      <c r="S7" s="34">
        <v>1.2749999999999999</v>
      </c>
      <c r="T7" s="34">
        <v>3.5659999999999998</v>
      </c>
      <c r="U7" s="160">
        <v>7848</v>
      </c>
      <c r="V7" s="34"/>
      <c r="W7" s="34"/>
      <c r="X7" s="160"/>
      <c r="Y7" s="34"/>
      <c r="Z7" s="34"/>
      <c r="AA7" s="34"/>
      <c r="AB7" s="34"/>
      <c r="AC7" s="15"/>
      <c r="AD7" s="15"/>
      <c r="AE7" s="15"/>
    </row>
    <row r="8" spans="1:34" s="2" customFormat="1">
      <c r="A8" s="157">
        <v>21001269</v>
      </c>
      <c r="B8" s="156" t="s">
        <v>164</v>
      </c>
      <c r="C8" s="32">
        <v>87.32</v>
      </c>
      <c r="D8" s="49"/>
      <c r="E8" s="49"/>
      <c r="F8" s="31"/>
      <c r="G8" s="31"/>
      <c r="H8" s="34"/>
      <c r="I8" s="34"/>
      <c r="J8" s="49"/>
      <c r="K8" s="159"/>
      <c r="L8" s="32">
        <v>23.55</v>
      </c>
      <c r="M8" s="31">
        <v>161.5</v>
      </c>
      <c r="N8" s="31">
        <v>160</v>
      </c>
      <c r="O8" s="197">
        <v>443.8</v>
      </c>
      <c r="P8" s="49"/>
      <c r="Q8" s="34"/>
      <c r="R8" s="158"/>
      <c r="S8" s="158"/>
      <c r="T8" s="158"/>
      <c r="U8" s="160">
        <v>14820</v>
      </c>
      <c r="V8" s="158"/>
      <c r="W8" s="158"/>
      <c r="X8" s="160"/>
      <c r="Y8" s="158"/>
      <c r="Z8" s="158"/>
      <c r="AA8" s="158"/>
      <c r="AB8" s="158"/>
      <c r="AC8" s="15"/>
      <c r="AD8" s="15"/>
    </row>
    <row r="9" spans="1:34" s="2" customFormat="1">
      <c r="A9" s="157">
        <v>21001186</v>
      </c>
      <c r="B9" s="198" t="s">
        <v>166</v>
      </c>
      <c r="C9" s="32">
        <v>88.84</v>
      </c>
      <c r="D9" s="32">
        <v>18.48</v>
      </c>
      <c r="E9" s="34">
        <v>2.9460000000000002</v>
      </c>
      <c r="F9" s="34">
        <v>5.9790000000000001</v>
      </c>
      <c r="G9" s="34">
        <v>4.9450000000000003</v>
      </c>
      <c r="H9" s="34">
        <v>0.8407</v>
      </c>
      <c r="I9" s="34">
        <v>0.4506</v>
      </c>
      <c r="J9" s="49">
        <v>9.0859999999999996E-2</v>
      </c>
      <c r="K9" s="159"/>
      <c r="L9" s="32">
        <v>10.6</v>
      </c>
      <c r="M9" s="31">
        <v>99.06</v>
      </c>
      <c r="N9" s="31">
        <v>100.2</v>
      </c>
      <c r="O9" s="197">
        <v>129.69999999999999</v>
      </c>
      <c r="P9" s="49">
        <v>9.2749999999999999E-2</v>
      </c>
      <c r="Q9" s="34">
        <v>10.48</v>
      </c>
      <c r="R9" s="158"/>
      <c r="S9" s="158"/>
      <c r="T9" s="158"/>
      <c r="U9" s="201" t="s">
        <v>167</v>
      </c>
      <c r="V9" s="158"/>
      <c r="W9" s="158"/>
      <c r="X9" s="160" t="s">
        <v>168</v>
      </c>
      <c r="Y9" s="158"/>
      <c r="Z9" s="158"/>
      <c r="AA9" s="158"/>
      <c r="AB9" s="158"/>
      <c r="AC9" s="15"/>
      <c r="AD9" s="15"/>
      <c r="AE9" s="15"/>
    </row>
    <row r="10" spans="1:34" s="2" customFormat="1">
      <c r="A10" s="157">
        <v>21000682</v>
      </c>
      <c r="B10" s="156" t="s">
        <v>162</v>
      </c>
      <c r="C10" s="32">
        <v>88.16</v>
      </c>
      <c r="D10" s="32">
        <v>16.7</v>
      </c>
      <c r="E10" s="34">
        <v>2.4700000000000002</v>
      </c>
      <c r="F10" s="34">
        <v>4.6449999999999996</v>
      </c>
      <c r="G10" s="31"/>
      <c r="H10" s="31"/>
      <c r="I10" s="31"/>
      <c r="J10" s="159"/>
      <c r="K10" s="159"/>
      <c r="L10" s="32">
        <v>20.100000000000001</v>
      </c>
      <c r="M10" s="31">
        <v>115.3</v>
      </c>
      <c r="N10" s="31">
        <v>61.15</v>
      </c>
      <c r="O10" s="158"/>
      <c r="P10" s="158"/>
      <c r="Q10" s="158"/>
      <c r="R10" s="158"/>
      <c r="S10" s="158"/>
      <c r="T10" s="158"/>
      <c r="U10" s="160">
        <v>5069</v>
      </c>
      <c r="V10" s="158"/>
      <c r="W10" s="158"/>
      <c r="X10" s="158"/>
      <c r="Y10" s="158"/>
      <c r="Z10" s="158"/>
      <c r="AA10" s="158"/>
      <c r="AB10" s="158"/>
      <c r="AC10" s="15"/>
      <c r="AD10" s="15"/>
    </row>
    <row r="11" spans="1:34" s="2" customFormat="1">
      <c r="A11" s="157">
        <v>21001331</v>
      </c>
      <c r="B11" s="156" t="s">
        <v>169</v>
      </c>
      <c r="C11" s="32">
        <v>95.03</v>
      </c>
      <c r="D11" s="49"/>
      <c r="E11" s="49"/>
      <c r="F11" s="31"/>
      <c r="G11" s="31"/>
      <c r="H11" s="34">
        <v>10.3</v>
      </c>
      <c r="I11" s="34">
        <v>1.4450000000000001</v>
      </c>
      <c r="J11" s="49">
        <v>3.3149999999999999</v>
      </c>
      <c r="K11" s="159"/>
      <c r="L11" s="32">
        <v>216.2</v>
      </c>
      <c r="M11" s="31">
        <v>1944</v>
      </c>
      <c r="N11" s="31">
        <v>1299</v>
      </c>
      <c r="O11" s="197">
        <v>3148</v>
      </c>
      <c r="P11" s="49">
        <v>5.891</v>
      </c>
      <c r="Q11" s="34"/>
      <c r="R11" s="158"/>
      <c r="S11" s="158"/>
      <c r="T11" s="158"/>
      <c r="U11" s="160">
        <v>124800</v>
      </c>
      <c r="V11" s="160">
        <v>1128</v>
      </c>
      <c r="W11" s="160">
        <v>1241</v>
      </c>
      <c r="X11" s="160">
        <v>31610</v>
      </c>
      <c r="Y11" s="145">
        <v>2.3719999999999999</v>
      </c>
      <c r="Z11" s="121">
        <v>0.23630000000000001</v>
      </c>
      <c r="AA11" s="158">
        <v>4.1209999999999997E-3</v>
      </c>
      <c r="AB11" s="121">
        <v>0.97030000000000005</v>
      </c>
      <c r="AC11" s="15"/>
      <c r="AD11" s="15"/>
      <c r="AE11" s="15"/>
      <c r="AF11" s="15"/>
      <c r="AG11" s="15"/>
      <c r="AH11" s="15"/>
    </row>
    <row r="12" spans="1:34" s="2" customFormat="1">
      <c r="A12" s="157">
        <v>21001455</v>
      </c>
      <c r="B12" s="156" t="s">
        <v>169</v>
      </c>
      <c r="C12" s="32">
        <v>97.8</v>
      </c>
      <c r="D12" s="49"/>
      <c r="E12" s="49"/>
      <c r="F12" s="31"/>
      <c r="G12" s="31"/>
      <c r="H12" s="34">
        <v>21.42</v>
      </c>
      <c r="I12" s="34">
        <v>2.746</v>
      </c>
      <c r="J12" s="49">
        <v>4.944</v>
      </c>
      <c r="K12" s="34">
        <v>2.1829999999999998</v>
      </c>
      <c r="L12" s="32">
        <v>4394</v>
      </c>
      <c r="M12" s="31">
        <v>1392</v>
      </c>
      <c r="N12" s="31">
        <v>761.2</v>
      </c>
      <c r="O12" s="197">
        <v>3300</v>
      </c>
      <c r="P12" s="49">
        <v>9.9380000000000006</v>
      </c>
      <c r="Q12" s="34"/>
      <c r="R12" s="158"/>
      <c r="S12" s="158"/>
      <c r="T12" s="158"/>
      <c r="U12" s="160">
        <v>238300</v>
      </c>
      <c r="V12" s="160">
        <v>5123</v>
      </c>
      <c r="W12" s="160">
        <v>5635</v>
      </c>
      <c r="X12" s="160">
        <v>64270</v>
      </c>
      <c r="Y12" s="158"/>
      <c r="Z12" s="158"/>
      <c r="AA12" s="158"/>
      <c r="AB12" s="158"/>
      <c r="AC12" s="15"/>
      <c r="AD12" s="15"/>
      <c r="AE12" s="15"/>
      <c r="AH12" s="15"/>
    </row>
    <row r="13" spans="1:34" s="1" customFormat="1">
      <c r="A13" s="40" t="s">
        <v>0</v>
      </c>
      <c r="B13" s="41"/>
      <c r="C13" s="140">
        <f t="shared" ref="C13:J13" si="0">MIN(C5:C12)</f>
        <v>87.32</v>
      </c>
      <c r="D13" s="140">
        <f t="shared" si="0"/>
        <v>15.21</v>
      </c>
      <c r="E13" s="133">
        <f t="shared" si="0"/>
        <v>2.4700000000000002</v>
      </c>
      <c r="F13" s="161">
        <f t="shared" si="0"/>
        <v>4.41</v>
      </c>
      <c r="G13" s="133">
        <f t="shared" si="0"/>
        <v>4.2190000000000003</v>
      </c>
      <c r="H13" s="161">
        <f t="shared" si="0"/>
        <v>0.70699999999999996</v>
      </c>
      <c r="I13" s="161">
        <f t="shared" si="0"/>
        <v>0.42399999999999999</v>
      </c>
      <c r="J13" s="167">
        <f t="shared" si="0"/>
        <v>9.0859999999999996E-2</v>
      </c>
      <c r="K13" s="136"/>
      <c r="L13" s="140">
        <f t="shared" ref="L13:Q13" si="1">MIN(L5:L12)</f>
        <v>10.6</v>
      </c>
      <c r="M13" s="164">
        <f t="shared" si="1"/>
        <v>99.06</v>
      </c>
      <c r="N13" s="164">
        <f t="shared" si="1"/>
        <v>61.15</v>
      </c>
      <c r="O13" s="136">
        <f t="shared" si="1"/>
        <v>129.69999999999999</v>
      </c>
      <c r="P13" s="167">
        <f t="shared" si="1"/>
        <v>9.2749999999999999E-2</v>
      </c>
      <c r="Q13" s="161">
        <f t="shared" si="1"/>
        <v>7.157</v>
      </c>
      <c r="R13" s="161"/>
      <c r="S13" s="161"/>
      <c r="T13" s="161"/>
      <c r="U13" s="137">
        <f>MIN(U5:U12)</f>
        <v>5069</v>
      </c>
      <c r="V13" s="137">
        <f>MIN(V5:V12)</f>
        <v>1128</v>
      </c>
      <c r="W13" s="137">
        <f>MIN(W5:W12)</f>
        <v>1241</v>
      </c>
      <c r="X13" s="137">
        <f>MIN(X5:X12)</f>
        <v>1570</v>
      </c>
      <c r="Y13" s="136"/>
      <c r="Z13" s="136"/>
      <c r="AA13" s="136"/>
      <c r="AB13" s="136"/>
    </row>
    <row r="14" spans="1:34" s="1" customFormat="1">
      <c r="A14" s="43" t="s">
        <v>1</v>
      </c>
      <c r="B14" s="44"/>
      <c r="C14" s="149">
        <f t="shared" ref="C14:J14" si="2">MAX(C5:C12)</f>
        <v>97.8</v>
      </c>
      <c r="D14" s="149">
        <f t="shared" si="2"/>
        <v>26.24</v>
      </c>
      <c r="E14" s="134">
        <f t="shared" si="2"/>
        <v>4.484</v>
      </c>
      <c r="F14" s="162">
        <f t="shared" si="2"/>
        <v>17.95</v>
      </c>
      <c r="G14" s="134">
        <f t="shared" si="2"/>
        <v>11.99</v>
      </c>
      <c r="H14" s="162">
        <f t="shared" si="2"/>
        <v>21.42</v>
      </c>
      <c r="I14" s="162">
        <f t="shared" si="2"/>
        <v>2.746</v>
      </c>
      <c r="J14" s="168">
        <f t="shared" si="2"/>
        <v>4.944</v>
      </c>
      <c r="K14" s="130"/>
      <c r="L14" s="149">
        <f t="shared" ref="L14:Q14" si="3">MAX(L5:L12)</f>
        <v>4394</v>
      </c>
      <c r="M14" s="165">
        <f t="shared" si="3"/>
        <v>1944</v>
      </c>
      <c r="N14" s="165">
        <f t="shared" si="3"/>
        <v>1299</v>
      </c>
      <c r="O14" s="130">
        <f t="shared" si="3"/>
        <v>3300</v>
      </c>
      <c r="P14" s="168">
        <f t="shared" si="3"/>
        <v>9.9380000000000006</v>
      </c>
      <c r="Q14" s="162">
        <f t="shared" si="3"/>
        <v>20.85</v>
      </c>
      <c r="R14" s="162"/>
      <c r="S14" s="162"/>
      <c r="T14" s="162"/>
      <c r="U14" s="131">
        <f>MAX(U5:U12)</f>
        <v>238300</v>
      </c>
      <c r="V14" s="131">
        <f>MAX(V5:V12)</f>
        <v>5123</v>
      </c>
      <c r="W14" s="131">
        <f>MAX(W5:W12)</f>
        <v>5635</v>
      </c>
      <c r="X14" s="131">
        <f>MAX(X5:X12)</f>
        <v>64270</v>
      </c>
      <c r="Y14" s="130"/>
      <c r="Z14" s="130"/>
      <c r="AA14" s="130"/>
      <c r="AB14" s="130"/>
    </row>
    <row r="15" spans="1:34" s="1" customFormat="1" ht="15.75" thickBot="1">
      <c r="A15" s="46" t="s">
        <v>2</v>
      </c>
      <c r="B15" s="47"/>
      <c r="C15" s="141">
        <f t="shared" ref="C15:J15" si="4">MEDIAN(C5:C12)</f>
        <v>88.865000000000009</v>
      </c>
      <c r="D15" s="141">
        <f t="shared" si="4"/>
        <v>16.7</v>
      </c>
      <c r="E15" s="135">
        <f t="shared" si="4"/>
        <v>2.9460000000000002</v>
      </c>
      <c r="F15" s="163">
        <f t="shared" si="4"/>
        <v>5.9790000000000001</v>
      </c>
      <c r="G15" s="135">
        <f t="shared" si="4"/>
        <v>6.01</v>
      </c>
      <c r="H15" s="163">
        <f t="shared" si="4"/>
        <v>2.5709999999999997</v>
      </c>
      <c r="I15" s="163">
        <f t="shared" si="4"/>
        <v>1.0464500000000001</v>
      </c>
      <c r="J15" s="169">
        <f t="shared" si="4"/>
        <v>0.55959999999999999</v>
      </c>
      <c r="K15" s="132"/>
      <c r="L15" s="141">
        <f t="shared" ref="L15:Q15" si="5">MEDIAN(L5:L12)</f>
        <v>22.024999999999999</v>
      </c>
      <c r="M15" s="166">
        <f t="shared" si="5"/>
        <v>159.6</v>
      </c>
      <c r="N15" s="166">
        <f t="shared" si="5"/>
        <v>152.55000000000001</v>
      </c>
      <c r="O15" s="132">
        <f t="shared" si="5"/>
        <v>825.90000000000009</v>
      </c>
      <c r="P15" s="169">
        <f t="shared" si="5"/>
        <v>1.403</v>
      </c>
      <c r="Q15" s="163">
        <f t="shared" si="5"/>
        <v>9.3125</v>
      </c>
      <c r="R15" s="163"/>
      <c r="S15" s="163"/>
      <c r="T15" s="163"/>
      <c r="U15" s="138">
        <f>MEDIAN(U5:U12)</f>
        <v>14820</v>
      </c>
      <c r="V15" s="138">
        <f>MEDIAN(V5:V12)</f>
        <v>3125.5</v>
      </c>
      <c r="W15" s="138">
        <f>MEDIAN(W5:W12)</f>
        <v>3438</v>
      </c>
      <c r="X15" s="138">
        <f>MEDIAN(X5:X12)</f>
        <v>31610</v>
      </c>
      <c r="Y15" s="132"/>
      <c r="Z15" s="132"/>
      <c r="AA15" s="132"/>
      <c r="AB15" s="132"/>
    </row>
    <row r="16" spans="1:34">
      <c r="C16" s="12"/>
      <c r="D16" s="12"/>
      <c r="E16" s="12"/>
      <c r="F16" s="12"/>
      <c r="G16" s="12"/>
      <c r="H16" s="22"/>
      <c r="I16" s="22"/>
      <c r="J16" s="22"/>
      <c r="AC16"/>
    </row>
    <row r="17" spans="1:29" ht="15.75" thickBot="1">
      <c r="C17" s="12"/>
      <c r="D17" s="12"/>
      <c r="E17" s="12"/>
      <c r="F17" s="12"/>
      <c r="G17" s="12"/>
      <c r="H17" s="22"/>
      <c r="I17" s="22"/>
      <c r="J17" s="22"/>
      <c r="AC17"/>
    </row>
    <row r="18" spans="1:29" ht="60" customHeight="1">
      <c r="A18" s="36" t="s">
        <v>3</v>
      </c>
      <c r="B18" s="37" t="s">
        <v>5</v>
      </c>
      <c r="C18" s="38" t="s">
        <v>52</v>
      </c>
      <c r="D18" s="39" t="s">
        <v>53</v>
      </c>
      <c r="E18" s="38" t="s">
        <v>77</v>
      </c>
      <c r="F18" s="38" t="s">
        <v>54</v>
      </c>
      <c r="G18" s="38" t="s">
        <v>55</v>
      </c>
      <c r="H18" s="38" t="s">
        <v>56</v>
      </c>
      <c r="I18" s="38" t="s">
        <v>57</v>
      </c>
      <c r="J18" s="38" t="s">
        <v>58</v>
      </c>
      <c r="K18" s="38" t="s">
        <v>34</v>
      </c>
      <c r="L18" s="38" t="s">
        <v>35</v>
      </c>
      <c r="M18" s="38" t="s">
        <v>37</v>
      </c>
      <c r="N18" s="38" t="s">
        <v>111</v>
      </c>
      <c r="O18" s="38" t="s">
        <v>38</v>
      </c>
      <c r="P18" s="38" t="s">
        <v>184</v>
      </c>
      <c r="Q18" s="38" t="s">
        <v>74</v>
      </c>
      <c r="R18" s="38" t="s">
        <v>75</v>
      </c>
      <c r="S18" s="38" t="s">
        <v>133</v>
      </c>
      <c r="T18" s="38" t="s">
        <v>154</v>
      </c>
      <c r="U18" s="38" t="s">
        <v>47</v>
      </c>
      <c r="V18" s="38" t="s">
        <v>112</v>
      </c>
      <c r="W18" s="38" t="s">
        <v>155</v>
      </c>
      <c r="X18" s="38" t="s">
        <v>42</v>
      </c>
      <c r="Y18" s="38" t="s">
        <v>43</v>
      </c>
      <c r="Z18"/>
      <c r="AA18"/>
      <c r="AB18"/>
      <c r="AC18"/>
    </row>
    <row r="19" spans="1:29">
      <c r="A19" s="157">
        <v>21000493</v>
      </c>
      <c r="B19" s="156" t="s">
        <v>201</v>
      </c>
      <c r="C19" s="29">
        <v>86.82</v>
      </c>
      <c r="D19" s="32">
        <v>20.05</v>
      </c>
      <c r="E19" s="34">
        <v>6.42</v>
      </c>
      <c r="F19" s="34">
        <v>4.93</v>
      </c>
      <c r="G19" s="34">
        <v>3.23</v>
      </c>
      <c r="H19" s="31"/>
      <c r="I19" s="31"/>
      <c r="J19" s="33"/>
      <c r="K19" s="32">
        <v>22.45</v>
      </c>
      <c r="L19" s="31">
        <v>111</v>
      </c>
      <c r="M19" s="31">
        <v>153.5</v>
      </c>
      <c r="N19" s="27"/>
      <c r="O19" s="27"/>
      <c r="P19" s="27"/>
      <c r="Q19" s="27"/>
      <c r="R19" s="27">
        <v>3.0960000000000001</v>
      </c>
      <c r="S19" s="27"/>
      <c r="T19" s="27"/>
      <c r="U19" s="27"/>
      <c r="V19" s="27"/>
      <c r="W19" s="27"/>
      <c r="X19" s="27">
        <v>48.57</v>
      </c>
      <c r="Y19" s="27">
        <v>41.61</v>
      </c>
      <c r="Z19" s="14"/>
      <c r="AA19" s="14"/>
      <c r="AB19"/>
      <c r="AC19"/>
    </row>
    <row r="20" spans="1:29">
      <c r="A20" s="157">
        <v>21000649</v>
      </c>
      <c r="B20" s="156" t="s">
        <v>201</v>
      </c>
      <c r="C20" s="29">
        <v>87.61</v>
      </c>
      <c r="D20" s="32">
        <v>17.98</v>
      </c>
      <c r="E20" s="34">
        <v>4.5199999999999996</v>
      </c>
      <c r="F20" s="34">
        <v>5.15</v>
      </c>
      <c r="G20" s="34">
        <v>3.26</v>
      </c>
      <c r="H20" s="31"/>
      <c r="I20" s="31"/>
      <c r="J20" s="33"/>
      <c r="K20" s="32">
        <v>17.7</v>
      </c>
      <c r="L20" s="31">
        <v>80.650000000000006</v>
      </c>
      <c r="M20" s="31">
        <v>121</v>
      </c>
      <c r="N20" s="27"/>
      <c r="O20" s="27"/>
      <c r="P20" s="27"/>
      <c r="Q20" s="27"/>
      <c r="R20" s="27">
        <v>4.2329999999999997</v>
      </c>
      <c r="S20" s="27"/>
      <c r="T20" s="27"/>
      <c r="U20" s="27"/>
      <c r="V20" s="27"/>
      <c r="W20" s="197"/>
      <c r="X20" s="27">
        <v>41.19</v>
      </c>
      <c r="Y20" s="27">
        <v>40.54</v>
      </c>
      <c r="Z20" s="14"/>
      <c r="AA20" s="14"/>
      <c r="AB20"/>
      <c r="AC20"/>
    </row>
    <row r="21" spans="1:29">
      <c r="A21" s="157">
        <v>21001288</v>
      </c>
      <c r="B21" s="156" t="s">
        <v>201</v>
      </c>
      <c r="C21" s="29">
        <v>86.91</v>
      </c>
      <c r="D21" s="32">
        <v>21.37</v>
      </c>
      <c r="E21" s="34">
        <v>6.6840000000000002</v>
      </c>
      <c r="F21" s="34">
        <v>5.51</v>
      </c>
      <c r="G21" s="34">
        <v>2.4359999999999999</v>
      </c>
      <c r="H21" s="49">
        <v>0.86299999999999999</v>
      </c>
      <c r="I21" s="49">
        <v>0.62050000000000005</v>
      </c>
      <c r="J21" s="49">
        <v>0.19</v>
      </c>
      <c r="K21" s="32">
        <v>21.65</v>
      </c>
      <c r="L21" s="31">
        <v>101.2</v>
      </c>
      <c r="M21" s="31">
        <v>130.69999999999999</v>
      </c>
      <c r="N21" s="31">
        <v>345</v>
      </c>
      <c r="O21" s="49">
        <v>0.49049999999999999</v>
      </c>
      <c r="P21" s="34">
        <v>2.5430000000000001</v>
      </c>
      <c r="Q21" s="34">
        <v>12.51</v>
      </c>
      <c r="R21" s="34">
        <v>2.7650000000000001</v>
      </c>
      <c r="S21" s="34">
        <v>3.0190000000000001</v>
      </c>
      <c r="T21" s="34">
        <v>5.7839999999999998</v>
      </c>
      <c r="U21" s="35">
        <v>13310</v>
      </c>
      <c r="V21" s="35">
        <v>4817</v>
      </c>
      <c r="W21" s="197"/>
      <c r="X21" s="34"/>
      <c r="Y21" s="34"/>
      <c r="Z21" s="14"/>
      <c r="AA21" s="14"/>
      <c r="AB21" s="14"/>
      <c r="AC21"/>
    </row>
    <row r="22" spans="1:29">
      <c r="A22" s="157">
        <v>21000653</v>
      </c>
      <c r="B22" s="156" t="s">
        <v>202</v>
      </c>
      <c r="C22" s="29">
        <v>89.14</v>
      </c>
      <c r="D22" s="32">
        <v>18.8</v>
      </c>
      <c r="E22" s="34">
        <v>8.6240000000000006</v>
      </c>
      <c r="F22" s="34">
        <v>4.9770000000000003</v>
      </c>
      <c r="G22" s="34">
        <v>3.44</v>
      </c>
      <c r="H22" s="49">
        <v>0.748</v>
      </c>
      <c r="I22" s="49">
        <v>0.5726</v>
      </c>
      <c r="J22" s="49">
        <v>0.1769</v>
      </c>
      <c r="K22" s="32">
        <v>23.42</v>
      </c>
      <c r="L22" s="31">
        <v>139.69999999999999</v>
      </c>
      <c r="M22" s="31">
        <v>127.1</v>
      </c>
      <c r="N22" s="31">
        <v>311.10000000000002</v>
      </c>
      <c r="O22" s="49">
        <v>0.38</v>
      </c>
      <c r="P22" s="27"/>
      <c r="Q22" s="27"/>
      <c r="R22" s="27">
        <v>5.5650000000000004</v>
      </c>
      <c r="S22" s="27"/>
      <c r="T22" s="27"/>
      <c r="U22" s="27">
        <v>11610</v>
      </c>
      <c r="V22" s="27">
        <v>5976</v>
      </c>
      <c r="W22" s="197">
        <v>122</v>
      </c>
      <c r="X22" s="27"/>
      <c r="Y22" s="27"/>
      <c r="Z22" s="14"/>
      <c r="AA22" s="14"/>
      <c r="AB22" s="14"/>
      <c r="AC22"/>
    </row>
    <row r="23" spans="1:29">
      <c r="A23" s="157">
        <v>21001121</v>
      </c>
      <c r="B23" s="156" t="s">
        <v>202</v>
      </c>
      <c r="C23" s="29">
        <v>89.01</v>
      </c>
      <c r="D23" s="32">
        <v>18.5</v>
      </c>
      <c r="E23" s="49"/>
      <c r="F23" s="34">
        <v>4.4349999999999996</v>
      </c>
      <c r="G23" s="32"/>
      <c r="H23" s="31"/>
      <c r="I23" s="31"/>
      <c r="J23" s="33"/>
      <c r="K23" s="32">
        <v>17.5</v>
      </c>
      <c r="L23" s="31">
        <v>107.5</v>
      </c>
      <c r="M23" s="31">
        <v>118.5</v>
      </c>
      <c r="N23" s="27"/>
      <c r="O23" s="27"/>
      <c r="P23" s="27"/>
      <c r="Q23" s="27"/>
      <c r="R23" s="27"/>
      <c r="S23" s="27"/>
      <c r="T23" s="27"/>
      <c r="U23" s="35"/>
      <c r="V23" s="35"/>
      <c r="W23" s="197">
        <v>117.5</v>
      </c>
      <c r="X23" s="27"/>
      <c r="Y23" s="27"/>
      <c r="Z23" s="14"/>
      <c r="AA23" s="14"/>
      <c r="AB23"/>
      <c r="AC23"/>
    </row>
    <row r="24" spans="1:29">
      <c r="A24" s="157">
        <v>21001512</v>
      </c>
      <c r="B24" s="156" t="s">
        <v>203</v>
      </c>
      <c r="C24" s="29">
        <v>87.93</v>
      </c>
      <c r="D24" s="49"/>
      <c r="E24" s="49"/>
      <c r="F24" s="32"/>
      <c r="G24" s="32"/>
      <c r="H24" s="31"/>
      <c r="I24" s="31"/>
      <c r="J24" s="32"/>
      <c r="K24" s="34"/>
      <c r="L24" s="34"/>
      <c r="M24" s="34"/>
      <c r="N24" s="35"/>
      <c r="O24" s="35"/>
      <c r="P24" s="31"/>
      <c r="Q24" s="31"/>
      <c r="R24" s="31"/>
      <c r="S24" s="31"/>
      <c r="T24" s="31"/>
      <c r="U24" s="35"/>
      <c r="V24" s="35"/>
      <c r="W24" s="197"/>
      <c r="X24" s="31" t="s">
        <v>181</v>
      </c>
      <c r="Y24" s="31"/>
      <c r="Z24" s="14"/>
      <c r="AA24"/>
      <c r="AB24"/>
      <c r="AC24"/>
    </row>
    <row r="25" spans="1:29">
      <c r="A25" s="50" t="s">
        <v>0</v>
      </c>
      <c r="B25" s="51"/>
      <c r="C25" s="133">
        <f t="shared" ref="C25:O25" si="6">MIN(C19:C24)</f>
        <v>86.82</v>
      </c>
      <c r="D25" s="42">
        <f t="shared" si="6"/>
        <v>17.98</v>
      </c>
      <c r="E25" s="133">
        <f t="shared" si="6"/>
        <v>4.5199999999999996</v>
      </c>
      <c r="F25" s="133">
        <f t="shared" si="6"/>
        <v>4.4349999999999996</v>
      </c>
      <c r="G25" s="161">
        <f t="shared" si="6"/>
        <v>2.4359999999999999</v>
      </c>
      <c r="H25" s="146">
        <f t="shared" si="6"/>
        <v>0.748</v>
      </c>
      <c r="I25" s="146">
        <f t="shared" si="6"/>
        <v>0.5726</v>
      </c>
      <c r="J25" s="146">
        <f t="shared" si="6"/>
        <v>0.1769</v>
      </c>
      <c r="K25" s="42">
        <f t="shared" si="6"/>
        <v>17.5</v>
      </c>
      <c r="L25" s="136">
        <f t="shared" si="6"/>
        <v>80.650000000000006</v>
      </c>
      <c r="M25" s="136">
        <f t="shared" si="6"/>
        <v>118.5</v>
      </c>
      <c r="N25" s="136">
        <f t="shared" si="6"/>
        <v>311.10000000000002</v>
      </c>
      <c r="O25" s="146">
        <f t="shared" si="6"/>
        <v>0.38</v>
      </c>
      <c r="P25" s="136"/>
      <c r="Q25" s="136"/>
      <c r="R25" s="133">
        <f>MIN(R19:R24)</f>
        <v>2.7650000000000001</v>
      </c>
      <c r="S25" s="136"/>
      <c r="T25" s="136"/>
      <c r="U25" s="207">
        <f>MIN(U19:U24)</f>
        <v>11610</v>
      </c>
      <c r="V25" s="207">
        <f>MIN(V19:V24)</f>
        <v>4817</v>
      </c>
      <c r="W25" s="136">
        <f>MIN(W19:W24)</f>
        <v>117.5</v>
      </c>
      <c r="X25" s="42">
        <f>MIN(X19:X24)</f>
        <v>41.19</v>
      </c>
      <c r="Y25" s="42">
        <f>MIN(Y19:Y24)</f>
        <v>40.54</v>
      </c>
      <c r="Z25"/>
      <c r="AA25"/>
      <c r="AB25"/>
      <c r="AC25"/>
    </row>
    <row r="26" spans="1:29">
      <c r="A26" s="52" t="s">
        <v>1</v>
      </c>
      <c r="B26" s="53"/>
      <c r="C26" s="134">
        <f t="shared" ref="C26:O26" si="7">MAX(C19:C24)</f>
        <v>89.14</v>
      </c>
      <c r="D26" s="45">
        <f t="shared" si="7"/>
        <v>21.37</v>
      </c>
      <c r="E26" s="134">
        <f t="shared" si="7"/>
        <v>8.6240000000000006</v>
      </c>
      <c r="F26" s="134">
        <f t="shared" si="7"/>
        <v>5.51</v>
      </c>
      <c r="G26" s="162">
        <f t="shared" si="7"/>
        <v>3.44</v>
      </c>
      <c r="H26" s="147">
        <f t="shared" si="7"/>
        <v>0.86299999999999999</v>
      </c>
      <c r="I26" s="147">
        <f t="shared" si="7"/>
        <v>0.62050000000000005</v>
      </c>
      <c r="J26" s="147">
        <f t="shared" si="7"/>
        <v>0.19</v>
      </c>
      <c r="K26" s="45">
        <f t="shared" si="7"/>
        <v>23.42</v>
      </c>
      <c r="L26" s="130">
        <f t="shared" si="7"/>
        <v>139.69999999999999</v>
      </c>
      <c r="M26" s="130">
        <f t="shared" si="7"/>
        <v>153.5</v>
      </c>
      <c r="N26" s="130">
        <f t="shared" si="7"/>
        <v>345</v>
      </c>
      <c r="O26" s="147">
        <f t="shared" si="7"/>
        <v>0.49049999999999999</v>
      </c>
      <c r="P26" s="130"/>
      <c r="Q26" s="130"/>
      <c r="R26" s="134">
        <f>MAX(R19:R24)</f>
        <v>5.5650000000000004</v>
      </c>
      <c r="S26" s="130"/>
      <c r="T26" s="130"/>
      <c r="U26" s="208">
        <f>MAX(U19:U24)</f>
        <v>13310</v>
      </c>
      <c r="V26" s="208">
        <f>MAX(V19:V24)</f>
        <v>5976</v>
      </c>
      <c r="W26" s="130">
        <f>MAX(W19:W24)</f>
        <v>122</v>
      </c>
      <c r="X26" s="45">
        <f>MAX(X19:X24)</f>
        <v>48.57</v>
      </c>
      <c r="Y26" s="45">
        <f>MAX(Y19:Y24)</f>
        <v>41.61</v>
      </c>
      <c r="Z26"/>
      <c r="AA26"/>
      <c r="AB26"/>
      <c r="AC26"/>
    </row>
    <row r="27" spans="1:29" ht="15.75" thickBot="1">
      <c r="A27" s="54" t="s">
        <v>2</v>
      </c>
      <c r="B27" s="55"/>
      <c r="C27" s="135">
        <f t="shared" ref="C27:O27" si="8">MEDIAN(C19:C24)</f>
        <v>87.77000000000001</v>
      </c>
      <c r="D27" s="48">
        <f t="shared" si="8"/>
        <v>18.8</v>
      </c>
      <c r="E27" s="135">
        <f t="shared" si="8"/>
        <v>6.5519999999999996</v>
      </c>
      <c r="F27" s="135">
        <f t="shared" si="8"/>
        <v>4.9770000000000003</v>
      </c>
      <c r="G27" s="163">
        <f t="shared" si="8"/>
        <v>3.2450000000000001</v>
      </c>
      <c r="H27" s="148">
        <f t="shared" si="8"/>
        <v>0.80549999999999999</v>
      </c>
      <c r="I27" s="148">
        <f t="shared" si="8"/>
        <v>0.59655000000000002</v>
      </c>
      <c r="J27" s="148">
        <f t="shared" si="8"/>
        <v>0.18345</v>
      </c>
      <c r="K27" s="48">
        <f t="shared" si="8"/>
        <v>21.65</v>
      </c>
      <c r="L27" s="132">
        <f t="shared" si="8"/>
        <v>107.5</v>
      </c>
      <c r="M27" s="132">
        <f t="shared" si="8"/>
        <v>127.1</v>
      </c>
      <c r="N27" s="132">
        <f t="shared" si="8"/>
        <v>328.05</v>
      </c>
      <c r="O27" s="148">
        <f t="shared" si="8"/>
        <v>0.43525000000000003</v>
      </c>
      <c r="P27" s="132"/>
      <c r="Q27" s="132"/>
      <c r="R27" s="135">
        <f>MEDIAN(R19:R24)</f>
        <v>3.6644999999999999</v>
      </c>
      <c r="S27" s="132"/>
      <c r="T27" s="132"/>
      <c r="U27" s="209">
        <f>MEDIAN(U19:U24)</f>
        <v>12460</v>
      </c>
      <c r="V27" s="209">
        <f>MEDIAN(V19:V24)</f>
        <v>5396.5</v>
      </c>
      <c r="W27" s="132">
        <f>MEDIAN(W19:W24)</f>
        <v>119.75</v>
      </c>
      <c r="X27" s="48">
        <f>MEDIAN(X19:X24)</f>
        <v>44.879999999999995</v>
      </c>
      <c r="Y27" s="48">
        <f>MEDIAN(Y19:Y24)</f>
        <v>41.075000000000003</v>
      </c>
      <c r="Z27"/>
      <c r="AA27"/>
      <c r="AB27"/>
      <c r="AC27"/>
    </row>
    <row r="28" spans="1:29">
      <c r="C28" s="12"/>
      <c r="D28" s="12"/>
      <c r="E28" s="12"/>
      <c r="F28" s="12"/>
      <c r="G28" s="12"/>
      <c r="H28" s="206"/>
      <c r="I28" s="22"/>
      <c r="J28" s="22"/>
      <c r="AC28"/>
    </row>
    <row r="29" spans="1:29" ht="15.75" thickBot="1">
      <c r="C29" s="12"/>
      <c r="D29" s="12"/>
      <c r="E29" s="12"/>
      <c r="F29" s="12"/>
      <c r="G29" s="12"/>
      <c r="H29" s="22"/>
      <c r="I29" s="22"/>
      <c r="J29" s="22"/>
      <c r="AC29"/>
    </row>
    <row r="30" spans="1:29" s="4" customFormat="1" ht="60" customHeight="1">
      <c r="A30" s="36" t="s">
        <v>3</v>
      </c>
      <c r="B30" s="37" t="s">
        <v>4</v>
      </c>
      <c r="C30" s="57" t="s">
        <v>52</v>
      </c>
      <c r="D30" s="39" t="s">
        <v>53</v>
      </c>
      <c r="E30" s="38" t="s">
        <v>77</v>
      </c>
      <c r="F30" s="38" t="s">
        <v>54</v>
      </c>
      <c r="G30" s="38" t="s">
        <v>55</v>
      </c>
      <c r="H30" s="58" t="s">
        <v>56</v>
      </c>
      <c r="I30" s="58" t="s">
        <v>57</v>
      </c>
      <c r="J30" s="58" t="s">
        <v>58</v>
      </c>
      <c r="K30" s="38" t="s">
        <v>59</v>
      </c>
      <c r="L30" s="38" t="s">
        <v>34</v>
      </c>
      <c r="M30" s="38" t="s">
        <v>35</v>
      </c>
      <c r="N30" s="38" t="s">
        <v>37</v>
      </c>
      <c r="O30" s="38" t="s">
        <v>161</v>
      </c>
      <c r="P30" s="38" t="s">
        <v>38</v>
      </c>
      <c r="Q30" s="38" t="s">
        <v>47</v>
      </c>
      <c r="R30" s="38" t="s">
        <v>73</v>
      </c>
      <c r="S30" s="38" t="s">
        <v>153</v>
      </c>
      <c r="T30" s="38" t="s">
        <v>112</v>
      </c>
      <c r="U30" s="38" t="s">
        <v>247</v>
      </c>
      <c r="V30" s="38" t="s">
        <v>48</v>
      </c>
      <c r="W30" s="38" t="s">
        <v>49</v>
      </c>
      <c r="X30" s="38" t="s">
        <v>50</v>
      </c>
      <c r="Y30" s="38" t="s">
        <v>51</v>
      </c>
      <c r="Z30" s="38" t="s">
        <v>245</v>
      </c>
      <c r="AA30" s="38" t="s">
        <v>207</v>
      </c>
    </row>
    <row r="31" spans="1:29" s="215" customFormat="1" ht="15" customHeight="1">
      <c r="A31" s="216">
        <v>21000960</v>
      </c>
      <c r="B31" s="213" t="s">
        <v>218</v>
      </c>
      <c r="C31" s="217">
        <v>89.43</v>
      </c>
      <c r="D31" s="217">
        <v>18.88</v>
      </c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14"/>
      <c r="T31" s="214"/>
      <c r="U31" s="214"/>
      <c r="V31" s="218"/>
      <c r="W31" s="218"/>
      <c r="X31" s="219"/>
      <c r="Y31" s="218"/>
      <c r="Z31" s="214" t="s">
        <v>220</v>
      </c>
      <c r="AA31" s="214" t="s">
        <v>220</v>
      </c>
    </row>
    <row r="32" spans="1:29" s="215" customFormat="1" ht="15" customHeight="1">
      <c r="A32" s="216">
        <v>21001465</v>
      </c>
      <c r="B32" s="213" t="s">
        <v>218</v>
      </c>
      <c r="C32" s="217">
        <v>89.98</v>
      </c>
      <c r="D32" s="217">
        <v>10.14</v>
      </c>
      <c r="E32" s="217">
        <v>10.76</v>
      </c>
      <c r="F32" s="217">
        <v>11.1</v>
      </c>
      <c r="G32" s="218">
        <v>2.754</v>
      </c>
      <c r="H32" s="218">
        <v>2.27</v>
      </c>
      <c r="I32" s="218">
        <v>0.2414</v>
      </c>
      <c r="J32" s="218">
        <v>1.3220000000000001</v>
      </c>
      <c r="K32" s="218">
        <v>0.36420000000000002</v>
      </c>
      <c r="L32" s="218">
        <v>113.4</v>
      </c>
      <c r="M32" s="218">
        <v>350.8</v>
      </c>
      <c r="N32" s="218">
        <v>270.8</v>
      </c>
      <c r="O32" s="218"/>
      <c r="P32" s="218">
        <v>2.5609999999999999</v>
      </c>
      <c r="Q32" s="218">
        <v>49130</v>
      </c>
      <c r="R32" s="218"/>
      <c r="S32" s="218"/>
      <c r="T32" s="218"/>
      <c r="U32" s="218">
        <v>0.9627</v>
      </c>
      <c r="V32" s="218"/>
      <c r="W32" s="218"/>
      <c r="X32" s="219"/>
      <c r="Y32" s="218"/>
      <c r="Z32" s="218"/>
      <c r="AA32" s="218"/>
    </row>
    <row r="33" spans="1:29" s="215" customFormat="1" ht="15" customHeight="1">
      <c r="A33" s="216">
        <v>21001163</v>
      </c>
      <c r="B33" s="213" t="s">
        <v>219</v>
      </c>
      <c r="C33" s="217">
        <v>88.67</v>
      </c>
      <c r="D33" s="217">
        <v>19.86</v>
      </c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4"/>
      <c r="T33" s="214"/>
      <c r="U33" s="214"/>
      <c r="V33" s="218"/>
      <c r="W33" s="218"/>
      <c r="X33" s="219"/>
      <c r="Y33" s="218"/>
      <c r="Z33" s="214" t="s">
        <v>220</v>
      </c>
      <c r="AA33" s="214" t="s">
        <v>220</v>
      </c>
    </row>
    <row r="34" spans="1:29" s="215" customFormat="1" ht="15" customHeight="1">
      <c r="A34" s="216">
        <v>21001086</v>
      </c>
      <c r="B34" s="223" t="s">
        <v>213</v>
      </c>
      <c r="C34" s="217">
        <v>99.25</v>
      </c>
      <c r="D34" s="214"/>
      <c r="E34" s="214"/>
      <c r="F34" s="214"/>
      <c r="G34" s="214"/>
      <c r="H34" s="217">
        <v>17.739999999999998</v>
      </c>
      <c r="I34" s="217">
        <v>2.9369999999999998</v>
      </c>
      <c r="J34" s="217">
        <v>9.6649999999999991</v>
      </c>
      <c r="K34" s="217">
        <v>7.1779999999999999</v>
      </c>
      <c r="L34" s="217">
        <v>928</v>
      </c>
      <c r="M34" s="217">
        <v>6519</v>
      </c>
      <c r="N34" s="217">
        <v>2377</v>
      </c>
      <c r="O34" s="217">
        <v>39.979999999999997</v>
      </c>
      <c r="P34" s="217">
        <v>28.37</v>
      </c>
      <c r="Q34" s="217">
        <v>484900</v>
      </c>
      <c r="R34" s="224">
        <v>588.79999999999995</v>
      </c>
      <c r="S34" s="224">
        <v>647.70000000000005</v>
      </c>
      <c r="T34" s="217"/>
      <c r="U34" s="217"/>
      <c r="V34" s="218">
        <v>1.851</v>
      </c>
      <c r="W34" s="218">
        <v>0.59970000000000001</v>
      </c>
      <c r="X34" s="219">
        <v>3.4139999999999999E-3</v>
      </c>
      <c r="Y34" s="218">
        <v>1.2749999999999999</v>
      </c>
      <c r="Z34" s="217"/>
      <c r="AA34" s="217"/>
    </row>
    <row r="35" spans="1:29" s="215" customFormat="1" ht="15" customHeight="1">
      <c r="A35" s="216">
        <v>21000884</v>
      </c>
      <c r="B35" s="213" t="s">
        <v>213</v>
      </c>
      <c r="C35" s="217">
        <v>97.14</v>
      </c>
      <c r="D35" s="214"/>
      <c r="E35" s="214"/>
      <c r="F35" s="214"/>
      <c r="G35" s="214"/>
      <c r="H35" s="217">
        <v>13.75</v>
      </c>
      <c r="I35" s="217">
        <v>4</v>
      </c>
      <c r="J35" s="217">
        <v>9</v>
      </c>
      <c r="K35" s="217"/>
      <c r="L35" s="217">
        <v>1131</v>
      </c>
      <c r="M35" s="217">
        <v>4135</v>
      </c>
      <c r="N35" s="217">
        <v>3362</v>
      </c>
      <c r="O35" s="217"/>
      <c r="P35" s="217"/>
      <c r="Q35" s="217">
        <v>597800</v>
      </c>
      <c r="R35" s="217">
        <v>1188</v>
      </c>
      <c r="S35" s="217"/>
      <c r="T35" s="217"/>
      <c r="U35" s="217"/>
      <c r="V35" s="218"/>
      <c r="W35" s="218"/>
      <c r="X35" s="219"/>
      <c r="Y35" s="218"/>
      <c r="Z35" s="217"/>
      <c r="AA35" s="217"/>
    </row>
    <row r="36" spans="1:29" s="215" customFormat="1" ht="15" customHeight="1">
      <c r="A36" s="216">
        <v>21001359</v>
      </c>
      <c r="B36" s="213" t="s">
        <v>213</v>
      </c>
      <c r="C36" s="217">
        <v>95.87</v>
      </c>
      <c r="D36" s="214"/>
      <c r="E36" s="214"/>
      <c r="F36" s="214"/>
      <c r="G36" s="214"/>
      <c r="H36" s="218">
        <v>4.024</v>
      </c>
      <c r="I36" s="218">
        <v>6.9409999999999998</v>
      </c>
      <c r="J36" s="218">
        <v>10.56</v>
      </c>
      <c r="K36" s="218">
        <v>7.1390000000000002</v>
      </c>
      <c r="L36" s="218">
        <v>1357</v>
      </c>
      <c r="M36" s="218">
        <v>3505</v>
      </c>
      <c r="N36" s="218">
        <v>2900</v>
      </c>
      <c r="O36" s="218">
        <v>43.26</v>
      </c>
      <c r="P36" s="218">
        <v>49.21</v>
      </c>
      <c r="Q36" s="218">
        <v>576900</v>
      </c>
      <c r="R36" s="218">
        <v>1303</v>
      </c>
      <c r="S36" s="218">
        <v>1433</v>
      </c>
      <c r="T36" s="218">
        <v>66980</v>
      </c>
      <c r="U36" s="218"/>
      <c r="V36" s="218">
        <v>1.232</v>
      </c>
      <c r="W36" s="218">
        <v>1.262</v>
      </c>
      <c r="X36" s="219">
        <v>2.2859999999999998E-3</v>
      </c>
      <c r="Y36" s="218">
        <v>1.7849999999999999</v>
      </c>
      <c r="Z36" s="218"/>
      <c r="AA36" s="218"/>
    </row>
    <row r="37" spans="1:29">
      <c r="A37" s="50" t="s">
        <v>0</v>
      </c>
      <c r="B37" s="59"/>
      <c r="C37" s="42">
        <f t="shared" ref="C37:T37" si="9">MIN(C31:C36)</f>
        <v>88.67</v>
      </c>
      <c r="D37" s="42">
        <f t="shared" si="9"/>
        <v>10.14</v>
      </c>
      <c r="E37" s="42">
        <f t="shared" si="9"/>
        <v>10.76</v>
      </c>
      <c r="F37" s="42">
        <f t="shared" si="9"/>
        <v>11.1</v>
      </c>
      <c r="G37" s="42">
        <f t="shared" si="9"/>
        <v>2.754</v>
      </c>
      <c r="H37" s="42">
        <f t="shared" si="9"/>
        <v>2.27</v>
      </c>
      <c r="I37" s="42">
        <f t="shared" si="9"/>
        <v>0.2414</v>
      </c>
      <c r="J37" s="42">
        <f t="shared" si="9"/>
        <v>1.3220000000000001</v>
      </c>
      <c r="K37" s="42">
        <f t="shared" si="9"/>
        <v>0.36420000000000002</v>
      </c>
      <c r="L37" s="42">
        <f t="shared" si="9"/>
        <v>113.4</v>
      </c>
      <c r="M37" s="42">
        <f t="shared" si="9"/>
        <v>350.8</v>
      </c>
      <c r="N37" s="42">
        <f t="shared" si="9"/>
        <v>270.8</v>
      </c>
      <c r="O37" s="42">
        <f t="shared" si="9"/>
        <v>39.979999999999997</v>
      </c>
      <c r="P37" s="42">
        <f t="shared" si="9"/>
        <v>2.5609999999999999</v>
      </c>
      <c r="Q37" s="42">
        <f t="shared" si="9"/>
        <v>49130</v>
      </c>
      <c r="R37" s="42">
        <f t="shared" si="9"/>
        <v>588.79999999999995</v>
      </c>
      <c r="S37" s="42">
        <f t="shared" si="9"/>
        <v>647.70000000000005</v>
      </c>
      <c r="T37" s="42">
        <f t="shared" si="9"/>
        <v>66980</v>
      </c>
      <c r="U37" s="42"/>
      <c r="V37" s="161">
        <f>MIN(V31:V36)</f>
        <v>1.232</v>
      </c>
      <c r="W37" s="161">
        <f>MIN(W31:W36)</f>
        <v>0.59970000000000001</v>
      </c>
      <c r="X37" s="220">
        <f>MIN(X31:X36)</f>
        <v>2.2859999999999998E-3</v>
      </c>
      <c r="Y37" s="161">
        <f>MIN(Y31:Y36)</f>
        <v>1.2749999999999999</v>
      </c>
      <c r="Z37" s="42"/>
      <c r="AA37" s="42"/>
      <c r="AB37"/>
      <c r="AC37"/>
    </row>
    <row r="38" spans="1:29">
      <c r="A38" s="52" t="s">
        <v>1</v>
      </c>
      <c r="B38" s="60"/>
      <c r="C38" s="45">
        <f t="shared" ref="C38:T38" si="10">MAX(C31:C36)</f>
        <v>99.25</v>
      </c>
      <c r="D38" s="45">
        <f t="shared" si="10"/>
        <v>19.86</v>
      </c>
      <c r="E38" s="45">
        <f t="shared" si="10"/>
        <v>10.76</v>
      </c>
      <c r="F38" s="45">
        <f t="shared" si="10"/>
        <v>11.1</v>
      </c>
      <c r="G38" s="45">
        <f t="shared" si="10"/>
        <v>2.754</v>
      </c>
      <c r="H38" s="45">
        <f t="shared" si="10"/>
        <v>17.739999999999998</v>
      </c>
      <c r="I38" s="45">
        <f t="shared" si="10"/>
        <v>6.9409999999999998</v>
      </c>
      <c r="J38" s="45">
        <f t="shared" si="10"/>
        <v>10.56</v>
      </c>
      <c r="K38" s="45">
        <f t="shared" si="10"/>
        <v>7.1779999999999999</v>
      </c>
      <c r="L38" s="45">
        <f t="shared" si="10"/>
        <v>1357</v>
      </c>
      <c r="M38" s="45">
        <f t="shared" si="10"/>
        <v>6519</v>
      </c>
      <c r="N38" s="45">
        <f t="shared" si="10"/>
        <v>3362</v>
      </c>
      <c r="O38" s="45">
        <f t="shared" si="10"/>
        <v>43.26</v>
      </c>
      <c r="P38" s="45">
        <f t="shared" si="10"/>
        <v>49.21</v>
      </c>
      <c r="Q38" s="45">
        <f t="shared" si="10"/>
        <v>597800</v>
      </c>
      <c r="R38" s="45">
        <f t="shared" si="10"/>
        <v>1303</v>
      </c>
      <c r="S38" s="45">
        <f t="shared" si="10"/>
        <v>1433</v>
      </c>
      <c r="T38" s="45">
        <f t="shared" si="10"/>
        <v>66980</v>
      </c>
      <c r="U38" s="45"/>
      <c r="V38" s="162">
        <f>MAX(V31:V36)</f>
        <v>1.851</v>
      </c>
      <c r="W38" s="162">
        <f>MAX(W31:W36)</f>
        <v>1.262</v>
      </c>
      <c r="X38" s="221">
        <f>MAX(X31:X36)</f>
        <v>3.4139999999999999E-3</v>
      </c>
      <c r="Y38" s="162">
        <f>MAX(Y31:Y36)</f>
        <v>1.7849999999999999</v>
      </c>
      <c r="Z38" s="45"/>
      <c r="AA38" s="45"/>
      <c r="AB38"/>
      <c r="AC38"/>
    </row>
    <row r="39" spans="1:29" ht="15.75" thickBot="1">
      <c r="A39" s="54" t="s">
        <v>2</v>
      </c>
      <c r="B39" s="61"/>
      <c r="C39" s="48">
        <f t="shared" ref="C39:T39" si="11">MEDIAN(C31:C36)</f>
        <v>92.925000000000011</v>
      </c>
      <c r="D39" s="48">
        <f t="shared" si="11"/>
        <v>18.88</v>
      </c>
      <c r="E39" s="48">
        <f t="shared" si="11"/>
        <v>10.76</v>
      </c>
      <c r="F39" s="48">
        <f t="shared" si="11"/>
        <v>11.1</v>
      </c>
      <c r="G39" s="48">
        <f t="shared" si="11"/>
        <v>2.754</v>
      </c>
      <c r="H39" s="48">
        <f t="shared" si="11"/>
        <v>8.8870000000000005</v>
      </c>
      <c r="I39" s="48">
        <f t="shared" si="11"/>
        <v>3.4684999999999997</v>
      </c>
      <c r="J39" s="48">
        <f t="shared" si="11"/>
        <v>9.3324999999999996</v>
      </c>
      <c r="K39" s="48">
        <f t="shared" si="11"/>
        <v>7.1390000000000002</v>
      </c>
      <c r="L39" s="48">
        <f t="shared" si="11"/>
        <v>1029.5</v>
      </c>
      <c r="M39" s="48">
        <f t="shared" si="11"/>
        <v>3820</v>
      </c>
      <c r="N39" s="48">
        <f t="shared" si="11"/>
        <v>2638.5</v>
      </c>
      <c r="O39" s="48">
        <f t="shared" si="11"/>
        <v>41.62</v>
      </c>
      <c r="P39" s="48">
        <f t="shared" si="11"/>
        <v>28.37</v>
      </c>
      <c r="Q39" s="48">
        <f t="shared" si="11"/>
        <v>530900</v>
      </c>
      <c r="R39" s="48">
        <f t="shared" si="11"/>
        <v>1188</v>
      </c>
      <c r="S39" s="48">
        <f t="shared" si="11"/>
        <v>1040.3499999999999</v>
      </c>
      <c r="T39" s="48">
        <f t="shared" si="11"/>
        <v>66980</v>
      </c>
      <c r="U39" s="48"/>
      <c r="V39" s="163">
        <f>MEDIAN(V31:V36)</f>
        <v>1.5415000000000001</v>
      </c>
      <c r="W39" s="163">
        <f>MEDIAN(W31:W36)</f>
        <v>0.93084999999999996</v>
      </c>
      <c r="X39" s="222">
        <f>MEDIAN(X31:X36)</f>
        <v>2.8500000000000001E-3</v>
      </c>
      <c r="Y39" s="163">
        <f>MEDIAN(Y31:Y36)</f>
        <v>1.5299999999999998</v>
      </c>
      <c r="Z39" s="48"/>
      <c r="AA39" s="48"/>
      <c r="AB39"/>
      <c r="AC39"/>
    </row>
    <row r="40" spans="1:29">
      <c r="C40" s="12"/>
      <c r="D40" s="12"/>
      <c r="E40" s="12"/>
      <c r="F40" s="12"/>
      <c r="G40" s="12"/>
      <c r="H40" s="22"/>
      <c r="I40" s="22"/>
      <c r="J40" s="22"/>
      <c r="M40" s="12"/>
      <c r="N40" s="12"/>
      <c r="O40" s="12"/>
    </row>
    <row r="41" spans="1:29" ht="15.75" thickBot="1">
      <c r="C41" s="12"/>
      <c r="D41" s="12"/>
      <c r="E41" s="12"/>
      <c r="F41" s="12"/>
      <c r="G41" s="12"/>
      <c r="H41" s="22"/>
      <c r="I41" s="22"/>
      <c r="J41" s="22"/>
      <c r="M41" s="12"/>
      <c r="N41" s="12"/>
      <c r="O41" s="12"/>
    </row>
    <row r="42" spans="1:29" ht="60" customHeight="1">
      <c r="A42" s="36" t="s">
        <v>3</v>
      </c>
      <c r="B42" s="37" t="s">
        <v>151</v>
      </c>
      <c r="C42" s="38" t="s">
        <v>52</v>
      </c>
      <c r="D42" s="39" t="s">
        <v>53</v>
      </c>
      <c r="E42" s="38" t="s">
        <v>110</v>
      </c>
      <c r="F42" s="38" t="s">
        <v>55</v>
      </c>
      <c r="G42" s="38" t="s">
        <v>272</v>
      </c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>
      <c r="A43" s="157">
        <v>21000912</v>
      </c>
      <c r="B43" s="156" t="s">
        <v>259</v>
      </c>
      <c r="C43" s="32">
        <v>93.23</v>
      </c>
      <c r="D43" s="32">
        <v>35.340000000000003</v>
      </c>
      <c r="E43" s="32">
        <v>13.62</v>
      </c>
      <c r="F43" s="34">
        <v>7.7489999999999997</v>
      </c>
      <c r="G43" s="27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>
      <c r="A44" s="157">
        <v>21001000</v>
      </c>
      <c r="B44" s="156" t="s">
        <v>271</v>
      </c>
      <c r="C44" s="32">
        <v>92.36</v>
      </c>
      <c r="D44" s="32">
        <v>36.840000000000003</v>
      </c>
      <c r="E44" s="27"/>
      <c r="F44" s="27"/>
      <c r="G44" s="35">
        <v>1526</v>
      </c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>
      <c r="A45" s="50" t="s">
        <v>0</v>
      </c>
      <c r="B45" s="59"/>
      <c r="C45" s="42">
        <f>MIN(C43:C44)</f>
        <v>92.36</v>
      </c>
      <c r="D45" s="42">
        <f>MIN(D43:D44)</f>
        <v>35.340000000000003</v>
      </c>
      <c r="E45" s="133"/>
      <c r="F45" s="133"/>
      <c r="G45" s="133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>
      <c r="A46" s="52" t="s">
        <v>1</v>
      </c>
      <c r="B46" s="60"/>
      <c r="C46" s="45">
        <f>MAX(C43:C44)</f>
        <v>93.23</v>
      </c>
      <c r="D46" s="45">
        <f>MAX(D43:D44)</f>
        <v>36.840000000000003</v>
      </c>
      <c r="E46" s="134"/>
      <c r="F46" s="134"/>
      <c r="G46" s="134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</row>
    <row r="47" spans="1:29" ht="15.75" thickBot="1">
      <c r="A47" s="54" t="s">
        <v>2</v>
      </c>
      <c r="B47" s="61"/>
      <c r="C47" s="48">
        <f>MEDIAN(C43:C44)</f>
        <v>92.795000000000002</v>
      </c>
      <c r="D47" s="48">
        <f>MEDIAN(D43:D44)</f>
        <v>36.090000000000003</v>
      </c>
      <c r="E47" s="135"/>
      <c r="F47" s="135"/>
      <c r="G47" s="135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</row>
    <row r="48" spans="1:29">
      <c r="C48" s="12"/>
      <c r="D48" s="12"/>
      <c r="E48" s="12"/>
      <c r="F48" s="12"/>
      <c r="G48" s="12"/>
      <c r="H48" s="22"/>
      <c r="I48" s="22"/>
      <c r="J48" s="22"/>
      <c r="M48" s="12"/>
      <c r="N48" s="12"/>
      <c r="O48" s="12"/>
      <c r="S48" s="182"/>
    </row>
    <row r="49" spans="1:29" ht="15.75" thickBot="1">
      <c r="C49" s="12"/>
      <c r="D49" s="12"/>
      <c r="E49" s="12"/>
      <c r="F49" s="12"/>
      <c r="G49" s="12"/>
      <c r="H49" s="22"/>
      <c r="I49" s="22"/>
      <c r="J49" s="22"/>
      <c r="M49" s="12"/>
      <c r="N49" s="12"/>
      <c r="O49" s="12"/>
    </row>
    <row r="50" spans="1:29" ht="60" customHeight="1">
      <c r="A50" s="36" t="s">
        <v>3</v>
      </c>
      <c r="B50" s="37" t="s">
        <v>7</v>
      </c>
      <c r="C50" s="38" t="s">
        <v>36</v>
      </c>
      <c r="D50" s="58" t="s">
        <v>56</v>
      </c>
      <c r="E50" s="38" t="s">
        <v>34</v>
      </c>
      <c r="F50" s="38" t="s">
        <v>35</v>
      </c>
      <c r="G50" s="38" t="s">
        <v>37</v>
      </c>
      <c r="H50" s="38" t="s">
        <v>111</v>
      </c>
      <c r="I50" s="38" t="s">
        <v>157</v>
      </c>
      <c r="J50" s="38" t="s">
        <v>184</v>
      </c>
      <c r="K50" s="38" t="s">
        <v>47</v>
      </c>
      <c r="L50" s="38" t="s">
        <v>73</v>
      </c>
      <c r="M50" s="38" t="s">
        <v>153</v>
      </c>
      <c r="N50" s="38" t="s">
        <v>112</v>
      </c>
      <c r="O50" s="38" t="s">
        <v>276</v>
      </c>
      <c r="P50" s="38" t="s">
        <v>158</v>
      </c>
      <c r="Q50" s="38" t="s">
        <v>42</v>
      </c>
      <c r="R50" s="38" t="s">
        <v>43</v>
      </c>
      <c r="S50"/>
      <c r="T50"/>
      <c r="U50"/>
      <c r="V50"/>
      <c r="W50"/>
      <c r="X50"/>
      <c r="Y50"/>
      <c r="Z50"/>
      <c r="AA50"/>
      <c r="AB50"/>
      <c r="AC50"/>
    </row>
    <row r="51" spans="1:29" s="186" customFormat="1">
      <c r="A51" s="157">
        <v>21001121</v>
      </c>
      <c r="B51" s="156" t="s">
        <v>274</v>
      </c>
      <c r="C51" s="29">
        <v>98.27</v>
      </c>
      <c r="D51" s="35"/>
      <c r="E51" s="35"/>
      <c r="F51" s="33"/>
      <c r="G51" s="32"/>
      <c r="H51" s="35"/>
      <c r="I51" s="35"/>
      <c r="J51" s="35"/>
      <c r="K51" s="35"/>
      <c r="L51" s="35"/>
      <c r="M51" s="35"/>
      <c r="N51" s="35"/>
      <c r="O51" s="35"/>
      <c r="P51" s="35">
        <v>4427</v>
      </c>
      <c r="Q51" s="35"/>
      <c r="R51" s="35"/>
    </row>
    <row r="52" spans="1:29" s="186" customFormat="1">
      <c r="A52" s="157">
        <v>21001288</v>
      </c>
      <c r="B52" s="156" t="s">
        <v>274</v>
      </c>
      <c r="C52" s="29">
        <v>96.98</v>
      </c>
      <c r="D52" s="32">
        <v>11.41</v>
      </c>
      <c r="E52" s="35">
        <v>5333</v>
      </c>
      <c r="F52" s="35">
        <v>32270</v>
      </c>
      <c r="G52" s="35">
        <v>38150</v>
      </c>
      <c r="H52" s="35">
        <v>21520</v>
      </c>
      <c r="I52" s="31">
        <v>125.5</v>
      </c>
      <c r="J52" s="31">
        <v>725.8</v>
      </c>
      <c r="K52" s="35">
        <v>4544000</v>
      </c>
      <c r="L52" s="35">
        <v>18150</v>
      </c>
      <c r="M52" s="35">
        <v>19970</v>
      </c>
      <c r="N52" s="35">
        <v>1719000</v>
      </c>
      <c r="O52" s="35"/>
      <c r="P52" s="35"/>
      <c r="Q52" s="35">
        <v>15750</v>
      </c>
      <c r="R52" s="35">
        <v>16630</v>
      </c>
      <c r="S52" s="227"/>
      <c r="T52" s="227"/>
      <c r="U52" s="227"/>
    </row>
    <row r="53" spans="1:29" s="186" customFormat="1">
      <c r="A53" s="157">
        <v>21001266</v>
      </c>
      <c r="B53" s="156" t="s">
        <v>275</v>
      </c>
      <c r="C53" s="29">
        <v>97.14</v>
      </c>
      <c r="D53" s="35"/>
      <c r="E53" s="35"/>
      <c r="F53" s="33"/>
      <c r="G53" s="32"/>
      <c r="H53" s="35"/>
      <c r="I53" s="35"/>
      <c r="J53" s="35"/>
      <c r="K53" s="35"/>
      <c r="L53" s="35"/>
      <c r="M53" s="35"/>
      <c r="N53" s="35"/>
      <c r="O53" s="35">
        <v>193.6</v>
      </c>
      <c r="P53" s="35"/>
      <c r="Q53" s="35"/>
      <c r="R53" s="35"/>
      <c r="S53" s="227"/>
    </row>
    <row r="54" spans="1:29" s="186" customFormat="1">
      <c r="A54" s="157">
        <v>21000779</v>
      </c>
      <c r="B54" s="156" t="s">
        <v>273</v>
      </c>
      <c r="C54" s="29">
        <v>97.05</v>
      </c>
      <c r="D54" s="35"/>
      <c r="E54" s="35">
        <v>4349</v>
      </c>
      <c r="F54" s="35">
        <v>29170</v>
      </c>
      <c r="G54" s="35">
        <v>15930</v>
      </c>
      <c r="H54" s="35">
        <v>35880</v>
      </c>
      <c r="I54" s="32">
        <v>81.900000000000006</v>
      </c>
      <c r="J54" s="35"/>
      <c r="K54" s="35">
        <v>2190000</v>
      </c>
      <c r="L54" s="35">
        <v>12250</v>
      </c>
      <c r="M54" s="35">
        <v>13480</v>
      </c>
      <c r="N54" s="35">
        <v>533000</v>
      </c>
      <c r="O54" s="35"/>
      <c r="P54" s="35"/>
      <c r="Q54" s="35"/>
      <c r="R54" s="35"/>
      <c r="S54" s="227"/>
      <c r="T54" s="227"/>
      <c r="U54" s="227"/>
      <c r="V54" s="227"/>
    </row>
    <row r="55" spans="1:29" s="186" customFormat="1">
      <c r="A55" s="157">
        <v>21001183</v>
      </c>
      <c r="B55" s="198" t="s">
        <v>273</v>
      </c>
      <c r="C55" s="29">
        <v>96.33</v>
      </c>
      <c r="D55" s="32">
        <v>10.37</v>
      </c>
      <c r="E55" s="35">
        <v>4359</v>
      </c>
      <c r="F55" s="228">
        <v>24760</v>
      </c>
      <c r="G55" s="228">
        <v>17510</v>
      </c>
      <c r="H55" s="35">
        <v>29510</v>
      </c>
      <c r="I55" s="31">
        <v>131.6</v>
      </c>
      <c r="J55" s="35"/>
      <c r="K55" s="35">
        <v>2647000</v>
      </c>
      <c r="L55" s="35">
        <v>30580</v>
      </c>
      <c r="M55" s="35"/>
      <c r="N55" s="35">
        <v>587800</v>
      </c>
      <c r="O55" s="35"/>
      <c r="P55" s="35"/>
      <c r="Q55" s="35"/>
      <c r="R55" s="35"/>
      <c r="S55" s="227"/>
      <c r="T55" s="227"/>
      <c r="U55" s="227"/>
      <c r="V55" s="227"/>
    </row>
    <row r="56" spans="1:29" s="186" customFormat="1">
      <c r="A56" s="157">
        <v>21001160</v>
      </c>
      <c r="B56" s="156" t="s">
        <v>273</v>
      </c>
      <c r="C56" s="28"/>
      <c r="D56" s="35"/>
      <c r="E56" s="35">
        <v>5680</v>
      </c>
      <c r="F56" s="35">
        <v>33770</v>
      </c>
      <c r="G56" s="35">
        <v>38570</v>
      </c>
      <c r="H56" s="35">
        <v>40660</v>
      </c>
      <c r="I56" s="31">
        <v>149.9</v>
      </c>
      <c r="J56" s="31">
        <v>613.70000000000005</v>
      </c>
      <c r="K56" s="35">
        <v>2620000</v>
      </c>
      <c r="L56" s="35">
        <v>38490</v>
      </c>
      <c r="M56" s="35"/>
      <c r="N56" s="35">
        <v>566800</v>
      </c>
      <c r="O56" s="35"/>
      <c r="P56" s="35"/>
      <c r="Q56" s="35"/>
      <c r="R56" s="35"/>
      <c r="S56" s="227"/>
      <c r="T56" s="227"/>
      <c r="U56" s="227"/>
    </row>
    <row r="57" spans="1:29">
      <c r="A57" s="50" t="s">
        <v>0</v>
      </c>
      <c r="B57" s="59"/>
      <c r="C57" s="42">
        <f t="shared" ref="C57:N57" si="12">MIN(C51:C56)</f>
        <v>96.33</v>
      </c>
      <c r="D57" s="42">
        <f t="shared" si="12"/>
        <v>10.37</v>
      </c>
      <c r="E57" s="137">
        <f t="shared" si="12"/>
        <v>4349</v>
      </c>
      <c r="F57" s="137">
        <f t="shared" si="12"/>
        <v>24760</v>
      </c>
      <c r="G57" s="137">
        <f t="shared" si="12"/>
        <v>15930</v>
      </c>
      <c r="H57" s="137">
        <f t="shared" si="12"/>
        <v>21520</v>
      </c>
      <c r="I57" s="136">
        <f t="shared" si="12"/>
        <v>81.900000000000006</v>
      </c>
      <c r="J57" s="136">
        <f t="shared" si="12"/>
        <v>613.70000000000005</v>
      </c>
      <c r="K57" s="137">
        <f t="shared" si="12"/>
        <v>2190000</v>
      </c>
      <c r="L57" s="137">
        <f t="shared" si="12"/>
        <v>12250</v>
      </c>
      <c r="M57" s="137">
        <f t="shared" si="12"/>
        <v>13480</v>
      </c>
      <c r="N57" s="137">
        <f t="shared" si="12"/>
        <v>533000</v>
      </c>
      <c r="O57" s="137"/>
      <c r="P57" s="137"/>
      <c r="Q57" s="137"/>
      <c r="R57" s="137"/>
      <c r="S57"/>
      <c r="T57"/>
      <c r="U57"/>
      <c r="V57"/>
      <c r="W57"/>
      <c r="X57"/>
      <c r="Y57"/>
      <c r="Z57"/>
      <c r="AA57"/>
      <c r="AB57"/>
      <c r="AC57"/>
    </row>
    <row r="58" spans="1:29">
      <c r="A58" s="52" t="s">
        <v>1</v>
      </c>
      <c r="B58" s="60"/>
      <c r="C58" s="45">
        <f t="shared" ref="C58:N58" si="13">MAX(C51:C56)</f>
        <v>98.27</v>
      </c>
      <c r="D58" s="45">
        <f t="shared" si="13"/>
        <v>11.41</v>
      </c>
      <c r="E58" s="131">
        <f t="shared" si="13"/>
        <v>5680</v>
      </c>
      <c r="F58" s="131">
        <f t="shared" si="13"/>
        <v>33770</v>
      </c>
      <c r="G58" s="131">
        <f t="shared" si="13"/>
        <v>38570</v>
      </c>
      <c r="H58" s="131">
        <f t="shared" si="13"/>
        <v>40660</v>
      </c>
      <c r="I58" s="130">
        <f t="shared" si="13"/>
        <v>149.9</v>
      </c>
      <c r="J58" s="130">
        <f t="shared" si="13"/>
        <v>725.8</v>
      </c>
      <c r="K58" s="131">
        <f t="shared" si="13"/>
        <v>4544000</v>
      </c>
      <c r="L58" s="131">
        <f t="shared" si="13"/>
        <v>38490</v>
      </c>
      <c r="M58" s="131">
        <f t="shared" si="13"/>
        <v>19970</v>
      </c>
      <c r="N58" s="131">
        <f t="shared" si="13"/>
        <v>1719000</v>
      </c>
      <c r="O58" s="131"/>
      <c r="P58" s="131"/>
      <c r="Q58" s="131"/>
      <c r="R58" s="131"/>
      <c r="S58"/>
      <c r="T58"/>
      <c r="U58"/>
      <c r="V58"/>
      <c r="W58"/>
      <c r="X58"/>
      <c r="Y58"/>
      <c r="Z58"/>
      <c r="AA58"/>
      <c r="AB58"/>
      <c r="AC58"/>
    </row>
    <row r="59" spans="1:29" ht="15.75" thickBot="1">
      <c r="A59" s="54" t="s">
        <v>2</v>
      </c>
      <c r="B59" s="61"/>
      <c r="C59" s="48">
        <f t="shared" ref="C59:N59" si="14">MEDIAN(C51:C56)</f>
        <v>97.05</v>
      </c>
      <c r="D59" s="48">
        <f t="shared" si="14"/>
        <v>10.89</v>
      </c>
      <c r="E59" s="138">
        <f t="shared" si="14"/>
        <v>4846</v>
      </c>
      <c r="F59" s="138">
        <f t="shared" si="14"/>
        <v>30720</v>
      </c>
      <c r="G59" s="138">
        <f t="shared" si="14"/>
        <v>27830</v>
      </c>
      <c r="H59" s="138">
        <f t="shared" si="14"/>
        <v>32695</v>
      </c>
      <c r="I59" s="132">
        <f t="shared" si="14"/>
        <v>128.55000000000001</v>
      </c>
      <c r="J59" s="132">
        <f t="shared" si="14"/>
        <v>669.75</v>
      </c>
      <c r="K59" s="138">
        <f t="shared" si="14"/>
        <v>2633500</v>
      </c>
      <c r="L59" s="138">
        <f t="shared" si="14"/>
        <v>24365</v>
      </c>
      <c r="M59" s="138">
        <f t="shared" si="14"/>
        <v>16725</v>
      </c>
      <c r="N59" s="138">
        <f t="shared" si="14"/>
        <v>577300</v>
      </c>
      <c r="O59" s="138"/>
      <c r="P59" s="138"/>
      <c r="Q59" s="138"/>
      <c r="R59" s="138"/>
      <c r="S59"/>
      <c r="T59"/>
      <c r="U59"/>
      <c r="V59"/>
      <c r="W59"/>
      <c r="X59"/>
      <c r="Y59"/>
      <c r="Z59"/>
      <c r="AA59"/>
      <c r="AB59"/>
      <c r="AC59"/>
    </row>
    <row r="60" spans="1:29">
      <c r="C60" s="12"/>
      <c r="D60" s="12"/>
      <c r="E60" s="12"/>
      <c r="F60" s="12"/>
      <c r="G60" s="22"/>
      <c r="H60" s="22"/>
      <c r="I60" s="22"/>
      <c r="L60" s="12"/>
      <c r="M60" s="12"/>
      <c r="U60"/>
      <c r="V60"/>
      <c r="W60"/>
      <c r="X60"/>
      <c r="Y60"/>
      <c r="Z60"/>
      <c r="AA60"/>
      <c r="AB60"/>
      <c r="AC60"/>
    </row>
    <row r="62" spans="1:29">
      <c r="A62" s="13" t="s">
        <v>30</v>
      </c>
    </row>
    <row r="63" spans="1:29">
      <c r="A63" t="s">
        <v>31</v>
      </c>
    </row>
  </sheetData>
  <sheetProtection algorithmName="SHA-512" hashValue="BVIF7Fy9pFZYFnQiQOatFT9ZwiNbDhmDJBy3mr0ExWoUfOA2Q7CLmFNSyUQbBxNSDMz48E3+Ta6ML/Es9Ul2Yg==" saltValue="EPPezp6cX2U01iF1TuFFyA==" spinCount="100000" sheet="1" objects="1" scenarios="1"/>
  <sortState xmlns:xlrd2="http://schemas.microsoft.com/office/spreadsheetml/2017/richdata2" ref="A51:AH56">
    <sortCondition ref="B51:B56"/>
  </sortState>
  <pageMargins left="0.7" right="0.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X160"/>
  <sheetViews>
    <sheetView showGridLines="0" topLeftCell="A4" zoomScale="80" zoomScaleNormal="80" workbookViewId="0">
      <selection activeCell="DH142" sqref="DH142"/>
    </sheetView>
  </sheetViews>
  <sheetFormatPr defaultRowHeight="15"/>
  <cols>
    <col min="1" max="1" width="15.7109375" style="170" customWidth="1"/>
    <col min="2" max="2" width="75.7109375" style="2" customWidth="1"/>
    <col min="3" max="9" width="15.7109375" style="2" customWidth="1"/>
    <col min="10" max="10" width="15.85546875" style="2" customWidth="1"/>
    <col min="11" max="23" width="15.7109375" style="2" customWidth="1"/>
    <col min="24" max="24" width="17.5703125" style="2" customWidth="1"/>
    <col min="25" max="64" width="15.7109375" style="2" customWidth="1"/>
    <col min="65" max="156" width="15.7109375" customWidth="1"/>
  </cols>
  <sheetData>
    <row r="1" spans="1:64" ht="120" customHeight="1">
      <c r="A1"/>
      <c r="B1" s="155"/>
      <c r="C1" s="178" t="s">
        <v>199</v>
      </c>
    </row>
    <row r="2" spans="1:64">
      <c r="A2" s="171" t="s">
        <v>28</v>
      </c>
      <c r="BL2"/>
    </row>
    <row r="3" spans="1:64" ht="15.75" thickBot="1">
      <c r="BL3"/>
    </row>
    <row r="4" spans="1:64" s="3" customFormat="1" ht="60" customHeight="1">
      <c r="A4" s="36" t="s">
        <v>3</v>
      </c>
      <c r="B4" s="37" t="s">
        <v>6</v>
      </c>
      <c r="C4" s="38" t="s">
        <v>36</v>
      </c>
      <c r="D4" s="38" t="s">
        <v>34</v>
      </c>
      <c r="E4" s="38" t="s">
        <v>35</v>
      </c>
      <c r="F4" s="38" t="s">
        <v>37</v>
      </c>
      <c r="G4" s="38" t="s">
        <v>111</v>
      </c>
      <c r="H4" s="38" t="s">
        <v>38</v>
      </c>
      <c r="I4" s="38" t="s">
        <v>184</v>
      </c>
      <c r="J4" s="38" t="s">
        <v>47</v>
      </c>
      <c r="K4" s="38" t="s">
        <v>185</v>
      </c>
      <c r="L4" s="38" t="s">
        <v>113</v>
      </c>
      <c r="M4" s="38" t="s">
        <v>114</v>
      </c>
      <c r="N4" s="38" t="s">
        <v>39</v>
      </c>
      <c r="O4" s="38" t="s">
        <v>40</v>
      </c>
      <c r="P4" s="38" t="s">
        <v>41</v>
      </c>
      <c r="Q4" s="38" t="s">
        <v>42</v>
      </c>
      <c r="R4" s="38" t="s">
        <v>43</v>
      </c>
      <c r="S4" s="38" t="s">
        <v>44</v>
      </c>
      <c r="T4" s="38" t="s">
        <v>45</v>
      </c>
      <c r="U4" s="38" t="s">
        <v>46</v>
      </c>
      <c r="V4" s="38" t="s">
        <v>48</v>
      </c>
      <c r="W4" s="38" t="s">
        <v>49</v>
      </c>
      <c r="X4" s="38" t="s">
        <v>50</v>
      </c>
      <c r="Y4" s="38" t="s">
        <v>51</v>
      </c>
      <c r="Z4" s="38" t="s">
        <v>152</v>
      </c>
      <c r="AA4" s="38" t="s">
        <v>160</v>
      </c>
      <c r="AB4" s="38" t="s">
        <v>186</v>
      </c>
      <c r="AC4" s="38" t="s">
        <v>187</v>
      </c>
      <c r="AD4" s="38" t="s">
        <v>188</v>
      </c>
      <c r="AE4" s="38" t="s">
        <v>189</v>
      </c>
      <c r="AF4" s="38" t="s">
        <v>190</v>
      </c>
      <c r="AG4" s="38" t="s">
        <v>191</v>
      </c>
      <c r="AH4" s="38" t="s">
        <v>192</v>
      </c>
      <c r="AI4" s="38" t="s">
        <v>193</v>
      </c>
      <c r="AJ4" s="38" t="s">
        <v>194</v>
      </c>
      <c r="AK4" s="38" t="s">
        <v>195</v>
      </c>
      <c r="AL4" s="38" t="s">
        <v>170</v>
      </c>
      <c r="AM4" s="38" t="s">
        <v>197</v>
      </c>
      <c r="AN4" s="38" t="s">
        <v>198</v>
      </c>
      <c r="AO4" s="38" t="s">
        <v>196</v>
      </c>
    </row>
    <row r="5" spans="1:64">
      <c r="A5" s="157">
        <v>21000566</v>
      </c>
      <c r="B5" s="156" t="s">
        <v>163</v>
      </c>
      <c r="C5" s="32">
        <v>95.55</v>
      </c>
      <c r="D5" s="27"/>
      <c r="E5" s="26"/>
      <c r="F5" s="26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 t="s">
        <v>172</v>
      </c>
      <c r="AC5" s="27" t="s">
        <v>172</v>
      </c>
      <c r="AD5" s="27"/>
      <c r="AE5" s="27"/>
      <c r="AF5" s="27"/>
      <c r="AG5" s="27"/>
      <c r="AH5" s="27"/>
      <c r="AI5" s="27"/>
      <c r="AJ5" s="27"/>
      <c r="AK5" s="27"/>
      <c r="AL5" s="26"/>
      <c r="AM5" s="27"/>
      <c r="AN5" s="26"/>
      <c r="AO5" s="27"/>
      <c r="AP5" s="14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</row>
    <row r="6" spans="1:64">
      <c r="A6" s="157">
        <v>21001183</v>
      </c>
      <c r="B6" s="156" t="s">
        <v>164</v>
      </c>
      <c r="C6" s="27"/>
      <c r="D6" s="27"/>
      <c r="E6" s="26"/>
      <c r="F6" s="26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6"/>
      <c r="AM6" s="27"/>
      <c r="AN6" s="26"/>
      <c r="AO6" s="34">
        <v>0.505</v>
      </c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</row>
    <row r="7" spans="1:64">
      <c r="A7" s="157">
        <v>21001183</v>
      </c>
      <c r="B7" s="156" t="s">
        <v>164</v>
      </c>
      <c r="C7" s="27"/>
      <c r="D7" s="27"/>
      <c r="E7" s="26"/>
      <c r="F7" s="26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6"/>
      <c r="AM7" s="27"/>
      <c r="AN7" s="26"/>
      <c r="AO7" s="34">
        <v>0.14399999999999999</v>
      </c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</row>
    <row r="8" spans="1:64">
      <c r="A8" s="157">
        <v>21001183</v>
      </c>
      <c r="B8" s="198" t="s">
        <v>164</v>
      </c>
      <c r="C8" s="32">
        <v>90.17</v>
      </c>
      <c r="D8" s="27"/>
      <c r="E8" s="26"/>
      <c r="F8" s="26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05">
        <v>296.5</v>
      </c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6" t="s">
        <v>176</v>
      </c>
      <c r="AM8" s="27"/>
      <c r="AN8" s="26"/>
      <c r="AO8" s="27"/>
      <c r="AP8" s="14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</row>
    <row r="9" spans="1:64">
      <c r="A9" s="157">
        <v>21001372</v>
      </c>
      <c r="B9" s="156" t="s">
        <v>164</v>
      </c>
      <c r="C9" s="32">
        <v>88.94</v>
      </c>
      <c r="D9" s="27"/>
      <c r="E9" s="26"/>
      <c r="F9" s="26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159">
        <v>21.77</v>
      </c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6" t="s">
        <v>176</v>
      </c>
      <c r="AM9" s="27"/>
      <c r="AN9" s="26"/>
      <c r="AO9" s="27"/>
      <c r="AP9" s="14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</row>
    <row r="10" spans="1:64">
      <c r="A10" s="157">
        <v>21001512</v>
      </c>
      <c r="B10" s="156" t="s">
        <v>164</v>
      </c>
      <c r="C10" s="32">
        <v>87.77</v>
      </c>
      <c r="D10" s="27"/>
      <c r="E10" s="26"/>
      <c r="F10" s="26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159">
        <v>14.25</v>
      </c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6" t="s">
        <v>176</v>
      </c>
      <c r="AM10" s="27"/>
      <c r="AN10" s="26"/>
      <c r="AO10" s="27"/>
      <c r="AP10" s="14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</row>
    <row r="11" spans="1:64">
      <c r="A11" s="157">
        <v>21000397</v>
      </c>
      <c r="B11" s="156" t="s">
        <v>166</v>
      </c>
      <c r="C11" s="32">
        <v>87.5</v>
      </c>
      <c r="D11" s="27"/>
      <c r="E11" s="26"/>
      <c r="F11" s="26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6"/>
      <c r="AM11" s="27" t="s">
        <v>171</v>
      </c>
      <c r="AN11" s="26" t="s">
        <v>171</v>
      </c>
      <c r="AO11" s="27"/>
      <c r="AP11" s="14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</row>
    <row r="12" spans="1:64">
      <c r="A12" s="157">
        <v>21000992</v>
      </c>
      <c r="B12" s="156" t="s">
        <v>166</v>
      </c>
      <c r="C12" s="32">
        <v>88.99</v>
      </c>
      <c r="D12" s="27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 t="s">
        <v>174</v>
      </c>
      <c r="AE12" s="27" t="s">
        <v>174</v>
      </c>
      <c r="AF12" s="27" t="s">
        <v>174</v>
      </c>
      <c r="AG12" s="27" t="s">
        <v>175</v>
      </c>
      <c r="AH12" s="27" t="s">
        <v>174</v>
      </c>
      <c r="AI12" s="27" t="s">
        <v>174</v>
      </c>
      <c r="AJ12" s="27" t="s">
        <v>174</v>
      </c>
      <c r="AK12" s="27" t="s">
        <v>174</v>
      </c>
      <c r="AL12" s="26"/>
      <c r="AM12" s="27"/>
      <c r="AN12" s="26"/>
      <c r="AO12" s="27"/>
      <c r="AP12" s="14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</row>
    <row r="13" spans="1:64">
      <c r="A13" s="157">
        <v>21001121</v>
      </c>
      <c r="B13" s="156" t="s">
        <v>166</v>
      </c>
      <c r="C13" s="32">
        <v>89.38</v>
      </c>
      <c r="D13" s="27"/>
      <c r="E13" s="26"/>
      <c r="F13" s="26"/>
      <c r="G13" s="27"/>
      <c r="H13" s="27"/>
      <c r="I13" s="27"/>
      <c r="J13" s="27"/>
      <c r="K13" s="27"/>
      <c r="L13" s="27" t="s">
        <v>177</v>
      </c>
      <c r="M13" s="27" t="s">
        <v>178</v>
      </c>
      <c r="N13" s="27" t="s">
        <v>179</v>
      </c>
      <c r="O13" s="27" t="s">
        <v>180</v>
      </c>
      <c r="P13" s="27" t="s">
        <v>179</v>
      </c>
      <c r="Q13" s="27" t="s">
        <v>181</v>
      </c>
      <c r="R13" s="27" t="s">
        <v>179</v>
      </c>
      <c r="S13" s="27" t="s">
        <v>179</v>
      </c>
      <c r="T13" s="27" t="s">
        <v>181</v>
      </c>
      <c r="U13" s="27" t="s">
        <v>180</v>
      </c>
      <c r="V13" s="27"/>
      <c r="W13" s="27"/>
      <c r="X13" s="27"/>
      <c r="Y13" s="27"/>
      <c r="Z13" s="27"/>
      <c r="AA13" s="159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6"/>
      <c r="AM13" s="27"/>
      <c r="AN13" s="26"/>
      <c r="AO13" s="27"/>
      <c r="AP13" s="14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</row>
    <row r="14" spans="1:64">
      <c r="A14" s="157">
        <v>21001121</v>
      </c>
      <c r="B14" s="156" t="s">
        <v>166</v>
      </c>
      <c r="C14" s="32">
        <v>89.28</v>
      </c>
      <c r="D14" s="27"/>
      <c r="E14" s="26"/>
      <c r="F14" s="26"/>
      <c r="G14" s="27"/>
      <c r="H14" s="27"/>
      <c r="I14" s="27"/>
      <c r="J14" s="27"/>
      <c r="K14" s="27"/>
      <c r="L14" s="27" t="s">
        <v>177</v>
      </c>
      <c r="M14" s="27" t="s">
        <v>178</v>
      </c>
      <c r="N14" s="27" t="s">
        <v>179</v>
      </c>
      <c r="O14" s="27" t="s">
        <v>180</v>
      </c>
      <c r="P14" s="27" t="s">
        <v>179</v>
      </c>
      <c r="Q14" s="27" t="s">
        <v>181</v>
      </c>
      <c r="R14" s="27" t="s">
        <v>179</v>
      </c>
      <c r="S14" s="27" t="s">
        <v>179</v>
      </c>
      <c r="T14" s="27" t="s">
        <v>181</v>
      </c>
      <c r="U14" s="27" t="s">
        <v>180</v>
      </c>
      <c r="V14" s="27"/>
      <c r="W14" s="27"/>
      <c r="X14" s="27"/>
      <c r="Y14" s="27"/>
      <c r="Z14" s="27"/>
      <c r="AA14" s="159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6"/>
      <c r="AM14" s="27"/>
      <c r="AN14" s="26"/>
      <c r="AO14" s="27"/>
      <c r="AP14" s="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</row>
    <row r="15" spans="1:64">
      <c r="A15" s="157">
        <v>21001121</v>
      </c>
      <c r="B15" s="156" t="s">
        <v>166</v>
      </c>
      <c r="C15" s="32">
        <v>89.32</v>
      </c>
      <c r="D15" s="27"/>
      <c r="E15" s="26"/>
      <c r="F15" s="26"/>
      <c r="G15" s="27"/>
      <c r="H15" s="27"/>
      <c r="I15" s="27"/>
      <c r="J15" s="27"/>
      <c r="K15" s="27"/>
      <c r="L15" s="27" t="s">
        <v>177</v>
      </c>
      <c r="M15" s="27" t="s">
        <v>178</v>
      </c>
      <c r="N15" s="27" t="s">
        <v>179</v>
      </c>
      <c r="O15" s="27" t="s">
        <v>180</v>
      </c>
      <c r="P15" s="27" t="s">
        <v>179</v>
      </c>
      <c r="Q15" s="27" t="s">
        <v>181</v>
      </c>
      <c r="R15" s="27" t="s">
        <v>179</v>
      </c>
      <c r="S15" s="27" t="s">
        <v>179</v>
      </c>
      <c r="T15" s="27" t="s">
        <v>181</v>
      </c>
      <c r="U15" s="27" t="s">
        <v>180</v>
      </c>
      <c r="V15" s="27"/>
      <c r="W15" s="27"/>
      <c r="X15" s="27"/>
      <c r="Y15" s="27"/>
      <c r="Z15" s="27"/>
      <c r="AA15" s="159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6"/>
      <c r="AM15" s="27"/>
      <c r="AN15" s="26"/>
      <c r="AO15" s="27"/>
      <c r="AP15" s="14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</row>
    <row r="16" spans="1:64">
      <c r="A16" s="157">
        <v>21001312</v>
      </c>
      <c r="B16" s="156" t="s">
        <v>166</v>
      </c>
      <c r="C16" s="32">
        <v>88.27</v>
      </c>
      <c r="D16" s="27"/>
      <c r="E16" s="26"/>
      <c r="F16" s="26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159">
        <v>18.5</v>
      </c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6" t="s">
        <v>176</v>
      </c>
      <c r="AM16" s="27"/>
      <c r="AN16" s="26"/>
      <c r="AO16" s="27"/>
      <c r="AP16" s="14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</row>
    <row r="17" spans="1:64">
      <c r="A17" s="157">
        <v>21001766</v>
      </c>
      <c r="B17" s="156" t="s">
        <v>166</v>
      </c>
      <c r="C17" s="32">
        <v>88.17</v>
      </c>
      <c r="D17" s="27"/>
      <c r="E17" s="26"/>
      <c r="F17" s="26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159">
        <v>30.31</v>
      </c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6" t="s">
        <v>176</v>
      </c>
      <c r="AM17" s="27"/>
      <c r="AN17" s="26"/>
      <c r="AO17" s="27"/>
      <c r="AP17" s="14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</row>
    <row r="18" spans="1:64">
      <c r="A18" s="157">
        <v>21001160</v>
      </c>
      <c r="B18" s="156" t="s">
        <v>162</v>
      </c>
      <c r="C18" s="32">
        <v>88.64</v>
      </c>
      <c r="D18" s="27"/>
      <c r="E18" s="26"/>
      <c r="F18" s="26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159"/>
      <c r="AB18" s="27"/>
      <c r="AC18" s="27"/>
      <c r="AD18" s="27"/>
      <c r="AE18" s="27"/>
      <c r="AF18" s="27"/>
      <c r="AG18" s="27"/>
      <c r="AH18" s="27"/>
      <c r="AI18" s="27"/>
      <c r="AJ18" s="27" t="s">
        <v>174</v>
      </c>
      <c r="AK18" s="27"/>
      <c r="AL18" s="26"/>
      <c r="AM18" s="27"/>
      <c r="AN18" s="26"/>
      <c r="AO18" s="27"/>
      <c r="AP18" s="14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</row>
    <row r="19" spans="1:64">
      <c r="A19" s="157">
        <v>21001160</v>
      </c>
      <c r="B19" s="156" t="s">
        <v>162</v>
      </c>
      <c r="C19" s="32">
        <v>88.69</v>
      </c>
      <c r="D19" s="27"/>
      <c r="E19" s="26"/>
      <c r="F19" s="26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159"/>
      <c r="AB19" s="27"/>
      <c r="AC19" s="27"/>
      <c r="AD19" s="27"/>
      <c r="AE19" s="27"/>
      <c r="AF19" s="27"/>
      <c r="AG19" s="27"/>
      <c r="AH19" s="27"/>
      <c r="AI19" s="27"/>
      <c r="AJ19" s="27" t="s">
        <v>174</v>
      </c>
      <c r="AK19" s="27"/>
      <c r="AL19" s="26"/>
      <c r="AM19" s="27"/>
      <c r="AN19" s="26"/>
      <c r="AO19" s="27"/>
      <c r="AP19" s="14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64">
      <c r="A20" s="157">
        <v>21001587</v>
      </c>
      <c r="B20" s="156" t="s">
        <v>162</v>
      </c>
      <c r="C20" s="32">
        <v>89.42</v>
      </c>
      <c r="D20" s="27"/>
      <c r="E20" s="26"/>
      <c r="F20" s="26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159">
        <v>6.2370000000000001</v>
      </c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6" t="s">
        <v>176</v>
      </c>
      <c r="AM20" s="27"/>
      <c r="AN20" s="26"/>
      <c r="AO20" s="27"/>
      <c r="AP20" s="14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</row>
    <row r="21" spans="1:64">
      <c r="A21" s="157">
        <v>21001681</v>
      </c>
      <c r="B21" s="156" t="s">
        <v>162</v>
      </c>
      <c r="C21" s="32">
        <v>88.8</v>
      </c>
      <c r="D21" s="27"/>
      <c r="E21" s="26"/>
      <c r="F21" s="26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159" t="s">
        <v>183</v>
      </c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6" t="s">
        <v>176</v>
      </c>
      <c r="AM21" s="27"/>
      <c r="AN21" s="26"/>
      <c r="AO21" s="27"/>
      <c r="AP21" s="14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</row>
    <row r="22" spans="1:64">
      <c r="A22" s="157">
        <v>21001692</v>
      </c>
      <c r="B22" s="156" t="s">
        <v>162</v>
      </c>
      <c r="C22" s="32">
        <v>89.27</v>
      </c>
      <c r="D22" s="27"/>
      <c r="E22" s="26"/>
      <c r="F22" s="26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159">
        <v>16.45</v>
      </c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6" t="s">
        <v>176</v>
      </c>
      <c r="AM22" s="27"/>
      <c r="AN22" s="26"/>
      <c r="AO22" s="27"/>
      <c r="AP22" s="14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</row>
    <row r="23" spans="1:64">
      <c r="A23" s="157">
        <v>21001288</v>
      </c>
      <c r="B23" s="156" t="s">
        <v>182</v>
      </c>
      <c r="C23" s="32">
        <v>87.58</v>
      </c>
      <c r="D23" s="34">
        <v>8.0830000000000002</v>
      </c>
      <c r="E23" s="29">
        <v>65.760000000000005</v>
      </c>
      <c r="F23" s="29">
        <v>46.5</v>
      </c>
      <c r="G23" s="31">
        <v>217.5</v>
      </c>
      <c r="H23" s="31">
        <v>0.2046</v>
      </c>
      <c r="I23" s="31">
        <v>1.1890000000000001</v>
      </c>
      <c r="J23" s="31">
        <v>3589</v>
      </c>
      <c r="K23" s="31">
        <v>625</v>
      </c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159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26"/>
      <c r="AM23" s="27"/>
      <c r="AN23" s="26"/>
      <c r="AO23" s="27"/>
      <c r="AP23" s="14"/>
      <c r="AQ23" s="14"/>
      <c r="AR23" s="14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</row>
    <row r="24" spans="1:64">
      <c r="A24" s="157">
        <v>21001483</v>
      </c>
      <c r="B24" s="156" t="s">
        <v>182</v>
      </c>
      <c r="C24" s="32">
        <v>87.83</v>
      </c>
      <c r="D24" s="27"/>
      <c r="E24" s="26"/>
      <c r="F24" s="26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159" t="s">
        <v>183</v>
      </c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6" t="s">
        <v>176</v>
      </c>
      <c r="AM24" s="27"/>
      <c r="AN24" s="26"/>
      <c r="AO24" s="27"/>
      <c r="AP24" s="1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</row>
    <row r="25" spans="1:64">
      <c r="A25" s="157">
        <v>21000871</v>
      </c>
      <c r="B25" s="156" t="s">
        <v>173</v>
      </c>
      <c r="C25" s="32">
        <v>87.88</v>
      </c>
      <c r="D25" s="27"/>
      <c r="E25" s="26"/>
      <c r="F25" s="26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 t="s">
        <v>174</v>
      </c>
      <c r="AE25" s="27" t="s">
        <v>174</v>
      </c>
      <c r="AF25" s="27" t="s">
        <v>174</v>
      </c>
      <c r="AG25" s="27" t="s">
        <v>175</v>
      </c>
      <c r="AH25" s="27" t="s">
        <v>174</v>
      </c>
      <c r="AI25" s="27" t="s">
        <v>174</v>
      </c>
      <c r="AJ25" s="27" t="s">
        <v>174</v>
      </c>
      <c r="AK25" s="27" t="s">
        <v>174</v>
      </c>
      <c r="AL25" s="26"/>
      <c r="AM25" s="27"/>
      <c r="AN25" s="26"/>
      <c r="AO25" s="27"/>
      <c r="AP25" s="14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</row>
    <row r="26" spans="1:64">
      <c r="A26" s="157">
        <v>21001680</v>
      </c>
      <c r="B26" s="156" t="s">
        <v>173</v>
      </c>
      <c r="C26" s="32">
        <v>89.35</v>
      </c>
      <c r="D26" s="27"/>
      <c r="E26" s="26"/>
      <c r="F26" s="26"/>
      <c r="G26" s="27"/>
      <c r="H26" s="27"/>
      <c r="I26" s="27"/>
      <c r="J26" s="27"/>
      <c r="K26" s="27"/>
      <c r="L26" s="27" t="s">
        <v>177</v>
      </c>
      <c r="M26" s="27" t="s">
        <v>178</v>
      </c>
      <c r="N26" s="27" t="s">
        <v>179</v>
      </c>
      <c r="O26" s="27" t="s">
        <v>180</v>
      </c>
      <c r="P26" s="27" t="s">
        <v>179</v>
      </c>
      <c r="Q26" s="27" t="s">
        <v>181</v>
      </c>
      <c r="R26" s="27" t="s">
        <v>179</v>
      </c>
      <c r="S26" s="27" t="s">
        <v>179</v>
      </c>
      <c r="T26" s="27" t="s">
        <v>181</v>
      </c>
      <c r="U26" s="27" t="s">
        <v>180</v>
      </c>
      <c r="V26" s="27"/>
      <c r="W26" s="27"/>
      <c r="X26" s="27"/>
      <c r="Y26" s="27"/>
      <c r="Z26" s="27"/>
      <c r="AA26" s="159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6"/>
      <c r="AM26" s="27"/>
      <c r="AN26" s="26"/>
      <c r="AO26" s="27"/>
      <c r="AP26" s="14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</row>
    <row r="27" spans="1:64">
      <c r="A27" s="157">
        <v>21000992</v>
      </c>
      <c r="B27" s="156" t="s">
        <v>169</v>
      </c>
      <c r="C27" s="32">
        <v>97.52</v>
      </c>
      <c r="D27" s="27"/>
      <c r="E27" s="26"/>
      <c r="F27" s="26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>
        <v>1.5960000000000001</v>
      </c>
      <c r="W27" s="27">
        <v>0.9274</v>
      </c>
      <c r="X27" s="27">
        <v>1.183E-2</v>
      </c>
      <c r="Y27" s="27">
        <v>1.905</v>
      </c>
      <c r="Z27" s="27">
        <v>11.85</v>
      </c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6"/>
      <c r="AM27" s="27"/>
      <c r="AN27" s="26"/>
      <c r="AO27" s="27"/>
      <c r="AP27" s="14"/>
      <c r="AQ27"/>
      <c r="AR27"/>
      <c r="AS27" s="14"/>
      <c r="AT27" s="14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</row>
    <row r="28" spans="1:64">
      <c r="A28" s="50" t="s">
        <v>0</v>
      </c>
      <c r="B28" s="64"/>
      <c r="C28" s="65">
        <f t="shared" ref="C28:AA28" si="0">MIN(C5:C27)</f>
        <v>87.5</v>
      </c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>
        <f t="shared" si="0"/>
        <v>6.2370000000000001</v>
      </c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115">
        <f t="shared" ref="AO28" si="1">MIN(AO5:AO27)</f>
        <v>0.14399999999999999</v>
      </c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</row>
    <row r="29" spans="1:64">
      <c r="A29" s="189" t="s">
        <v>1</v>
      </c>
      <c r="B29" s="202"/>
      <c r="C29" s="203">
        <f t="shared" ref="C29:AA29" si="2">MAX(C5:C27)</f>
        <v>97.52</v>
      </c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203"/>
      <c r="U29" s="203"/>
      <c r="V29" s="203"/>
      <c r="W29" s="203"/>
      <c r="X29" s="203"/>
      <c r="Y29" s="203"/>
      <c r="Z29" s="203"/>
      <c r="AA29" s="203">
        <f t="shared" si="2"/>
        <v>296.5</v>
      </c>
      <c r="AB29" s="203"/>
      <c r="AC29" s="203"/>
      <c r="AD29" s="203"/>
      <c r="AE29" s="203"/>
      <c r="AF29" s="203"/>
      <c r="AG29" s="203"/>
      <c r="AH29" s="203"/>
      <c r="AI29" s="203"/>
      <c r="AJ29" s="203"/>
      <c r="AK29" s="203"/>
      <c r="AL29" s="203"/>
      <c r="AM29" s="203"/>
      <c r="AN29" s="203"/>
      <c r="AO29" s="204">
        <f t="shared" ref="AO29" si="3">MAX(AO5:AO27)</f>
        <v>0.505</v>
      </c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</row>
    <row r="30" spans="1:64" ht="15.75" thickBot="1">
      <c r="A30" s="54" t="s">
        <v>2</v>
      </c>
      <c r="B30" s="61"/>
      <c r="C30" s="62">
        <f t="shared" ref="C30:AA30" si="4">MEDIAN(C5:C27)</f>
        <v>88.94</v>
      </c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>
        <f t="shared" si="4"/>
        <v>18.5</v>
      </c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118">
        <f t="shared" ref="AO30" si="5">MEDIAN(AO5:AO27)</f>
        <v>0.32450000000000001</v>
      </c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</row>
    <row r="31" spans="1:64">
      <c r="U31" s="116"/>
      <c r="BC31"/>
      <c r="BD31"/>
      <c r="BE31"/>
      <c r="BF31"/>
      <c r="BG31"/>
      <c r="BH31"/>
      <c r="BI31"/>
      <c r="BJ31"/>
      <c r="BK31"/>
      <c r="BL31"/>
    </row>
    <row r="32" spans="1:64" ht="15.75" thickBot="1"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</row>
    <row r="33" spans="1:64" ht="60" customHeight="1">
      <c r="A33" s="36" t="s">
        <v>3</v>
      </c>
      <c r="B33" s="37" t="s">
        <v>5</v>
      </c>
      <c r="C33" s="38" t="s">
        <v>36</v>
      </c>
      <c r="D33" s="38" t="s">
        <v>34</v>
      </c>
      <c r="E33" s="38" t="s">
        <v>35</v>
      </c>
      <c r="F33" s="38" t="s">
        <v>37</v>
      </c>
      <c r="G33" s="38" t="s">
        <v>111</v>
      </c>
      <c r="H33" s="38" t="s">
        <v>38</v>
      </c>
      <c r="I33" s="38" t="s">
        <v>184</v>
      </c>
      <c r="J33" s="38" t="s">
        <v>47</v>
      </c>
      <c r="K33" s="38" t="s">
        <v>185</v>
      </c>
      <c r="L33" s="38" t="s">
        <v>113</v>
      </c>
      <c r="M33" s="38" t="s">
        <v>114</v>
      </c>
      <c r="N33" s="38" t="s">
        <v>39</v>
      </c>
      <c r="O33" s="38" t="s">
        <v>40</v>
      </c>
      <c r="P33" s="38" t="s">
        <v>41</v>
      </c>
      <c r="Q33" s="38" t="s">
        <v>42</v>
      </c>
      <c r="R33" s="38" t="s">
        <v>43</v>
      </c>
      <c r="S33" s="38" t="s">
        <v>44</v>
      </c>
      <c r="T33" s="38" t="s">
        <v>45</v>
      </c>
      <c r="U33" s="38" t="s">
        <v>46</v>
      </c>
      <c r="V33" s="38" t="s">
        <v>160</v>
      </c>
      <c r="W33" s="38" t="s">
        <v>188</v>
      </c>
      <c r="X33" s="38" t="s">
        <v>189</v>
      </c>
      <c r="Y33" s="38" t="s">
        <v>190</v>
      </c>
      <c r="Z33" s="38" t="s">
        <v>191</v>
      </c>
      <c r="AA33" s="38" t="s">
        <v>192</v>
      </c>
      <c r="AB33" s="38" t="s">
        <v>193</v>
      </c>
      <c r="AC33" s="38" t="s">
        <v>194</v>
      </c>
      <c r="AD33" s="38" t="s">
        <v>195</v>
      </c>
      <c r="AE33" s="38" t="s">
        <v>170</v>
      </c>
      <c r="AF33" s="38" t="s">
        <v>197</v>
      </c>
      <c r="AG33" s="38" t="s">
        <v>198</v>
      </c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</row>
    <row r="34" spans="1:64">
      <c r="A34" s="157">
        <v>21001245</v>
      </c>
      <c r="B34" s="156" t="s">
        <v>206</v>
      </c>
      <c r="C34" s="32">
        <v>88.24</v>
      </c>
      <c r="D34" s="32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2"/>
      <c r="T34" s="31"/>
      <c r="U34" s="32"/>
      <c r="V34" s="31"/>
      <c r="W34" s="27" t="s">
        <v>174</v>
      </c>
      <c r="X34" s="27" t="s">
        <v>174</v>
      </c>
      <c r="Y34" s="27" t="s">
        <v>174</v>
      </c>
      <c r="Z34" s="27" t="s">
        <v>175</v>
      </c>
      <c r="AA34" s="27" t="s">
        <v>174</v>
      </c>
      <c r="AB34" s="27" t="s">
        <v>174</v>
      </c>
      <c r="AC34" s="27" t="s">
        <v>174</v>
      </c>
      <c r="AD34" s="27" t="s">
        <v>174</v>
      </c>
      <c r="AE34" s="34"/>
      <c r="AF34" s="34"/>
      <c r="AG34" s="49"/>
      <c r="AH34" s="1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</row>
    <row r="35" spans="1:64">
      <c r="A35" s="157">
        <v>21000655</v>
      </c>
      <c r="B35" s="156" t="s">
        <v>205</v>
      </c>
      <c r="C35" s="32">
        <v>88.21</v>
      </c>
      <c r="D35" s="32">
        <v>12.05</v>
      </c>
      <c r="E35" s="31">
        <v>109</v>
      </c>
      <c r="F35" s="31">
        <v>107.4</v>
      </c>
      <c r="G35" s="31">
        <v>125.6</v>
      </c>
      <c r="H35" s="49">
        <v>0.2873</v>
      </c>
      <c r="I35" s="34">
        <v>1.379</v>
      </c>
      <c r="J35" s="35">
        <v>4124</v>
      </c>
      <c r="K35" s="35">
        <v>2216</v>
      </c>
      <c r="L35" s="31"/>
      <c r="M35" s="31"/>
      <c r="N35" s="31"/>
      <c r="O35" s="31"/>
      <c r="P35" s="31"/>
      <c r="Q35" s="31"/>
      <c r="R35" s="31"/>
      <c r="S35" s="32"/>
      <c r="T35" s="31"/>
      <c r="U35" s="32"/>
      <c r="V35" s="31"/>
      <c r="W35" s="31"/>
      <c r="X35" s="31"/>
      <c r="Y35" s="32"/>
      <c r="Z35" s="31"/>
      <c r="AA35" s="31"/>
      <c r="AB35" s="31"/>
      <c r="AC35" s="32"/>
      <c r="AD35" s="32"/>
      <c r="AE35" s="34"/>
      <c r="AF35" s="34"/>
      <c r="AG35" s="49"/>
      <c r="AH35" s="14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</row>
    <row r="36" spans="1:64">
      <c r="A36" s="157">
        <v>21000396</v>
      </c>
      <c r="B36" s="156" t="s">
        <v>204</v>
      </c>
      <c r="C36" s="32">
        <v>89.59</v>
      </c>
      <c r="D36" s="32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2"/>
      <c r="T36" s="31"/>
      <c r="U36" s="32"/>
      <c r="V36" s="31"/>
      <c r="W36" s="31"/>
      <c r="X36" s="31"/>
      <c r="Y36" s="32"/>
      <c r="Z36" s="31"/>
      <c r="AA36" s="31"/>
      <c r="AB36" s="31"/>
      <c r="AC36" s="32"/>
      <c r="AD36" s="32"/>
      <c r="AE36" s="34"/>
      <c r="AF36" s="27" t="s">
        <v>171</v>
      </c>
      <c r="AG36" s="27" t="s">
        <v>171</v>
      </c>
      <c r="AH36" s="14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</row>
    <row r="37" spans="1:64">
      <c r="A37" s="157">
        <v>21001186</v>
      </c>
      <c r="B37" s="156" t="s">
        <v>204</v>
      </c>
      <c r="C37" s="32">
        <v>89.26</v>
      </c>
      <c r="D37" s="3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2"/>
      <c r="T37" s="31"/>
      <c r="U37" s="32"/>
      <c r="V37" s="32">
        <v>14.06</v>
      </c>
      <c r="W37" s="31"/>
      <c r="X37" s="31"/>
      <c r="Y37" s="32"/>
      <c r="Z37" s="31"/>
      <c r="AA37" s="31"/>
      <c r="AB37" s="31"/>
      <c r="AC37" s="32"/>
      <c r="AD37" s="32"/>
      <c r="AE37" s="27" t="s">
        <v>176</v>
      </c>
      <c r="AF37" s="34"/>
      <c r="AG37" s="49"/>
      <c r="AH37" s="14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</row>
    <row r="38" spans="1:64">
      <c r="A38" s="157">
        <v>21001681</v>
      </c>
      <c r="B38" s="156" t="s">
        <v>204</v>
      </c>
      <c r="C38" s="32">
        <v>89.93</v>
      </c>
      <c r="D38" s="32"/>
      <c r="E38" s="32"/>
      <c r="F38" s="32"/>
      <c r="G38" s="32"/>
      <c r="H38" s="32"/>
      <c r="I38" s="32"/>
      <c r="J38" s="63"/>
      <c r="K38" s="56"/>
      <c r="L38" s="27" t="s">
        <v>177</v>
      </c>
      <c r="M38" s="27" t="s">
        <v>178</v>
      </c>
      <c r="N38" s="27" t="s">
        <v>179</v>
      </c>
      <c r="O38" s="27" t="s">
        <v>180</v>
      </c>
      <c r="P38" s="27" t="s">
        <v>179</v>
      </c>
      <c r="Q38" s="27" t="s">
        <v>181</v>
      </c>
      <c r="R38" s="27" t="s">
        <v>179</v>
      </c>
      <c r="S38" s="27" t="s">
        <v>179</v>
      </c>
      <c r="T38" s="27" t="s">
        <v>181</v>
      </c>
      <c r="U38" s="27" t="s">
        <v>180</v>
      </c>
      <c r="V38" s="32"/>
      <c r="W38" s="31"/>
      <c r="X38" s="32"/>
      <c r="Y38" s="32"/>
      <c r="Z38" s="31"/>
      <c r="AA38" s="32"/>
      <c r="AB38" s="32"/>
      <c r="AC38" s="32"/>
      <c r="AD38" s="32"/>
      <c r="AE38" s="32"/>
      <c r="AF38" s="34"/>
      <c r="AG38" s="34"/>
      <c r="AH38" s="14"/>
      <c r="AI38" s="14"/>
      <c r="AJ38" s="14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</row>
    <row r="39" spans="1:64">
      <c r="A39" s="172" t="s">
        <v>0</v>
      </c>
      <c r="B39" s="64"/>
      <c r="C39" s="65">
        <f>MIN(C34:C38)</f>
        <v>88.21</v>
      </c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</row>
    <row r="40" spans="1:64">
      <c r="A40" s="173" t="s">
        <v>1</v>
      </c>
      <c r="B40" s="68"/>
      <c r="C40" s="72">
        <f>MAX(C34:C38)</f>
        <v>89.93</v>
      </c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</row>
    <row r="41" spans="1:64" ht="15.75" thickBot="1">
      <c r="A41" s="174" t="s">
        <v>2</v>
      </c>
      <c r="B41" s="61"/>
      <c r="C41" s="75">
        <f>MEDIAN(C34:C38)</f>
        <v>89.26</v>
      </c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</row>
    <row r="42" spans="1:64">
      <c r="B42" s="16"/>
      <c r="C42" s="14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</row>
    <row r="43" spans="1:64" ht="15.75" thickBot="1">
      <c r="BB43"/>
      <c r="BC43"/>
      <c r="BD43"/>
      <c r="BE43"/>
      <c r="BF43"/>
      <c r="BG43"/>
      <c r="BH43"/>
      <c r="BI43"/>
      <c r="BJ43"/>
      <c r="BK43"/>
      <c r="BL43"/>
    </row>
    <row r="44" spans="1:64" ht="60" customHeight="1">
      <c r="A44" s="36" t="s">
        <v>3</v>
      </c>
      <c r="B44" s="37" t="s">
        <v>4</v>
      </c>
      <c r="C44" s="38" t="s">
        <v>36</v>
      </c>
      <c r="D44" s="38" t="s">
        <v>208</v>
      </c>
      <c r="E44" s="38" t="s">
        <v>209</v>
      </c>
      <c r="F44" s="38" t="s">
        <v>221</v>
      </c>
      <c r="G44" s="38" t="s">
        <v>222</v>
      </c>
      <c r="H44" s="38" t="s">
        <v>210</v>
      </c>
      <c r="I44" s="38" t="s">
        <v>223</v>
      </c>
      <c r="J44" s="38" t="s">
        <v>224</v>
      </c>
      <c r="K44" s="38" t="s">
        <v>225</v>
      </c>
      <c r="L44" s="38" t="s">
        <v>226</v>
      </c>
      <c r="M44" s="38" t="s">
        <v>227</v>
      </c>
      <c r="N44" s="38" t="s">
        <v>228</v>
      </c>
      <c r="O44" s="38" t="s">
        <v>229</v>
      </c>
      <c r="P44" s="38" t="s">
        <v>230</v>
      </c>
      <c r="Q44" s="38" t="s">
        <v>231</v>
      </c>
      <c r="R44" s="38" t="s">
        <v>232</v>
      </c>
      <c r="S44" s="38" t="s">
        <v>233</v>
      </c>
      <c r="T44" s="38" t="s">
        <v>234</v>
      </c>
      <c r="U44" s="38" t="s">
        <v>235</v>
      </c>
      <c r="V44" s="38" t="s">
        <v>236</v>
      </c>
      <c r="W44" s="38" t="s">
        <v>211</v>
      </c>
      <c r="X44" s="38" t="s">
        <v>237</v>
      </c>
      <c r="Y44" s="38" t="s">
        <v>238</v>
      </c>
      <c r="Z44" s="38" t="s">
        <v>212</v>
      </c>
      <c r="AA44" s="38" t="s">
        <v>242</v>
      </c>
      <c r="AB44" s="38" t="s">
        <v>243</v>
      </c>
      <c r="AC44" s="38" t="s">
        <v>244</v>
      </c>
      <c r="AD44" s="38" t="s">
        <v>48</v>
      </c>
      <c r="AE44" s="38" t="s">
        <v>49</v>
      </c>
      <c r="AF44" s="38" t="s">
        <v>50</v>
      </c>
      <c r="AG44" s="38" t="s">
        <v>51</v>
      </c>
      <c r="AH44" s="38" t="s">
        <v>152</v>
      </c>
      <c r="AI44" s="38" t="s">
        <v>188</v>
      </c>
      <c r="AJ44" s="38" t="s">
        <v>189</v>
      </c>
      <c r="AK44" s="38" t="s">
        <v>190</v>
      </c>
      <c r="AL44" s="38" t="s">
        <v>191</v>
      </c>
      <c r="AM44" s="38" t="s">
        <v>192</v>
      </c>
      <c r="AN44" s="38" t="s">
        <v>193</v>
      </c>
      <c r="AO44" s="38" t="s">
        <v>194</v>
      </c>
      <c r="AP44" s="38" t="s">
        <v>195</v>
      </c>
      <c r="AQ44" s="38" t="s">
        <v>245</v>
      </c>
      <c r="AR44" s="38" t="s">
        <v>207</v>
      </c>
      <c r="AS44" s="38" t="s">
        <v>246</v>
      </c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</row>
    <row r="45" spans="1:64">
      <c r="A45" s="157">
        <v>21000862</v>
      </c>
      <c r="B45" s="156" t="s">
        <v>218</v>
      </c>
      <c r="C45" s="32">
        <v>89.5</v>
      </c>
      <c r="D45" s="32"/>
      <c r="E45" s="32"/>
      <c r="F45" s="27"/>
      <c r="G45" s="27"/>
      <c r="H45" s="31"/>
      <c r="I45" s="32"/>
      <c r="J45" s="27"/>
      <c r="K45" s="32"/>
      <c r="L45" s="27"/>
      <c r="M45" s="35"/>
      <c r="N45" s="32"/>
      <c r="O45" s="32"/>
      <c r="P45" s="31"/>
      <c r="Q45" s="32"/>
      <c r="R45" s="34"/>
      <c r="S45" s="32"/>
      <c r="T45" s="31"/>
      <c r="U45" s="31"/>
      <c r="V45" s="27"/>
      <c r="W45" s="27"/>
      <c r="X45" s="27"/>
      <c r="Y45" s="27"/>
      <c r="Z45" s="27"/>
      <c r="AA45" s="27"/>
      <c r="AB45" s="27"/>
      <c r="AC45" s="27"/>
      <c r="AD45" s="27" t="s">
        <v>174</v>
      </c>
      <c r="AE45" s="63">
        <v>4.7899999999999998E-2</v>
      </c>
      <c r="AF45" s="56">
        <v>4.411E-3</v>
      </c>
      <c r="AG45" s="34">
        <v>3.3950000000000001E-2</v>
      </c>
      <c r="AH45" s="34">
        <v>1.2150000000000001</v>
      </c>
      <c r="AI45" s="63"/>
      <c r="AJ45" s="34"/>
      <c r="AK45" s="27"/>
      <c r="AL45" s="27"/>
      <c r="AM45" s="27"/>
      <c r="AN45" s="33"/>
      <c r="AO45" s="33"/>
      <c r="AP45" s="33"/>
      <c r="AQ45" s="27"/>
      <c r="AR45" s="27"/>
      <c r="AS45" s="56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</row>
    <row r="46" spans="1:64">
      <c r="A46" s="157">
        <v>21001033</v>
      </c>
      <c r="B46" s="156" t="s">
        <v>218</v>
      </c>
      <c r="C46" s="32">
        <v>92.03</v>
      </c>
      <c r="D46" s="32"/>
      <c r="E46" s="32"/>
      <c r="F46" s="27"/>
      <c r="G46" s="27"/>
      <c r="H46" s="31"/>
      <c r="I46" s="32"/>
      <c r="J46" s="27"/>
      <c r="K46" s="32"/>
      <c r="L46" s="27"/>
      <c r="M46" s="35"/>
      <c r="N46" s="32"/>
      <c r="O46" s="32"/>
      <c r="P46" s="31"/>
      <c r="Q46" s="32"/>
      <c r="R46" s="34"/>
      <c r="S46" s="32"/>
      <c r="T46" s="31"/>
      <c r="U46" s="31"/>
      <c r="V46" s="27"/>
      <c r="W46" s="27"/>
      <c r="X46" s="27"/>
      <c r="Y46" s="27"/>
      <c r="Z46" s="27"/>
      <c r="AA46" s="27"/>
      <c r="AB46" s="27"/>
      <c r="AC46" s="27"/>
      <c r="AD46" s="34">
        <v>0.5333</v>
      </c>
      <c r="AE46" s="63">
        <v>3.3829999999999999E-2</v>
      </c>
      <c r="AF46" s="56">
        <v>8.6910000000000008E-3</v>
      </c>
      <c r="AG46" s="34">
        <v>0.54990000000000006</v>
      </c>
      <c r="AH46" s="34">
        <v>1.4510000000000001</v>
      </c>
      <c r="AI46" s="49"/>
      <c r="AJ46" s="34"/>
      <c r="AK46" s="27"/>
      <c r="AL46" s="27"/>
      <c r="AM46" s="27"/>
      <c r="AN46" s="33"/>
      <c r="AO46" s="33"/>
      <c r="AP46" s="33"/>
      <c r="AQ46" s="27"/>
      <c r="AR46" s="27"/>
      <c r="AS46" s="5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</row>
    <row r="47" spans="1:64">
      <c r="A47" s="157">
        <v>21001459</v>
      </c>
      <c r="B47" s="156" t="s">
        <v>218</v>
      </c>
      <c r="C47" s="32">
        <v>89.61</v>
      </c>
      <c r="D47" s="32"/>
      <c r="E47" s="32"/>
      <c r="F47" s="27"/>
      <c r="G47" s="27"/>
      <c r="H47" s="27"/>
      <c r="I47" s="34"/>
      <c r="J47" s="27"/>
      <c r="K47" s="33"/>
      <c r="L47" s="33"/>
      <c r="M47" s="27"/>
      <c r="N47" s="27"/>
      <c r="O47" s="27"/>
      <c r="P47" s="27"/>
      <c r="Q47" s="27"/>
      <c r="R47" s="33"/>
      <c r="S47" s="33"/>
      <c r="T47" s="33"/>
      <c r="U47" s="33"/>
      <c r="V47" s="33"/>
      <c r="W47" s="33"/>
      <c r="X47" s="27"/>
      <c r="Y47" s="33"/>
      <c r="Z47" s="33"/>
      <c r="AA47" s="33"/>
      <c r="AB47" s="33"/>
      <c r="AC47" s="33"/>
      <c r="AD47" s="27" t="s">
        <v>174</v>
      </c>
      <c r="AE47" s="63">
        <v>4.4880000000000003E-2</v>
      </c>
      <c r="AF47" s="56">
        <v>3.8379999999999998E-3</v>
      </c>
      <c r="AG47" s="34">
        <v>6.8830000000000002E-2</v>
      </c>
      <c r="AH47" s="34">
        <v>1.36</v>
      </c>
      <c r="AI47" s="63"/>
      <c r="AJ47" s="34"/>
      <c r="AK47" s="27"/>
      <c r="AL47" s="27"/>
      <c r="AM47" s="27"/>
      <c r="AN47" s="33"/>
      <c r="AO47" s="33"/>
      <c r="AP47" s="33"/>
      <c r="AQ47" s="27"/>
      <c r="AR47" s="27"/>
      <c r="AS47" s="56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</row>
    <row r="48" spans="1:64">
      <c r="A48" s="157">
        <v>21000761</v>
      </c>
      <c r="B48" s="156" t="s">
        <v>217</v>
      </c>
      <c r="C48" s="32">
        <v>86.83</v>
      </c>
      <c r="D48" s="32"/>
      <c r="E48" s="32"/>
      <c r="F48" s="27"/>
      <c r="G48" s="27"/>
      <c r="H48" s="31"/>
      <c r="I48" s="32"/>
      <c r="J48" s="27"/>
      <c r="K48" s="32"/>
      <c r="L48" s="27"/>
      <c r="M48" s="35"/>
      <c r="N48" s="32"/>
      <c r="O48" s="32"/>
      <c r="P48" s="31"/>
      <c r="Q48" s="32"/>
      <c r="R48" s="34"/>
      <c r="S48" s="32"/>
      <c r="T48" s="31"/>
      <c r="U48" s="31"/>
      <c r="V48" s="27"/>
      <c r="W48" s="27"/>
      <c r="X48" s="27"/>
      <c r="Y48" s="27"/>
      <c r="Z48" s="27"/>
      <c r="AA48" s="27"/>
      <c r="AB48" s="27"/>
      <c r="AC48" s="27"/>
      <c r="AD48" s="27"/>
      <c r="AE48" s="63"/>
      <c r="AF48" s="27"/>
      <c r="AG48" s="34"/>
      <c r="AH48" s="27"/>
      <c r="AI48" s="27" t="s">
        <v>174</v>
      </c>
      <c r="AJ48" s="27" t="s">
        <v>174</v>
      </c>
      <c r="AK48" s="27" t="s">
        <v>174</v>
      </c>
      <c r="AL48" s="27" t="s">
        <v>175</v>
      </c>
      <c r="AM48" s="27" t="s">
        <v>174</v>
      </c>
      <c r="AN48" s="27" t="s">
        <v>174</v>
      </c>
      <c r="AO48" s="27" t="s">
        <v>174</v>
      </c>
      <c r="AP48" s="27" t="s">
        <v>174</v>
      </c>
      <c r="AQ48" s="27"/>
      <c r="AR48" s="27"/>
      <c r="AS48" s="56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</row>
    <row r="49" spans="1:64">
      <c r="A49" s="157">
        <v>21001086</v>
      </c>
      <c r="B49" s="156" t="s">
        <v>219</v>
      </c>
      <c r="C49" s="32">
        <v>88.4</v>
      </c>
      <c r="D49" s="32"/>
      <c r="E49" s="32"/>
      <c r="F49" s="27"/>
      <c r="G49" s="27"/>
      <c r="H49" s="31"/>
      <c r="I49" s="32"/>
      <c r="J49" s="27"/>
      <c r="K49" s="32"/>
      <c r="L49" s="27"/>
      <c r="M49" s="35"/>
      <c r="N49" s="32"/>
      <c r="O49" s="32"/>
      <c r="P49" s="31"/>
      <c r="Q49" s="32"/>
      <c r="R49" s="34"/>
      <c r="S49" s="32"/>
      <c r="T49" s="31"/>
      <c r="U49" s="31"/>
      <c r="V49" s="27"/>
      <c r="W49" s="27"/>
      <c r="X49" s="27"/>
      <c r="Y49" s="27"/>
      <c r="Z49" s="27"/>
      <c r="AA49" s="27"/>
      <c r="AB49" s="27"/>
      <c r="AC49" s="27"/>
      <c r="AD49" s="27"/>
      <c r="AE49" s="63"/>
      <c r="AF49" s="27"/>
      <c r="AG49" s="34"/>
      <c r="AH49" s="27"/>
      <c r="AI49" s="27" t="s">
        <v>174</v>
      </c>
      <c r="AJ49" s="27" t="s">
        <v>174</v>
      </c>
      <c r="AK49" s="27" t="s">
        <v>174</v>
      </c>
      <c r="AL49" s="27" t="s">
        <v>175</v>
      </c>
      <c r="AM49" s="27" t="s">
        <v>174</v>
      </c>
      <c r="AN49" s="27" t="s">
        <v>174</v>
      </c>
      <c r="AO49" s="27" t="s">
        <v>174</v>
      </c>
      <c r="AP49" s="27" t="s">
        <v>174</v>
      </c>
      <c r="AQ49" s="27"/>
      <c r="AR49" s="27"/>
      <c r="AS49" s="56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</row>
    <row r="50" spans="1:64">
      <c r="A50" s="157">
        <v>21001186</v>
      </c>
      <c r="B50" s="156" t="s">
        <v>219</v>
      </c>
      <c r="C50" s="34"/>
      <c r="D50" s="27"/>
      <c r="E50" s="27"/>
      <c r="F50" s="27"/>
      <c r="G50" s="27"/>
      <c r="H50" s="31"/>
      <c r="I50" s="32"/>
      <c r="J50" s="27"/>
      <c r="K50" s="32"/>
      <c r="L50" s="27"/>
      <c r="M50" s="35"/>
      <c r="N50" s="32"/>
      <c r="O50" s="32"/>
      <c r="P50" s="31"/>
      <c r="Q50" s="32"/>
      <c r="R50" s="34"/>
      <c r="S50" s="32"/>
      <c r="T50" s="31"/>
      <c r="U50" s="31"/>
      <c r="V50" s="27"/>
      <c r="W50" s="27"/>
      <c r="X50" s="27"/>
      <c r="Y50" s="27"/>
      <c r="Z50" s="27"/>
      <c r="AA50" s="27"/>
      <c r="AB50" s="27"/>
      <c r="AC50" s="27"/>
      <c r="AD50" s="27"/>
      <c r="AE50" s="63"/>
      <c r="AF50" s="27"/>
      <c r="AG50" s="34"/>
      <c r="AH50" s="27"/>
      <c r="AI50" s="27"/>
      <c r="AJ50" s="27"/>
      <c r="AK50" s="27"/>
      <c r="AL50" s="27"/>
      <c r="AM50" s="27"/>
      <c r="AN50" s="33"/>
      <c r="AO50" s="33"/>
      <c r="AP50" s="33"/>
      <c r="AQ50" s="27"/>
      <c r="AR50" s="27"/>
      <c r="AS50" s="34">
        <v>0.28499999999999998</v>
      </c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</row>
    <row r="51" spans="1:64">
      <c r="A51" s="157">
        <v>21001186</v>
      </c>
      <c r="B51" s="156" t="s">
        <v>219</v>
      </c>
      <c r="C51" s="34"/>
      <c r="D51" s="27"/>
      <c r="E51" s="27"/>
      <c r="F51" s="27"/>
      <c r="G51" s="27"/>
      <c r="H51" s="31"/>
      <c r="I51" s="32"/>
      <c r="J51" s="27"/>
      <c r="K51" s="32"/>
      <c r="L51" s="27"/>
      <c r="M51" s="35"/>
      <c r="N51" s="32"/>
      <c r="O51" s="32"/>
      <c r="P51" s="31"/>
      <c r="Q51" s="32"/>
      <c r="R51" s="34"/>
      <c r="S51" s="32"/>
      <c r="T51" s="31"/>
      <c r="U51" s="31"/>
      <c r="V51" s="27"/>
      <c r="W51" s="27"/>
      <c r="X51" s="27"/>
      <c r="Y51" s="27"/>
      <c r="Z51" s="27"/>
      <c r="AA51" s="27"/>
      <c r="AB51" s="27"/>
      <c r="AC51" s="27"/>
      <c r="AD51" s="27"/>
      <c r="AE51" s="63"/>
      <c r="AF51" s="27"/>
      <c r="AG51" s="34"/>
      <c r="AH51" s="27"/>
      <c r="AI51" s="27"/>
      <c r="AJ51" s="27"/>
      <c r="AK51" s="27"/>
      <c r="AL51" s="27"/>
      <c r="AM51" s="27"/>
      <c r="AN51" s="33"/>
      <c r="AO51" s="33"/>
      <c r="AP51" s="33"/>
      <c r="AQ51" s="27"/>
      <c r="AR51" s="27"/>
      <c r="AS51" s="34">
        <v>0.23799999999999999</v>
      </c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</row>
    <row r="52" spans="1:64">
      <c r="A52" s="157">
        <v>21000655</v>
      </c>
      <c r="B52" s="156" t="s">
        <v>214</v>
      </c>
      <c r="C52" s="27"/>
      <c r="D52" s="27" t="s">
        <v>215</v>
      </c>
      <c r="E52" s="27" t="s">
        <v>216</v>
      </c>
      <c r="F52" s="27" t="s">
        <v>216</v>
      </c>
      <c r="G52" s="27" t="s">
        <v>216</v>
      </c>
      <c r="H52" s="27" t="s">
        <v>216</v>
      </c>
      <c r="I52" s="27" t="s">
        <v>216</v>
      </c>
      <c r="J52" s="27" t="s">
        <v>215</v>
      </c>
      <c r="K52" s="27" t="s">
        <v>215</v>
      </c>
      <c r="L52" s="27" t="s">
        <v>215</v>
      </c>
      <c r="M52" s="27" t="s">
        <v>215</v>
      </c>
      <c r="N52" s="27" t="s">
        <v>215</v>
      </c>
      <c r="O52" s="27" t="s">
        <v>215</v>
      </c>
      <c r="P52" s="27" t="s">
        <v>215</v>
      </c>
      <c r="Q52" s="27" t="s">
        <v>215</v>
      </c>
      <c r="R52" s="27" t="s">
        <v>215</v>
      </c>
      <c r="S52" s="27" t="s">
        <v>215</v>
      </c>
      <c r="T52" s="27" t="s">
        <v>215</v>
      </c>
      <c r="U52" s="27" t="s">
        <v>215</v>
      </c>
      <c r="V52" s="27" t="s">
        <v>215</v>
      </c>
      <c r="W52" s="27" t="s">
        <v>215</v>
      </c>
      <c r="X52" s="27" t="s">
        <v>215</v>
      </c>
      <c r="Y52" s="27" t="s">
        <v>215</v>
      </c>
      <c r="Z52" s="27" t="s">
        <v>215</v>
      </c>
      <c r="AA52" s="27" t="s">
        <v>215</v>
      </c>
      <c r="AB52" s="27" t="s">
        <v>215</v>
      </c>
      <c r="AC52" s="27" t="s">
        <v>215</v>
      </c>
      <c r="AD52" s="27"/>
      <c r="AE52" s="63"/>
      <c r="AF52" s="27"/>
      <c r="AG52" s="34"/>
      <c r="AH52" s="27"/>
      <c r="AI52" s="27"/>
      <c r="AJ52" s="27"/>
      <c r="AK52" s="27"/>
      <c r="AL52" s="27"/>
      <c r="AM52" s="27"/>
      <c r="AN52" s="33"/>
      <c r="AO52" s="33"/>
      <c r="AP52" s="33"/>
      <c r="AQ52" s="27"/>
      <c r="AR52" s="27"/>
      <c r="AS52" s="56"/>
      <c r="AT52" s="14"/>
      <c r="AU52" s="14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</row>
    <row r="53" spans="1:64">
      <c r="A53" s="157">
        <v>21001183</v>
      </c>
      <c r="B53" s="156" t="s">
        <v>214</v>
      </c>
      <c r="C53" s="27"/>
      <c r="D53" s="27"/>
      <c r="E53" s="27"/>
      <c r="F53" s="27"/>
      <c r="G53" s="27"/>
      <c r="H53" s="31"/>
      <c r="I53" s="32"/>
      <c r="J53" s="27"/>
      <c r="K53" s="32"/>
      <c r="L53" s="27"/>
      <c r="M53" s="35"/>
      <c r="N53" s="32"/>
      <c r="O53" s="32"/>
      <c r="P53" s="31"/>
      <c r="Q53" s="32"/>
      <c r="R53" s="34"/>
      <c r="S53" s="32"/>
      <c r="T53" s="31"/>
      <c r="U53" s="31"/>
      <c r="V53" s="27"/>
      <c r="W53" s="27"/>
      <c r="X53" s="27"/>
      <c r="Y53" s="27"/>
      <c r="Z53" s="27"/>
      <c r="AA53" s="27"/>
      <c r="AB53" s="27"/>
      <c r="AC53" s="27"/>
      <c r="AD53" s="27"/>
      <c r="AE53" s="63"/>
      <c r="AF53" s="27"/>
      <c r="AG53" s="34"/>
      <c r="AH53" s="27"/>
      <c r="AI53" s="27"/>
      <c r="AJ53" s="27"/>
      <c r="AK53" s="27"/>
      <c r="AL53" s="27"/>
      <c r="AM53" s="27"/>
      <c r="AN53" s="33"/>
      <c r="AO53" s="33"/>
      <c r="AP53" s="33"/>
      <c r="AQ53" s="27" t="s">
        <v>220</v>
      </c>
      <c r="AR53" s="27" t="s">
        <v>220</v>
      </c>
      <c r="AS53" s="27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</row>
    <row r="54" spans="1:64">
      <c r="A54" s="157">
        <v>21000742</v>
      </c>
      <c r="B54" s="156" t="s">
        <v>213</v>
      </c>
      <c r="C54" s="32">
        <v>98.26</v>
      </c>
      <c r="D54" s="32"/>
      <c r="E54" s="32"/>
      <c r="F54" s="27"/>
      <c r="G54" s="27"/>
      <c r="H54" s="31"/>
      <c r="I54" s="32"/>
      <c r="J54" s="27"/>
      <c r="K54" s="32"/>
      <c r="L54" s="27"/>
      <c r="M54" s="35"/>
      <c r="N54" s="32"/>
      <c r="O54" s="32"/>
      <c r="P54" s="31"/>
      <c r="Q54" s="32"/>
      <c r="R54" s="34"/>
      <c r="S54" s="32"/>
      <c r="T54" s="31"/>
      <c r="U54" s="31"/>
      <c r="V54" s="27"/>
      <c r="W54" s="27"/>
      <c r="X54" s="27"/>
      <c r="Y54" s="27"/>
      <c r="Z54" s="27"/>
      <c r="AA54" s="27"/>
      <c r="AB54" s="27"/>
      <c r="AC54" s="27"/>
      <c r="AD54" s="34">
        <v>1.411</v>
      </c>
      <c r="AE54" s="63">
        <v>0.1552</v>
      </c>
      <c r="AF54" s="56">
        <v>3.7850000000000002E-3</v>
      </c>
      <c r="AG54" s="34">
        <v>1.716</v>
      </c>
      <c r="AH54" s="34">
        <v>6.4409999999999998</v>
      </c>
      <c r="AI54" s="34"/>
      <c r="AJ54" s="34"/>
      <c r="AK54" s="27"/>
      <c r="AL54" s="27"/>
      <c r="AM54" s="27"/>
      <c r="AN54" s="33"/>
      <c r="AO54" s="33"/>
      <c r="AP54" s="33"/>
      <c r="AQ54" s="27"/>
      <c r="AR54" s="27"/>
      <c r="AS54" s="56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</row>
    <row r="55" spans="1:64">
      <c r="A55" s="157">
        <v>21001331</v>
      </c>
      <c r="B55" s="156" t="s">
        <v>213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33"/>
      <c r="S55" s="33"/>
      <c r="T55" s="33"/>
      <c r="U55" s="33"/>
      <c r="V55" s="27"/>
      <c r="W55" s="27"/>
      <c r="X55" s="27"/>
      <c r="Y55" s="33"/>
      <c r="Z55" s="33"/>
      <c r="AA55" s="33"/>
      <c r="AB55" s="33"/>
      <c r="AC55" s="33"/>
      <c r="AD55" s="33"/>
      <c r="AE55" s="63"/>
      <c r="AF55" s="33"/>
      <c r="AG55" s="34"/>
      <c r="AH55" s="33"/>
      <c r="AI55" s="27"/>
      <c r="AJ55" s="27"/>
      <c r="AK55" s="27"/>
      <c r="AL55" s="27"/>
      <c r="AM55" s="27"/>
      <c r="AN55" s="27"/>
      <c r="AO55" s="27"/>
      <c r="AP55" s="27"/>
      <c r="AQ55" s="27" t="s">
        <v>220</v>
      </c>
      <c r="AR55" s="27" t="s">
        <v>220</v>
      </c>
      <c r="AS55" s="27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</row>
    <row r="56" spans="1:64">
      <c r="A56" s="157">
        <v>21001455</v>
      </c>
      <c r="B56" s="156" t="s">
        <v>213</v>
      </c>
      <c r="C56" s="32">
        <v>99.12</v>
      </c>
      <c r="D56" s="32"/>
      <c r="E56" s="32"/>
      <c r="F56" s="27"/>
      <c r="G56" s="27"/>
      <c r="H56" s="27"/>
      <c r="I56" s="27"/>
      <c r="J56" s="32"/>
      <c r="K56" s="33"/>
      <c r="L56" s="33"/>
      <c r="M56" s="27"/>
      <c r="N56" s="27"/>
      <c r="O56" s="27"/>
      <c r="P56" s="27"/>
      <c r="Q56" s="27"/>
      <c r="R56" s="27"/>
      <c r="S56" s="27"/>
      <c r="T56" s="33"/>
      <c r="U56" s="33"/>
      <c r="V56" s="27"/>
      <c r="W56" s="27"/>
      <c r="X56" s="27"/>
      <c r="Y56" s="33"/>
      <c r="Z56" s="33"/>
      <c r="AA56" s="33"/>
      <c r="AB56" s="33"/>
      <c r="AC56" s="33"/>
      <c r="AD56" s="34">
        <v>2.2690000000000001</v>
      </c>
      <c r="AE56" s="63">
        <v>0.11700000000000001</v>
      </c>
      <c r="AF56" s="56">
        <v>3.98E-3</v>
      </c>
      <c r="AG56" s="34">
        <v>1.2589999999999999</v>
      </c>
      <c r="AH56" s="34">
        <v>5.51</v>
      </c>
      <c r="AI56" s="34"/>
      <c r="AJ56" s="34"/>
      <c r="AK56" s="27"/>
      <c r="AL56" s="27"/>
      <c r="AM56" s="27"/>
      <c r="AN56" s="33"/>
      <c r="AO56" s="33"/>
      <c r="AP56" s="33"/>
      <c r="AQ56" s="27"/>
      <c r="AR56" s="27"/>
      <c r="AS56" s="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</row>
    <row r="57" spans="1:64">
      <c r="A57" s="172" t="s">
        <v>0</v>
      </c>
      <c r="B57" s="64"/>
      <c r="C57" s="67">
        <f>MIN(C45:C56)</f>
        <v>86.83</v>
      </c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>
        <f>MIN(AD45:AD56)</f>
        <v>0.5333</v>
      </c>
      <c r="AE57" s="210">
        <f>MIN(AE45:AE56)</f>
        <v>3.3829999999999999E-2</v>
      </c>
      <c r="AF57" s="179">
        <f>MIN(AF45:AF56)</f>
        <v>3.7850000000000002E-3</v>
      </c>
      <c r="AG57" s="76">
        <f>MIN(AG45:AG56)</f>
        <v>3.3950000000000001E-2</v>
      </c>
      <c r="AH57" s="76">
        <f>MIN(AH45:AH56)</f>
        <v>1.2150000000000001</v>
      </c>
      <c r="AI57" s="76"/>
      <c r="AJ57" s="76"/>
      <c r="AK57" s="76"/>
      <c r="AL57" s="76"/>
      <c r="AM57" s="76"/>
      <c r="AN57" s="76"/>
      <c r="AO57" s="76"/>
      <c r="AP57" s="76"/>
      <c r="AQ57" s="139"/>
      <c r="AR57" s="139"/>
      <c r="AS57" s="76">
        <f>MIN(AS45:AS56)</f>
        <v>0.23799999999999999</v>
      </c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</row>
    <row r="58" spans="1:64">
      <c r="A58" s="173" t="s">
        <v>1</v>
      </c>
      <c r="B58" s="68"/>
      <c r="C58" s="72">
        <f>MAX(C45:C56)</f>
        <v>99.12</v>
      </c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>
        <f>MAX(AD45:AD56)</f>
        <v>2.2690000000000001</v>
      </c>
      <c r="AE58" s="211">
        <f>MAX(AE45:AE56)</f>
        <v>0.1552</v>
      </c>
      <c r="AF58" s="180">
        <f>MAX(AF45:AF56)</f>
        <v>8.6910000000000008E-3</v>
      </c>
      <c r="AG58" s="78">
        <f>MAX(AG45:AG56)</f>
        <v>1.716</v>
      </c>
      <c r="AH58" s="78">
        <f>MAX(AH45:AH56)</f>
        <v>6.4409999999999998</v>
      </c>
      <c r="AI58" s="78"/>
      <c r="AJ58" s="78"/>
      <c r="AK58" s="78"/>
      <c r="AL58" s="78"/>
      <c r="AM58" s="78"/>
      <c r="AN58" s="78"/>
      <c r="AO58" s="78"/>
      <c r="AP58" s="78"/>
      <c r="AQ58" s="71"/>
      <c r="AR58" s="71"/>
      <c r="AS58" s="78">
        <f>MAX(AS45:AS56)</f>
        <v>0.28499999999999998</v>
      </c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</row>
    <row r="59" spans="1:64" ht="15.75" thickBot="1">
      <c r="A59" s="174" t="s">
        <v>2</v>
      </c>
      <c r="B59" s="61"/>
      <c r="C59" s="75">
        <f>MEDIAN(C45:C56)</f>
        <v>89.61</v>
      </c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>
        <f>MEDIAN(AD45:AD56)</f>
        <v>1.411</v>
      </c>
      <c r="AE59" s="212">
        <f>MEDIAN(AE45:AE56)</f>
        <v>4.7899999999999998E-2</v>
      </c>
      <c r="AF59" s="181">
        <f>MEDIAN(AF45:AF56)</f>
        <v>3.98E-3</v>
      </c>
      <c r="AG59" s="79">
        <f>MEDIAN(AG45:AG56)</f>
        <v>0.54990000000000006</v>
      </c>
      <c r="AH59" s="79">
        <f>MEDIAN(AH45:AH56)</f>
        <v>1.4510000000000001</v>
      </c>
      <c r="AI59" s="79"/>
      <c r="AJ59" s="79"/>
      <c r="AK59" s="79"/>
      <c r="AL59" s="79"/>
      <c r="AM59" s="79"/>
      <c r="AN59" s="79"/>
      <c r="AO59" s="79"/>
      <c r="AP59" s="79"/>
      <c r="AQ59" s="74"/>
      <c r="AR59" s="74"/>
      <c r="AS59" s="79">
        <f>MEDIAN(AS45:AS56)</f>
        <v>0.26149999999999995</v>
      </c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</row>
    <row r="60" spans="1:64">
      <c r="BC60"/>
      <c r="BD60"/>
      <c r="BE60"/>
      <c r="BF60"/>
      <c r="BG60"/>
      <c r="BH60"/>
      <c r="BI60"/>
      <c r="BJ60"/>
      <c r="BK60"/>
      <c r="BL60"/>
    </row>
    <row r="61" spans="1:64" ht="15.75" thickBot="1">
      <c r="BC61"/>
      <c r="BD61"/>
      <c r="BE61"/>
      <c r="BF61"/>
      <c r="BG61"/>
      <c r="BH61"/>
      <c r="BI61"/>
      <c r="BJ61"/>
      <c r="BK61"/>
      <c r="BL61"/>
    </row>
    <row r="62" spans="1:64" ht="60" customHeight="1">
      <c r="A62" s="36" t="s">
        <v>3</v>
      </c>
      <c r="B62" s="37" t="s">
        <v>76</v>
      </c>
      <c r="C62" s="38" t="s">
        <v>36</v>
      </c>
      <c r="D62" s="38" t="s">
        <v>113</v>
      </c>
      <c r="E62" s="38" t="s">
        <v>114</v>
      </c>
      <c r="F62" s="38" t="s">
        <v>39</v>
      </c>
      <c r="G62" s="38" t="s">
        <v>40</v>
      </c>
      <c r="H62" s="38" t="s">
        <v>41</v>
      </c>
      <c r="I62" s="38" t="s">
        <v>42</v>
      </c>
      <c r="J62" s="38" t="s">
        <v>43</v>
      </c>
      <c r="K62" s="38" t="s">
        <v>44</v>
      </c>
      <c r="L62" s="38" t="s">
        <v>45</v>
      </c>
      <c r="M62" s="38" t="s">
        <v>46</v>
      </c>
      <c r="N62" s="38" t="s">
        <v>160</v>
      </c>
      <c r="O62" s="38" t="s">
        <v>170</v>
      </c>
      <c r="P62" s="38" t="s">
        <v>253</v>
      </c>
      <c r="Q62" s="38" t="s">
        <v>254</v>
      </c>
      <c r="R62" s="38" t="s">
        <v>255</v>
      </c>
      <c r="S62" s="38" t="s">
        <v>256</v>
      </c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</row>
    <row r="63" spans="1:64">
      <c r="A63" s="157">
        <v>21000555</v>
      </c>
      <c r="B63" s="156" t="s">
        <v>248</v>
      </c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 t="s">
        <v>249</v>
      </c>
      <c r="Q63" s="27">
        <v>0.29799999999999999</v>
      </c>
      <c r="R63" s="27">
        <v>0.79400000000000004</v>
      </c>
      <c r="S63" s="145">
        <v>1.0900000000000001</v>
      </c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</row>
    <row r="64" spans="1:64">
      <c r="A64" s="157">
        <v>21000555</v>
      </c>
      <c r="B64" s="156" t="s">
        <v>248</v>
      </c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 t="s">
        <v>249</v>
      </c>
      <c r="Q64" s="27">
        <v>0.222</v>
      </c>
      <c r="R64" s="27">
        <v>0.28799999999999998</v>
      </c>
      <c r="S64" s="145">
        <v>0.51</v>
      </c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</row>
    <row r="65" spans="1:64">
      <c r="A65" s="157">
        <v>21001266</v>
      </c>
      <c r="B65" s="156" t="s">
        <v>251</v>
      </c>
      <c r="C65" s="32">
        <v>89.46</v>
      </c>
      <c r="D65" s="27" t="s">
        <v>177</v>
      </c>
      <c r="E65" s="27" t="s">
        <v>178</v>
      </c>
      <c r="F65" s="27" t="s">
        <v>179</v>
      </c>
      <c r="G65" s="27" t="s">
        <v>180</v>
      </c>
      <c r="H65" s="27" t="s">
        <v>179</v>
      </c>
      <c r="I65" s="27" t="s">
        <v>181</v>
      </c>
      <c r="J65" s="27" t="s">
        <v>179</v>
      </c>
      <c r="K65" s="27" t="s">
        <v>179</v>
      </c>
      <c r="L65" s="27" t="s">
        <v>181</v>
      </c>
      <c r="M65" s="27" t="s">
        <v>180</v>
      </c>
      <c r="N65" s="27"/>
      <c r="O65" s="27"/>
      <c r="P65" s="27"/>
      <c r="Q65" s="27"/>
      <c r="R65" s="27"/>
      <c r="S65" s="27"/>
      <c r="T65" s="14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</row>
    <row r="66" spans="1:64">
      <c r="A66" s="157">
        <v>21001266</v>
      </c>
      <c r="B66" s="156" t="s">
        <v>251</v>
      </c>
      <c r="C66" s="32">
        <v>89.42</v>
      </c>
      <c r="D66" s="27" t="s">
        <v>177</v>
      </c>
      <c r="E66" s="27" t="s">
        <v>178</v>
      </c>
      <c r="F66" s="27" t="s">
        <v>179</v>
      </c>
      <c r="G66" s="27" t="s">
        <v>180</v>
      </c>
      <c r="H66" s="27" t="s">
        <v>179</v>
      </c>
      <c r="I66" s="27" t="s">
        <v>181</v>
      </c>
      <c r="J66" s="27" t="s">
        <v>179</v>
      </c>
      <c r="K66" s="27" t="s">
        <v>179</v>
      </c>
      <c r="L66" s="27" t="s">
        <v>181</v>
      </c>
      <c r="M66" s="27" t="s">
        <v>180</v>
      </c>
      <c r="N66" s="27"/>
      <c r="O66" s="27"/>
      <c r="P66" s="27"/>
      <c r="Q66" s="27"/>
      <c r="R66" s="27"/>
      <c r="S66" s="27"/>
      <c r="T66" s="14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</row>
    <row r="67" spans="1:64">
      <c r="A67" s="157">
        <v>21001680</v>
      </c>
      <c r="B67" s="156" t="s">
        <v>252</v>
      </c>
      <c r="C67" s="32">
        <v>88.4</v>
      </c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 t="s">
        <v>183</v>
      </c>
      <c r="O67" s="27" t="s">
        <v>176</v>
      </c>
      <c r="P67" s="27"/>
      <c r="Q67" s="27"/>
      <c r="R67" s="27"/>
      <c r="S67" s="27"/>
      <c r="T67" s="14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</row>
    <row r="68" spans="1:64">
      <c r="A68" s="157">
        <v>21000851</v>
      </c>
      <c r="B68" s="156" t="s">
        <v>250</v>
      </c>
      <c r="C68" s="32">
        <v>88.8</v>
      </c>
      <c r="D68" s="27" t="s">
        <v>177</v>
      </c>
      <c r="E68" s="27" t="s">
        <v>178</v>
      </c>
      <c r="F68" s="27" t="s">
        <v>179</v>
      </c>
      <c r="G68" s="27" t="s">
        <v>180</v>
      </c>
      <c r="H68" s="27" t="s">
        <v>179</v>
      </c>
      <c r="I68" s="27" t="s">
        <v>181</v>
      </c>
      <c r="J68" s="27" t="s">
        <v>179</v>
      </c>
      <c r="K68" s="27" t="s">
        <v>179</v>
      </c>
      <c r="L68" s="27" t="s">
        <v>181</v>
      </c>
      <c r="M68" s="27" t="s">
        <v>180</v>
      </c>
      <c r="N68" s="27"/>
      <c r="O68" s="27"/>
      <c r="P68" s="27"/>
      <c r="Q68" s="27"/>
      <c r="R68" s="27"/>
      <c r="S68" s="27"/>
      <c r="T68" s="14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</row>
    <row r="69" spans="1:64">
      <c r="A69" s="157">
        <v>21000851</v>
      </c>
      <c r="B69" s="156" t="s">
        <v>250</v>
      </c>
      <c r="C69" s="32">
        <v>88.53</v>
      </c>
      <c r="D69" s="27" t="s">
        <v>177</v>
      </c>
      <c r="E69" s="27" t="s">
        <v>178</v>
      </c>
      <c r="F69" s="27" t="s">
        <v>179</v>
      </c>
      <c r="G69" s="27" t="s">
        <v>180</v>
      </c>
      <c r="H69" s="27" t="s">
        <v>179</v>
      </c>
      <c r="I69" s="27" t="s">
        <v>181</v>
      </c>
      <c r="J69" s="27" t="s">
        <v>179</v>
      </c>
      <c r="K69" s="27" t="s">
        <v>179</v>
      </c>
      <c r="L69" s="27" t="s">
        <v>181</v>
      </c>
      <c r="M69" s="27" t="s">
        <v>180</v>
      </c>
      <c r="N69" s="27"/>
      <c r="O69" s="27"/>
      <c r="P69" s="27"/>
      <c r="Q69" s="27"/>
      <c r="R69" s="27"/>
      <c r="S69" s="27"/>
      <c r="T69" s="14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</row>
    <row r="70" spans="1:64">
      <c r="A70" s="172" t="s">
        <v>0</v>
      </c>
      <c r="B70" s="64"/>
      <c r="C70" s="67">
        <f>MIN(C63:C69)</f>
        <v>88.4</v>
      </c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76">
        <f>MIN(Q63:Q69)</f>
        <v>0.222</v>
      </c>
      <c r="R70" s="76">
        <f>MIN(R63:R69)</f>
        <v>0.28799999999999998</v>
      </c>
      <c r="S70" s="76">
        <f>MIN(S63:S69)</f>
        <v>0.51</v>
      </c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</row>
    <row r="71" spans="1:64">
      <c r="A71" s="173" t="s">
        <v>1</v>
      </c>
      <c r="B71" s="68"/>
      <c r="C71" s="72">
        <f>MAX(C63:C69)</f>
        <v>89.46</v>
      </c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8">
        <f>MAX(Q63:Q69)</f>
        <v>0.29799999999999999</v>
      </c>
      <c r="R71" s="78">
        <f>MAX(R63:R69)</f>
        <v>0.79400000000000004</v>
      </c>
      <c r="S71" s="78">
        <f>MAX(S63:S69)</f>
        <v>1.0900000000000001</v>
      </c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</row>
    <row r="72" spans="1:64" ht="15.75" thickBot="1">
      <c r="A72" s="174" t="s">
        <v>2</v>
      </c>
      <c r="B72" s="61"/>
      <c r="C72" s="75">
        <f>MEDIAN(C63:C69)</f>
        <v>88.8</v>
      </c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9">
        <f>MEDIAN(Q63:Q69)</f>
        <v>0.26</v>
      </c>
      <c r="R72" s="79">
        <f>MEDIAN(R63:R69)</f>
        <v>0.54099999999999993</v>
      </c>
      <c r="S72" s="79">
        <f>MEDIAN(S63:S69)</f>
        <v>0.8</v>
      </c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</row>
    <row r="73" spans="1:64" s="196" customFormat="1">
      <c r="A73" s="192"/>
      <c r="B73" s="193"/>
      <c r="C73" s="194"/>
      <c r="D73" s="194"/>
      <c r="E73" s="194"/>
      <c r="F73" s="194"/>
      <c r="G73" s="194"/>
      <c r="H73" s="194"/>
      <c r="I73" s="194"/>
      <c r="J73" s="194"/>
      <c r="K73" s="194"/>
      <c r="L73" s="194"/>
      <c r="M73" s="194"/>
      <c r="N73" s="195"/>
      <c r="O73" s="195"/>
      <c r="P73" s="195"/>
    </row>
    <row r="74" spans="1:64" s="196" customFormat="1" ht="15.75" thickBot="1">
      <c r="A74" s="192"/>
      <c r="B74" s="193"/>
      <c r="C74" s="194"/>
      <c r="D74" s="194"/>
      <c r="E74" s="194"/>
      <c r="F74" s="194"/>
      <c r="G74" s="194"/>
      <c r="H74" s="194"/>
      <c r="I74" s="194"/>
      <c r="J74" s="194"/>
      <c r="K74" s="194"/>
      <c r="L74" s="194"/>
      <c r="M74" s="194"/>
      <c r="N74" s="195"/>
      <c r="O74" s="195"/>
      <c r="P74" s="195"/>
    </row>
    <row r="75" spans="1:64" ht="60" customHeight="1">
      <c r="A75" s="36" t="s">
        <v>3</v>
      </c>
      <c r="B75" s="37" t="s">
        <v>151</v>
      </c>
      <c r="C75" s="38" t="s">
        <v>52</v>
      </c>
      <c r="D75" s="38" t="s">
        <v>74</v>
      </c>
      <c r="E75" s="38" t="s">
        <v>75</v>
      </c>
      <c r="F75" s="38" t="s">
        <v>247</v>
      </c>
      <c r="G75" s="38" t="s">
        <v>80</v>
      </c>
      <c r="H75" s="38" t="s">
        <v>81</v>
      </c>
      <c r="I75" s="38" t="s">
        <v>82</v>
      </c>
      <c r="J75" s="38" t="s">
        <v>115</v>
      </c>
      <c r="K75" s="38" t="s">
        <v>83</v>
      </c>
      <c r="L75" s="38" t="s">
        <v>84</v>
      </c>
      <c r="M75" s="38" t="s">
        <v>85</v>
      </c>
      <c r="N75" s="38" t="s">
        <v>86</v>
      </c>
      <c r="O75" s="38" t="s">
        <v>87</v>
      </c>
      <c r="P75" s="38" t="s">
        <v>88</v>
      </c>
      <c r="Q75" s="38" t="s">
        <v>89</v>
      </c>
      <c r="R75" s="38" t="s">
        <v>90</v>
      </c>
      <c r="S75" s="38" t="s">
        <v>91</v>
      </c>
      <c r="T75" s="77" t="s">
        <v>92</v>
      </c>
      <c r="U75" s="77" t="s">
        <v>93</v>
      </c>
      <c r="V75" s="77" t="s">
        <v>94</v>
      </c>
      <c r="W75" s="77" t="s">
        <v>95</v>
      </c>
      <c r="X75" s="77" t="s">
        <v>96</v>
      </c>
      <c r="Y75" s="77" t="s">
        <v>97</v>
      </c>
      <c r="Z75" s="38" t="s">
        <v>134</v>
      </c>
      <c r="AA75" s="38" t="s">
        <v>135</v>
      </c>
      <c r="AB75" s="38" t="s">
        <v>136</v>
      </c>
      <c r="AC75" s="38" t="s">
        <v>137</v>
      </c>
      <c r="AD75" s="38" t="s">
        <v>138</v>
      </c>
      <c r="AE75" s="38" t="s">
        <v>139</v>
      </c>
      <c r="AF75" s="38" t="s">
        <v>140</v>
      </c>
      <c r="AG75" s="38" t="s">
        <v>141</v>
      </c>
      <c r="AH75" s="38" t="s">
        <v>142</v>
      </c>
      <c r="AI75" s="38" t="s">
        <v>143</v>
      </c>
      <c r="AJ75" s="38" t="s">
        <v>144</v>
      </c>
      <c r="AK75" s="38" t="s">
        <v>145</v>
      </c>
      <c r="AL75" s="38" t="s">
        <v>146</v>
      </c>
      <c r="AM75" s="38" t="s">
        <v>147</v>
      </c>
      <c r="AN75" s="38" t="s">
        <v>148</v>
      </c>
      <c r="AO75" s="38" t="s">
        <v>149</v>
      </c>
      <c r="AP75" s="38" t="s">
        <v>150</v>
      </c>
      <c r="AQ75" s="38" t="s">
        <v>160</v>
      </c>
      <c r="AR75" s="38" t="s">
        <v>186</v>
      </c>
      <c r="AS75" s="38" t="s">
        <v>187</v>
      </c>
      <c r="AT75" s="38" t="s">
        <v>270</v>
      </c>
      <c r="AU75" s="38" t="s">
        <v>188</v>
      </c>
      <c r="AV75" s="38" t="s">
        <v>189</v>
      </c>
      <c r="AW75" s="38" t="s">
        <v>190</v>
      </c>
      <c r="AX75" s="38" t="s">
        <v>191</v>
      </c>
      <c r="AY75" s="38" t="s">
        <v>192</v>
      </c>
      <c r="AZ75" s="38" t="s">
        <v>193</v>
      </c>
      <c r="BA75" s="38" t="s">
        <v>194</v>
      </c>
      <c r="BB75" s="38" t="s">
        <v>195</v>
      </c>
      <c r="BC75" s="38" t="s">
        <v>257</v>
      </c>
      <c r="BD75" s="38" t="s">
        <v>170</v>
      </c>
      <c r="BE75"/>
      <c r="BF75"/>
      <c r="BG75"/>
      <c r="BH75"/>
      <c r="BI75"/>
      <c r="BJ75"/>
      <c r="BK75"/>
      <c r="BL75"/>
    </row>
    <row r="76" spans="1:64">
      <c r="A76" s="188">
        <v>21000817</v>
      </c>
      <c r="B76" s="226" t="s">
        <v>259</v>
      </c>
      <c r="C76" s="32">
        <v>93.83</v>
      </c>
      <c r="D76" s="199">
        <v>10.27</v>
      </c>
      <c r="E76" s="32">
        <v>5.4329999999999998</v>
      </c>
      <c r="F76" s="32" t="s">
        <v>260</v>
      </c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>
        <v>1.1200000000000001</v>
      </c>
      <c r="AU76" s="32" t="s">
        <v>174</v>
      </c>
      <c r="AV76" s="32" t="s">
        <v>174</v>
      </c>
      <c r="AW76" s="32" t="s">
        <v>174</v>
      </c>
      <c r="AX76" s="32" t="s">
        <v>175</v>
      </c>
      <c r="AY76" s="32" t="s">
        <v>174</v>
      </c>
      <c r="AZ76" s="32" t="s">
        <v>174</v>
      </c>
      <c r="BA76" s="32" t="s">
        <v>174</v>
      </c>
      <c r="BB76" s="32" t="s">
        <v>174</v>
      </c>
      <c r="BC76" s="27" t="s">
        <v>165</v>
      </c>
      <c r="BD76" s="27"/>
      <c r="BE76" s="14"/>
      <c r="BF76"/>
      <c r="BG76"/>
      <c r="BH76"/>
      <c r="BI76"/>
      <c r="BJ76"/>
      <c r="BK76"/>
      <c r="BL76"/>
    </row>
    <row r="77" spans="1:64">
      <c r="A77" s="188">
        <v>21001192</v>
      </c>
      <c r="B77" s="187" t="s">
        <v>261</v>
      </c>
      <c r="C77" s="32">
        <v>94.24</v>
      </c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197">
        <v>477</v>
      </c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34"/>
      <c r="BD77" s="27" t="s">
        <v>176</v>
      </c>
      <c r="BE77" s="14"/>
      <c r="BF77"/>
      <c r="BG77"/>
      <c r="BH77"/>
      <c r="BI77"/>
      <c r="BJ77"/>
      <c r="BK77"/>
      <c r="BL77"/>
    </row>
    <row r="78" spans="1:64">
      <c r="A78" s="188">
        <v>21001192</v>
      </c>
      <c r="B78" s="187" t="s">
        <v>261</v>
      </c>
      <c r="C78" s="32">
        <v>94.27</v>
      </c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197">
        <v>403.1</v>
      </c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27"/>
      <c r="BD78" s="27" t="s">
        <v>176</v>
      </c>
      <c r="BE78" s="14"/>
      <c r="BF78"/>
      <c r="BG78"/>
      <c r="BH78"/>
      <c r="BI78"/>
      <c r="BJ78"/>
      <c r="BK78"/>
      <c r="BL78"/>
    </row>
    <row r="79" spans="1:64">
      <c r="A79" s="188">
        <v>21000285</v>
      </c>
      <c r="B79" s="187" t="s">
        <v>258</v>
      </c>
      <c r="C79" s="32">
        <v>17.2</v>
      </c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 t="s">
        <v>172</v>
      </c>
      <c r="AS79" s="27" t="s">
        <v>172</v>
      </c>
      <c r="AT79" s="27"/>
      <c r="AU79" s="27"/>
      <c r="AV79" s="27"/>
      <c r="AW79" s="27"/>
      <c r="AX79" s="27"/>
      <c r="AY79" s="27"/>
      <c r="AZ79" s="27"/>
      <c r="BA79" s="27"/>
      <c r="BB79" s="27"/>
      <c r="BC79" s="34"/>
      <c r="BD79" s="27"/>
      <c r="BE79" s="14"/>
      <c r="BF79"/>
      <c r="BG79"/>
      <c r="BH79"/>
      <c r="BI79"/>
      <c r="BJ79"/>
      <c r="BK79"/>
      <c r="BL79"/>
    </row>
    <row r="80" spans="1:64">
      <c r="A80" s="188">
        <v>21000588</v>
      </c>
      <c r="B80" s="187" t="s">
        <v>258</v>
      </c>
      <c r="C80" s="32">
        <v>30.15</v>
      </c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 t="s">
        <v>172</v>
      </c>
      <c r="AS80" s="27" t="s">
        <v>172</v>
      </c>
      <c r="AT80" s="27"/>
      <c r="AU80" s="27"/>
      <c r="AV80" s="27"/>
      <c r="AW80" s="27"/>
      <c r="AX80" s="27"/>
      <c r="AY80" s="27"/>
      <c r="AZ80" s="27"/>
      <c r="BA80" s="27"/>
      <c r="BB80" s="27"/>
      <c r="BC80" s="34"/>
      <c r="BD80" s="27"/>
      <c r="BE80" s="14"/>
      <c r="BF80"/>
      <c r="BG80"/>
      <c r="BH80"/>
      <c r="BI80"/>
      <c r="BJ80"/>
      <c r="BK80"/>
      <c r="BL80"/>
    </row>
    <row r="81" spans="1:64">
      <c r="A81" s="188">
        <v>21000694</v>
      </c>
      <c r="B81" s="187" t="s">
        <v>258</v>
      </c>
      <c r="C81" s="32">
        <v>24.08</v>
      </c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 t="s">
        <v>172</v>
      </c>
      <c r="AS81" s="27" t="s">
        <v>172</v>
      </c>
      <c r="AT81" s="27"/>
      <c r="AU81" s="27"/>
      <c r="AV81" s="27"/>
      <c r="AW81" s="27"/>
      <c r="AX81" s="27"/>
      <c r="AY81" s="27"/>
      <c r="AZ81" s="27"/>
      <c r="BA81" s="27"/>
      <c r="BB81" s="27"/>
      <c r="BC81" s="34"/>
      <c r="BD81" s="27"/>
      <c r="BE81" s="14"/>
      <c r="BF81"/>
      <c r="BG81"/>
      <c r="BH81"/>
      <c r="BI81"/>
      <c r="BJ81"/>
      <c r="BK81"/>
      <c r="BL81"/>
    </row>
    <row r="82" spans="1:64">
      <c r="A82" s="188">
        <v>21000705</v>
      </c>
      <c r="B82" s="187" t="s">
        <v>258</v>
      </c>
      <c r="C82" s="32">
        <v>24.33</v>
      </c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 t="s">
        <v>172</v>
      </c>
      <c r="AS82" s="27" t="s">
        <v>172</v>
      </c>
      <c r="AT82" s="27"/>
      <c r="AU82" s="27"/>
      <c r="AV82" s="27"/>
      <c r="AW82" s="27"/>
      <c r="AX82" s="27"/>
      <c r="AY82" s="27"/>
      <c r="AZ82" s="27"/>
      <c r="BA82" s="27"/>
      <c r="BB82" s="27"/>
      <c r="BC82" s="34"/>
      <c r="BD82" s="27"/>
      <c r="BE82" s="14"/>
      <c r="BF82"/>
      <c r="BG82"/>
      <c r="BH82"/>
      <c r="BI82"/>
      <c r="BJ82"/>
      <c r="BK82"/>
      <c r="BL82"/>
    </row>
    <row r="83" spans="1:64">
      <c r="A83" s="188">
        <v>21001418</v>
      </c>
      <c r="B83" s="187" t="s">
        <v>258</v>
      </c>
      <c r="C83" s="32">
        <v>94.95</v>
      </c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197">
        <v>3.0249999999999999</v>
      </c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34"/>
      <c r="BD83" s="27" t="s">
        <v>176</v>
      </c>
      <c r="BE83" s="14"/>
      <c r="BF83"/>
      <c r="BG83"/>
      <c r="BH83"/>
      <c r="BI83"/>
      <c r="BJ83"/>
      <c r="BK83"/>
      <c r="BL83"/>
    </row>
    <row r="84" spans="1:64">
      <c r="A84" s="188">
        <v>21001611</v>
      </c>
      <c r="B84" s="187" t="s">
        <v>262</v>
      </c>
      <c r="C84" s="32">
        <v>92.1</v>
      </c>
      <c r="D84" s="27"/>
      <c r="E84" s="27"/>
      <c r="F84" s="27"/>
      <c r="G84" s="27" t="s">
        <v>263</v>
      </c>
      <c r="H84" s="27" t="s">
        <v>263</v>
      </c>
      <c r="I84" s="27" t="s">
        <v>264</v>
      </c>
      <c r="J84" s="27" t="s">
        <v>264</v>
      </c>
      <c r="K84" s="27" t="s">
        <v>265</v>
      </c>
      <c r="L84" s="27">
        <v>20.97</v>
      </c>
      <c r="M84" s="27" t="s">
        <v>265</v>
      </c>
      <c r="N84" s="27">
        <v>20.97</v>
      </c>
      <c r="O84" s="27" t="s">
        <v>266</v>
      </c>
      <c r="P84" s="27" t="s">
        <v>267</v>
      </c>
      <c r="Q84" s="27" t="s">
        <v>268</v>
      </c>
      <c r="R84" s="27" t="s">
        <v>266</v>
      </c>
      <c r="S84" s="27">
        <v>0</v>
      </c>
      <c r="T84" s="27">
        <v>7.22</v>
      </c>
      <c r="U84" s="27" t="s">
        <v>266</v>
      </c>
      <c r="V84" s="27" t="s">
        <v>266</v>
      </c>
      <c r="W84" s="27">
        <v>12.89</v>
      </c>
      <c r="X84" s="27">
        <v>9.6549999999999994</v>
      </c>
      <c r="Y84" s="27" t="s">
        <v>269</v>
      </c>
      <c r="Z84" s="27" t="s">
        <v>266</v>
      </c>
      <c r="AA84" s="27" t="s">
        <v>266</v>
      </c>
      <c r="AB84" s="27" t="s">
        <v>266</v>
      </c>
      <c r="AC84" s="27" t="s">
        <v>266</v>
      </c>
      <c r="AD84" s="27" t="s">
        <v>266</v>
      </c>
      <c r="AE84" s="27" t="s">
        <v>266</v>
      </c>
      <c r="AF84" s="27" t="s">
        <v>266</v>
      </c>
      <c r="AG84" s="27" t="s">
        <v>266</v>
      </c>
      <c r="AH84" s="27" t="s">
        <v>266</v>
      </c>
      <c r="AI84" s="27" t="s">
        <v>266</v>
      </c>
      <c r="AJ84" s="27" t="s">
        <v>266</v>
      </c>
      <c r="AK84" s="27" t="s">
        <v>266</v>
      </c>
      <c r="AL84" s="27" t="s">
        <v>266</v>
      </c>
      <c r="AM84" s="27" t="s">
        <v>266</v>
      </c>
      <c r="AN84" s="27" t="s">
        <v>266</v>
      </c>
      <c r="AO84" s="27" t="s">
        <v>266</v>
      </c>
      <c r="AP84" s="27" t="s">
        <v>266</v>
      </c>
      <c r="AQ84" s="19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34"/>
      <c r="BD84" s="27"/>
      <c r="BE84" s="14"/>
      <c r="BF84"/>
      <c r="BG84"/>
      <c r="BH84"/>
      <c r="BI84"/>
      <c r="BJ84"/>
      <c r="BK84"/>
      <c r="BL84"/>
    </row>
    <row r="85" spans="1:64">
      <c r="A85" s="50" t="s">
        <v>0</v>
      </c>
      <c r="B85" s="59"/>
      <c r="C85" s="140">
        <f>MIN(C76:C84)</f>
        <v>17.2</v>
      </c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140"/>
      <c r="S85" s="140"/>
      <c r="T85" s="140"/>
      <c r="U85" s="140"/>
      <c r="V85" s="140"/>
      <c r="W85" s="140"/>
      <c r="X85" s="140"/>
      <c r="Y85" s="140"/>
      <c r="Z85" s="140"/>
      <c r="AA85" s="140"/>
      <c r="AB85" s="140"/>
      <c r="AC85" s="140"/>
      <c r="AD85" s="140"/>
      <c r="AE85" s="140"/>
      <c r="AF85" s="140"/>
      <c r="AG85" s="140"/>
      <c r="AH85" s="140"/>
      <c r="AI85" s="140"/>
      <c r="AJ85" s="140"/>
      <c r="AK85" s="140"/>
      <c r="AL85" s="140"/>
      <c r="AM85" s="140"/>
      <c r="AN85" s="140"/>
      <c r="AO85" s="140"/>
      <c r="AP85" s="140"/>
      <c r="AQ85" s="136">
        <f>MIN(AQ76:AQ84)</f>
        <v>3.0249999999999999</v>
      </c>
      <c r="AR85" s="140"/>
      <c r="AS85" s="140"/>
      <c r="AT85" s="140"/>
      <c r="AU85" s="140"/>
      <c r="AV85" s="140"/>
      <c r="AW85" s="140"/>
      <c r="AX85" s="140"/>
      <c r="AY85" s="140"/>
      <c r="AZ85" s="140"/>
      <c r="BA85" s="140"/>
      <c r="BB85" s="140"/>
      <c r="BC85" s="140"/>
      <c r="BD85" s="140"/>
      <c r="BE85"/>
      <c r="BF85"/>
      <c r="BG85"/>
      <c r="BH85"/>
      <c r="BI85"/>
      <c r="BJ85"/>
      <c r="BK85"/>
      <c r="BL85"/>
    </row>
    <row r="86" spans="1:64">
      <c r="A86" s="189" t="s">
        <v>1</v>
      </c>
      <c r="B86" s="190"/>
      <c r="C86" s="191">
        <f>MAX(C76:C84)</f>
        <v>94.95</v>
      </c>
      <c r="D86" s="191"/>
      <c r="E86" s="191"/>
      <c r="F86" s="191"/>
      <c r="G86" s="191"/>
      <c r="H86" s="191"/>
      <c r="I86" s="191"/>
      <c r="J86" s="191"/>
      <c r="K86" s="191"/>
      <c r="L86" s="191"/>
      <c r="M86" s="191"/>
      <c r="N86" s="191"/>
      <c r="O86" s="191"/>
      <c r="P86" s="191"/>
      <c r="Q86" s="191"/>
      <c r="R86" s="191"/>
      <c r="S86" s="191"/>
      <c r="T86" s="191"/>
      <c r="U86" s="191"/>
      <c r="V86" s="191"/>
      <c r="W86" s="191"/>
      <c r="X86" s="191"/>
      <c r="Y86" s="191"/>
      <c r="Z86" s="191"/>
      <c r="AA86" s="191"/>
      <c r="AB86" s="191"/>
      <c r="AC86" s="191"/>
      <c r="AD86" s="191"/>
      <c r="AE86" s="191"/>
      <c r="AF86" s="191"/>
      <c r="AG86" s="191"/>
      <c r="AH86" s="191"/>
      <c r="AI86" s="191"/>
      <c r="AJ86" s="191"/>
      <c r="AK86" s="191"/>
      <c r="AL86" s="191"/>
      <c r="AM86" s="191"/>
      <c r="AN86" s="191"/>
      <c r="AO86" s="191"/>
      <c r="AP86" s="191"/>
      <c r="AQ86" s="225">
        <f>MAX(AQ76:AQ84)</f>
        <v>477</v>
      </c>
      <c r="AR86" s="191"/>
      <c r="AS86" s="191"/>
      <c r="AT86" s="191"/>
      <c r="AU86" s="191"/>
      <c r="AV86" s="191"/>
      <c r="AW86" s="191"/>
      <c r="AX86" s="191"/>
      <c r="AY86" s="191"/>
      <c r="AZ86" s="191"/>
      <c r="BA86" s="191"/>
      <c r="BB86" s="191"/>
      <c r="BC86" s="191"/>
      <c r="BD86" s="191"/>
      <c r="BE86"/>
      <c r="BF86"/>
      <c r="BG86"/>
      <c r="BH86"/>
      <c r="BI86"/>
      <c r="BJ86"/>
      <c r="BK86"/>
      <c r="BL86"/>
    </row>
    <row r="87" spans="1:64" ht="15.75" thickBot="1">
      <c r="A87" s="54" t="s">
        <v>2</v>
      </c>
      <c r="B87" s="61"/>
      <c r="C87" s="141">
        <f>MEDIAN(C76:C84)</f>
        <v>92.1</v>
      </c>
      <c r="D87" s="141"/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141"/>
      <c r="S87" s="141"/>
      <c r="T87" s="141"/>
      <c r="U87" s="141"/>
      <c r="V87" s="141"/>
      <c r="W87" s="141"/>
      <c r="X87" s="141"/>
      <c r="Y87" s="141"/>
      <c r="Z87" s="141"/>
      <c r="AA87" s="141"/>
      <c r="AB87" s="141"/>
      <c r="AC87" s="141"/>
      <c r="AD87" s="141"/>
      <c r="AE87" s="141"/>
      <c r="AF87" s="141"/>
      <c r="AG87" s="141"/>
      <c r="AH87" s="141"/>
      <c r="AI87" s="141"/>
      <c r="AJ87" s="141"/>
      <c r="AK87" s="141"/>
      <c r="AL87" s="141"/>
      <c r="AM87" s="141"/>
      <c r="AN87" s="141"/>
      <c r="AO87" s="141"/>
      <c r="AP87" s="141"/>
      <c r="AQ87" s="132">
        <f>MEDIAN(AQ76:AQ84)</f>
        <v>403.1</v>
      </c>
      <c r="AR87" s="141"/>
      <c r="AS87" s="141"/>
      <c r="AT87" s="141"/>
      <c r="AU87" s="141"/>
      <c r="AV87" s="141"/>
      <c r="AW87" s="141"/>
      <c r="AX87" s="141"/>
      <c r="AY87" s="141"/>
      <c r="AZ87" s="141"/>
      <c r="BA87" s="141"/>
      <c r="BB87" s="141"/>
      <c r="BC87" s="141"/>
      <c r="BD87" s="141"/>
      <c r="BE87"/>
      <c r="BF87"/>
      <c r="BG87"/>
      <c r="BH87"/>
      <c r="BI87"/>
      <c r="BJ87"/>
      <c r="BK87"/>
      <c r="BL87"/>
    </row>
    <row r="88" spans="1:64">
      <c r="BC88"/>
      <c r="BD88"/>
      <c r="BE88"/>
      <c r="BF88"/>
      <c r="BG88"/>
      <c r="BH88"/>
      <c r="BI88"/>
      <c r="BJ88"/>
      <c r="BK88"/>
      <c r="BL88"/>
    </row>
    <row r="89" spans="1:64" ht="15.75" thickBot="1">
      <c r="BB89"/>
      <c r="BC89"/>
      <c r="BD89"/>
      <c r="BE89"/>
      <c r="BF89"/>
      <c r="BG89"/>
      <c r="BH89"/>
      <c r="BI89"/>
      <c r="BJ89"/>
      <c r="BK89"/>
      <c r="BL89"/>
    </row>
    <row r="90" spans="1:64" s="5" customFormat="1" ht="60" customHeight="1">
      <c r="A90" s="36" t="s">
        <v>3</v>
      </c>
      <c r="B90" s="37" t="s">
        <v>7</v>
      </c>
      <c r="C90" s="38" t="s">
        <v>36</v>
      </c>
      <c r="D90" s="38" t="s">
        <v>186</v>
      </c>
      <c r="E90" s="38" t="s">
        <v>187</v>
      </c>
    </row>
    <row r="91" spans="1:64">
      <c r="A91" s="157">
        <v>21000310</v>
      </c>
      <c r="B91" s="156" t="s">
        <v>277</v>
      </c>
      <c r="C91" s="29">
        <v>99.76</v>
      </c>
      <c r="D91" s="26" t="s">
        <v>172</v>
      </c>
      <c r="E91" s="26" t="s">
        <v>172</v>
      </c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</row>
    <row r="92" spans="1:64">
      <c r="A92" s="157">
        <v>21000540</v>
      </c>
      <c r="B92" s="156" t="s">
        <v>278</v>
      </c>
      <c r="C92" s="29">
        <v>99.9</v>
      </c>
      <c r="D92" s="26" t="s">
        <v>172</v>
      </c>
      <c r="E92" s="26" t="s">
        <v>172</v>
      </c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</row>
    <row r="93" spans="1:64">
      <c r="A93" s="172" t="s">
        <v>0</v>
      </c>
      <c r="B93" s="64"/>
      <c r="C93" s="67">
        <f>MIN(C91:C92)</f>
        <v>99.76</v>
      </c>
      <c r="D93" s="67"/>
      <c r="E93" s="67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</row>
    <row r="94" spans="1:64">
      <c r="A94" s="173" t="s">
        <v>1</v>
      </c>
      <c r="B94" s="68"/>
      <c r="C94" s="72">
        <f>MAX(C91:C92)</f>
        <v>99.9</v>
      </c>
      <c r="D94" s="72"/>
      <c r="E94" s="72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</row>
    <row r="95" spans="1:64" ht="15.75" thickBot="1">
      <c r="A95" s="174" t="s">
        <v>2</v>
      </c>
      <c r="B95" s="61"/>
      <c r="C95" s="75">
        <f>MEDIAN(C91:C92)</f>
        <v>99.830000000000013</v>
      </c>
      <c r="D95" s="75"/>
      <c r="E95" s="7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</row>
    <row r="96" spans="1:64">
      <c r="A96" s="175"/>
      <c r="B96" s="17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BJ96"/>
      <c r="BK96"/>
      <c r="BL96"/>
    </row>
    <row r="97" spans="1:102" ht="15.75" thickBot="1">
      <c r="A97" s="175"/>
      <c r="B97" s="17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BI97"/>
      <c r="BJ97"/>
      <c r="BK97"/>
      <c r="BL97"/>
    </row>
    <row r="98" spans="1:102" s="2" customFormat="1" ht="60" customHeight="1">
      <c r="A98" s="36" t="s">
        <v>3</v>
      </c>
      <c r="B98" s="37" t="s">
        <v>72</v>
      </c>
      <c r="C98" s="38" t="s">
        <v>36</v>
      </c>
      <c r="D98" s="38" t="s">
        <v>319</v>
      </c>
      <c r="E98" s="38" t="s">
        <v>54</v>
      </c>
      <c r="F98" s="38" t="s">
        <v>320</v>
      </c>
      <c r="G98" s="38" t="s">
        <v>321</v>
      </c>
      <c r="H98" s="38" t="s">
        <v>322</v>
      </c>
      <c r="I98" s="38" t="s">
        <v>323</v>
      </c>
      <c r="J98" s="38" t="s">
        <v>111</v>
      </c>
      <c r="K98" s="38" t="s">
        <v>221</v>
      </c>
      <c r="L98" s="38" t="s">
        <v>222</v>
      </c>
      <c r="M98" s="38" t="s">
        <v>223</v>
      </c>
      <c r="N98" s="38" t="s">
        <v>224</v>
      </c>
      <c r="O98" s="38" t="s">
        <v>225</v>
      </c>
      <c r="P98" s="38" t="s">
        <v>226</v>
      </c>
      <c r="Q98" s="38" t="s">
        <v>227</v>
      </c>
      <c r="R98" s="38" t="s">
        <v>228</v>
      </c>
      <c r="S98" s="38" t="s">
        <v>229</v>
      </c>
      <c r="T98" s="38" t="s">
        <v>230</v>
      </c>
      <c r="U98" s="38" t="s">
        <v>231</v>
      </c>
      <c r="V98" s="38" t="s">
        <v>285</v>
      </c>
      <c r="W98" s="38" t="s">
        <v>232</v>
      </c>
      <c r="X98" s="38" t="s">
        <v>286</v>
      </c>
      <c r="Y98" s="38" t="s">
        <v>233</v>
      </c>
      <c r="Z98" s="38" t="s">
        <v>287</v>
      </c>
      <c r="AA98" s="38" t="s">
        <v>234</v>
      </c>
      <c r="AB98" s="38" t="s">
        <v>288</v>
      </c>
      <c r="AC98" s="38" t="s">
        <v>235</v>
      </c>
      <c r="AD98" s="38" t="s">
        <v>236</v>
      </c>
      <c r="AE98" s="38" t="s">
        <v>237</v>
      </c>
      <c r="AF98" s="38" t="s">
        <v>238</v>
      </c>
      <c r="AG98" s="38" t="s">
        <v>239</v>
      </c>
      <c r="AH98" s="38" t="s">
        <v>240</v>
      </c>
      <c r="AI98" s="38" t="s">
        <v>241</v>
      </c>
      <c r="AJ98" s="38" t="s">
        <v>242</v>
      </c>
      <c r="AK98" s="38" t="s">
        <v>243</v>
      </c>
      <c r="AL98" s="38" t="s">
        <v>244</v>
      </c>
      <c r="AM98" s="38" t="s">
        <v>48</v>
      </c>
      <c r="AN98" s="38" t="s">
        <v>49</v>
      </c>
      <c r="AO98" s="38" t="s">
        <v>50</v>
      </c>
      <c r="AP98" s="38" t="s">
        <v>51</v>
      </c>
      <c r="AQ98" s="38" t="s">
        <v>152</v>
      </c>
      <c r="AR98" s="38" t="s">
        <v>80</v>
      </c>
      <c r="AS98" s="38" t="s">
        <v>81</v>
      </c>
      <c r="AT98" s="38" t="s">
        <v>82</v>
      </c>
      <c r="AU98" s="38" t="s">
        <v>115</v>
      </c>
      <c r="AV98" s="38" t="s">
        <v>83</v>
      </c>
      <c r="AW98" s="38" t="s">
        <v>84</v>
      </c>
      <c r="AX98" s="38" t="s">
        <v>85</v>
      </c>
      <c r="AY98" s="38" t="s">
        <v>86</v>
      </c>
      <c r="AZ98" s="38" t="s">
        <v>87</v>
      </c>
      <c r="BA98" s="38" t="s">
        <v>88</v>
      </c>
      <c r="BB98" s="38" t="s">
        <v>89</v>
      </c>
      <c r="BC98" s="38" t="s">
        <v>90</v>
      </c>
      <c r="BD98" s="38" t="s">
        <v>91</v>
      </c>
      <c r="BE98" s="77" t="s">
        <v>92</v>
      </c>
      <c r="BF98" s="77" t="s">
        <v>93</v>
      </c>
      <c r="BG98" s="77" t="s">
        <v>94</v>
      </c>
      <c r="BH98" s="77" t="s">
        <v>95</v>
      </c>
      <c r="BI98" s="77" t="s">
        <v>96</v>
      </c>
      <c r="BJ98" s="77" t="s">
        <v>97</v>
      </c>
      <c r="BK98" s="38" t="s">
        <v>134</v>
      </c>
      <c r="BL98" s="38" t="s">
        <v>135</v>
      </c>
      <c r="BM98" s="38" t="s">
        <v>136</v>
      </c>
      <c r="BN98" s="38" t="s">
        <v>137</v>
      </c>
      <c r="BO98" s="38" t="s">
        <v>138</v>
      </c>
      <c r="BP98" s="38" t="s">
        <v>139</v>
      </c>
      <c r="BQ98" s="38" t="s">
        <v>140</v>
      </c>
      <c r="BR98" s="38" t="s">
        <v>141</v>
      </c>
      <c r="BS98" s="38" t="s">
        <v>142</v>
      </c>
      <c r="BT98" s="38" t="s">
        <v>143</v>
      </c>
      <c r="BU98" s="38" t="s">
        <v>144</v>
      </c>
      <c r="BV98" s="38" t="s">
        <v>145</v>
      </c>
      <c r="BW98" s="38" t="s">
        <v>146</v>
      </c>
      <c r="BX98" s="38" t="s">
        <v>147</v>
      </c>
      <c r="BY98" s="38" t="s">
        <v>148</v>
      </c>
      <c r="BZ98" s="38" t="s">
        <v>149</v>
      </c>
      <c r="CA98" s="38" t="s">
        <v>150</v>
      </c>
      <c r="CB98" s="38" t="s">
        <v>324</v>
      </c>
      <c r="CC98" s="38" t="s">
        <v>188</v>
      </c>
      <c r="CD98" s="38" t="s">
        <v>189</v>
      </c>
      <c r="CE98" s="38" t="s">
        <v>190</v>
      </c>
      <c r="CF98" s="38" t="s">
        <v>191</v>
      </c>
      <c r="CG98" s="38" t="s">
        <v>192</v>
      </c>
      <c r="CH98" s="38" t="s">
        <v>193</v>
      </c>
      <c r="CI98" s="38" t="s">
        <v>194</v>
      </c>
      <c r="CJ98" s="38" t="s">
        <v>195</v>
      </c>
      <c r="CK98" s="38" t="s">
        <v>156</v>
      </c>
      <c r="CL98" s="38" t="s">
        <v>279</v>
      </c>
      <c r="CM98" s="38" t="s">
        <v>170</v>
      </c>
      <c r="CN98" s="38" t="s">
        <v>280</v>
      </c>
      <c r="CO98" s="38" t="s">
        <v>281</v>
      </c>
      <c r="CP98" s="38" t="s">
        <v>282</v>
      </c>
      <c r="CQ98" s="38" t="s">
        <v>283</v>
      </c>
      <c r="CR98" s="38" t="s">
        <v>284</v>
      </c>
      <c r="CS98" s="38" t="s">
        <v>78</v>
      </c>
      <c r="CT98" s="38" t="s">
        <v>79</v>
      </c>
      <c r="CU98" s="38" t="s">
        <v>253</v>
      </c>
      <c r="CV98" s="38" t="s">
        <v>254</v>
      </c>
      <c r="CW98" s="38" t="s">
        <v>255</v>
      </c>
      <c r="CX98" s="38" t="s">
        <v>256</v>
      </c>
    </row>
    <row r="99" spans="1:102" ht="15" customHeight="1">
      <c r="A99" s="183">
        <v>21000709</v>
      </c>
      <c r="B99" s="156" t="s">
        <v>298</v>
      </c>
      <c r="C99" s="27"/>
      <c r="D99" s="32">
        <v>7.98</v>
      </c>
      <c r="E99" s="34">
        <v>5.0940000000000003</v>
      </c>
      <c r="F99" s="113">
        <v>84.6</v>
      </c>
      <c r="G99" s="120">
        <v>2</v>
      </c>
      <c r="H99" s="114">
        <v>2.1859999999999999</v>
      </c>
      <c r="I99" s="81" t="s">
        <v>299</v>
      </c>
      <c r="J99" s="81"/>
      <c r="K99" s="81"/>
      <c r="L99" s="120"/>
      <c r="M99" s="81"/>
      <c r="N99" s="82"/>
      <c r="O99" s="81"/>
      <c r="P99" s="113"/>
      <c r="Q99" s="82"/>
      <c r="R99" s="81"/>
      <c r="S99" s="82"/>
      <c r="T99" s="114"/>
      <c r="U99" s="82"/>
      <c r="V99" s="82"/>
      <c r="W99" s="81"/>
      <c r="X99" s="80"/>
      <c r="Y99" s="82"/>
      <c r="Z99" s="80"/>
      <c r="AA99" s="80"/>
      <c r="AB99" s="80"/>
      <c r="AC99" s="80"/>
      <c r="AD99" s="82"/>
      <c r="AE99" s="80"/>
      <c r="AF99" s="80"/>
      <c r="AG99" s="80"/>
      <c r="AH99" s="80"/>
      <c r="AI99" s="80"/>
      <c r="AJ99" s="80"/>
      <c r="AK99" s="80"/>
      <c r="AL99" s="80"/>
      <c r="AM99" s="80"/>
      <c r="AN99" s="80"/>
      <c r="AO99" s="119"/>
      <c r="AP99" s="30"/>
      <c r="AQ99" s="81" t="s">
        <v>260</v>
      </c>
      <c r="AR99" s="81"/>
      <c r="AS99" s="81"/>
      <c r="AT99" s="81"/>
      <c r="AU99" s="81"/>
      <c r="AV99" s="81"/>
      <c r="AW99" s="81"/>
      <c r="AX99" s="81"/>
      <c r="AY99" s="81"/>
      <c r="AZ99" s="81"/>
      <c r="BA99" s="81"/>
      <c r="BB99" s="81"/>
      <c r="BC99" s="81"/>
      <c r="BD99" s="81"/>
      <c r="BE99" s="81"/>
      <c r="BF99" s="81"/>
      <c r="BG99" s="81"/>
      <c r="BH99" s="81"/>
      <c r="BI99" s="81"/>
      <c r="BJ99" s="81"/>
      <c r="BK99" s="81"/>
      <c r="BL99" s="81"/>
      <c r="BM99" s="81"/>
      <c r="BN99" s="81"/>
      <c r="BO99" s="81"/>
      <c r="BP99" s="81"/>
      <c r="BQ99" s="81"/>
      <c r="BR99" s="81"/>
      <c r="BS99" s="81"/>
      <c r="BT99" s="81"/>
      <c r="BU99" s="81"/>
      <c r="BV99" s="81"/>
      <c r="BW99" s="81"/>
      <c r="BX99" s="81"/>
      <c r="BY99" s="81"/>
      <c r="BZ99" s="81"/>
      <c r="CA99" s="81"/>
      <c r="CB99" s="81">
        <v>6.3200000000000006E-2</v>
      </c>
      <c r="CC99" s="81"/>
      <c r="CD99" s="81"/>
      <c r="CE99" s="81"/>
      <c r="CF99" s="81"/>
      <c r="CG99" s="81"/>
      <c r="CH99" s="81"/>
      <c r="CI99" s="81"/>
      <c r="CJ99" s="81"/>
      <c r="CK99" s="81"/>
      <c r="CL99" s="81"/>
      <c r="CM99" s="81"/>
      <c r="CN99" s="81"/>
      <c r="CO99" s="81"/>
      <c r="CP99" s="81"/>
      <c r="CQ99" s="81"/>
      <c r="CR99" s="81"/>
      <c r="CS99" s="81"/>
      <c r="CT99" s="81"/>
      <c r="CU99" s="81"/>
      <c r="CV99" s="81"/>
      <c r="CW99" s="81"/>
      <c r="CX99" s="81"/>
    </row>
    <row r="100" spans="1:102" ht="15" customHeight="1">
      <c r="A100" s="183">
        <v>21000604</v>
      </c>
      <c r="B100" s="156" t="s">
        <v>298</v>
      </c>
      <c r="C100" s="27"/>
      <c r="D100" s="32">
        <v>12.57</v>
      </c>
      <c r="E100" s="34">
        <v>5.7969999999999997</v>
      </c>
      <c r="F100" s="113">
        <v>81.44</v>
      </c>
      <c r="G100" s="120">
        <v>0</v>
      </c>
      <c r="H100" s="114">
        <v>1.992</v>
      </c>
      <c r="I100" s="229">
        <v>1.7420000000000001E-2</v>
      </c>
      <c r="J100" s="81"/>
      <c r="K100" s="81"/>
      <c r="L100" s="120"/>
      <c r="M100" s="81"/>
      <c r="N100" s="82"/>
      <c r="O100" s="81"/>
      <c r="P100" s="113"/>
      <c r="Q100" s="82"/>
      <c r="R100" s="81"/>
      <c r="S100" s="82"/>
      <c r="T100" s="114"/>
      <c r="U100" s="82"/>
      <c r="V100" s="82"/>
      <c r="W100" s="81"/>
      <c r="X100" s="80"/>
      <c r="Y100" s="82"/>
      <c r="Z100" s="80"/>
      <c r="AA100" s="80"/>
      <c r="AB100" s="80"/>
      <c r="AC100" s="80"/>
      <c r="AD100" s="82"/>
      <c r="AE100" s="80"/>
      <c r="AF100" s="80"/>
      <c r="AG100" s="80"/>
      <c r="AH100" s="80"/>
      <c r="AI100" s="80"/>
      <c r="AJ100" s="80"/>
      <c r="AK100" s="80"/>
      <c r="AL100" s="80"/>
      <c r="AM100" s="80"/>
      <c r="AN100" s="80"/>
      <c r="AO100" s="119"/>
      <c r="AP100" s="30"/>
      <c r="AQ100" s="81" t="s">
        <v>260</v>
      </c>
      <c r="AR100" s="81"/>
      <c r="AS100" s="81"/>
      <c r="AT100" s="81"/>
      <c r="AU100" s="81"/>
      <c r="AV100" s="81"/>
      <c r="AW100" s="81"/>
      <c r="AX100" s="81"/>
      <c r="AY100" s="81"/>
      <c r="AZ100" s="81"/>
      <c r="BA100" s="81"/>
      <c r="BB100" s="81"/>
      <c r="BC100" s="81"/>
      <c r="BD100" s="81"/>
      <c r="BE100" s="81"/>
      <c r="BF100" s="81"/>
      <c r="BG100" s="81"/>
      <c r="BH100" s="81"/>
      <c r="BI100" s="81"/>
      <c r="BJ100" s="81"/>
      <c r="BK100" s="81"/>
      <c r="BL100" s="81"/>
      <c r="BM100" s="81"/>
      <c r="BN100" s="81"/>
      <c r="BO100" s="81"/>
      <c r="BP100" s="81"/>
      <c r="BQ100" s="81"/>
      <c r="BR100" s="81"/>
      <c r="BS100" s="81"/>
      <c r="BT100" s="81"/>
      <c r="BU100" s="81"/>
      <c r="BV100" s="81"/>
      <c r="BW100" s="81"/>
      <c r="BX100" s="81"/>
      <c r="BY100" s="81"/>
      <c r="BZ100" s="81"/>
      <c r="CA100" s="81"/>
      <c r="CB100" s="81">
        <v>4.0300000000000002E-2</v>
      </c>
      <c r="CC100" s="81"/>
      <c r="CD100" s="81"/>
      <c r="CE100" s="81"/>
      <c r="CF100" s="81"/>
      <c r="CG100" s="81"/>
      <c r="CH100" s="81"/>
      <c r="CI100" s="81"/>
      <c r="CJ100" s="81"/>
      <c r="CK100" s="81"/>
      <c r="CL100" s="81"/>
      <c r="CM100" s="81"/>
      <c r="CN100" s="81"/>
      <c r="CO100" s="81"/>
      <c r="CP100" s="81"/>
      <c r="CQ100" s="81"/>
      <c r="CR100" s="81"/>
      <c r="CS100" s="81"/>
      <c r="CT100" s="81"/>
      <c r="CU100" s="81"/>
      <c r="CV100" s="81"/>
      <c r="CW100" s="81"/>
      <c r="CX100" s="81"/>
    </row>
    <row r="101" spans="1:102" ht="15" customHeight="1">
      <c r="A101" s="183">
        <v>21001024</v>
      </c>
      <c r="B101" s="156" t="s">
        <v>308</v>
      </c>
      <c r="C101" s="32">
        <v>87.96</v>
      </c>
      <c r="D101" s="27"/>
      <c r="E101" s="33"/>
      <c r="F101" s="81"/>
      <c r="G101" s="120"/>
      <c r="H101" s="81"/>
      <c r="I101" s="81"/>
      <c r="J101" s="81"/>
      <c r="K101" s="81"/>
      <c r="L101" s="120"/>
      <c r="M101" s="81"/>
      <c r="N101" s="82"/>
      <c r="O101" s="81"/>
      <c r="P101" s="113"/>
      <c r="Q101" s="82"/>
      <c r="R101" s="81"/>
      <c r="S101" s="82"/>
      <c r="T101" s="114"/>
      <c r="U101" s="82"/>
      <c r="V101" s="82"/>
      <c r="W101" s="81"/>
      <c r="X101" s="80"/>
      <c r="Y101" s="82"/>
      <c r="Z101" s="80"/>
      <c r="AA101" s="80"/>
      <c r="AB101" s="80"/>
      <c r="AC101" s="80"/>
      <c r="AD101" s="82"/>
      <c r="AE101" s="80"/>
      <c r="AF101" s="80"/>
      <c r="AG101" s="80"/>
      <c r="AH101" s="80"/>
      <c r="AI101" s="80"/>
      <c r="AJ101" s="80"/>
      <c r="AK101" s="80"/>
      <c r="AL101" s="80"/>
      <c r="AM101" s="80"/>
      <c r="AN101" s="80"/>
      <c r="AO101" s="230"/>
      <c r="AP101" s="30"/>
      <c r="AQ101" s="114"/>
      <c r="AR101" s="80" t="s">
        <v>263</v>
      </c>
      <c r="AS101" s="80" t="s">
        <v>263</v>
      </c>
      <c r="AT101" s="80" t="s">
        <v>264</v>
      </c>
      <c r="AU101" s="80" t="s">
        <v>264</v>
      </c>
      <c r="AV101" s="232" t="s">
        <v>265</v>
      </c>
      <c r="AW101" s="234" t="s">
        <v>310</v>
      </c>
      <c r="AX101" s="234" t="s">
        <v>265</v>
      </c>
      <c r="AY101" s="239">
        <v>0</v>
      </c>
      <c r="AZ101" s="80" t="s">
        <v>266</v>
      </c>
      <c r="BA101" s="234" t="s">
        <v>267</v>
      </c>
      <c r="BB101" s="232" t="s">
        <v>268</v>
      </c>
      <c r="BC101" s="232" t="s">
        <v>266</v>
      </c>
      <c r="BD101" s="80">
        <v>0</v>
      </c>
      <c r="BE101" s="232" t="s">
        <v>266</v>
      </c>
      <c r="BF101" s="80" t="s">
        <v>266</v>
      </c>
      <c r="BG101" s="80" t="s">
        <v>266</v>
      </c>
      <c r="BH101" s="234">
        <v>17.07</v>
      </c>
      <c r="BI101" s="234">
        <v>8.26</v>
      </c>
      <c r="BJ101" s="80" t="s">
        <v>269</v>
      </c>
      <c r="BK101" s="80" t="s">
        <v>266</v>
      </c>
      <c r="BL101" s="80" t="s">
        <v>266</v>
      </c>
      <c r="BM101" s="80" t="s">
        <v>266</v>
      </c>
      <c r="BN101" s="80" t="s">
        <v>266</v>
      </c>
      <c r="BO101" s="80" t="s">
        <v>266</v>
      </c>
      <c r="BP101" s="80" t="s">
        <v>266</v>
      </c>
      <c r="BQ101" s="80" t="s">
        <v>266</v>
      </c>
      <c r="BR101" s="80" t="s">
        <v>266</v>
      </c>
      <c r="BS101" s="80" t="s">
        <v>266</v>
      </c>
      <c r="BT101" s="80" t="s">
        <v>266</v>
      </c>
      <c r="BU101" s="80" t="s">
        <v>266</v>
      </c>
      <c r="BV101" s="80" t="s">
        <v>266</v>
      </c>
      <c r="BW101" s="80" t="s">
        <v>266</v>
      </c>
      <c r="BX101" s="80" t="s">
        <v>266</v>
      </c>
      <c r="BY101" s="80" t="s">
        <v>266</v>
      </c>
      <c r="BZ101" s="80" t="s">
        <v>266</v>
      </c>
      <c r="CA101" s="80" t="s">
        <v>266</v>
      </c>
      <c r="CB101" s="80"/>
      <c r="CC101" s="80"/>
      <c r="CD101" s="80"/>
      <c r="CE101" s="80"/>
      <c r="CF101" s="80"/>
      <c r="CG101" s="80"/>
      <c r="CH101" s="80"/>
      <c r="CI101" s="80"/>
      <c r="CJ101" s="80"/>
      <c r="CK101" s="80"/>
      <c r="CL101" s="80" t="s">
        <v>309</v>
      </c>
      <c r="CM101" s="80"/>
      <c r="CN101" s="231">
        <v>99.263999999999996</v>
      </c>
      <c r="CO101" s="231">
        <v>0.73599999999999999</v>
      </c>
      <c r="CP101" s="80">
        <v>0</v>
      </c>
      <c r="CQ101" s="80"/>
      <c r="CR101" s="80">
        <v>0</v>
      </c>
      <c r="CS101" s="80"/>
      <c r="CT101" s="80"/>
      <c r="CU101" s="80"/>
      <c r="CV101" s="80"/>
      <c r="CW101" s="80"/>
      <c r="CX101" s="80"/>
    </row>
    <row r="102" spans="1:102" ht="15" customHeight="1">
      <c r="A102" s="183">
        <v>21001107</v>
      </c>
      <c r="B102" s="156" t="s">
        <v>308</v>
      </c>
      <c r="C102" s="32">
        <v>86.38</v>
      </c>
      <c r="D102" s="27"/>
      <c r="E102" s="33"/>
      <c r="F102" s="81"/>
      <c r="G102" s="120"/>
      <c r="H102" s="81"/>
      <c r="I102" s="81"/>
      <c r="J102" s="81"/>
      <c r="K102" s="81"/>
      <c r="L102" s="120"/>
      <c r="M102" s="81"/>
      <c r="N102" s="82"/>
      <c r="O102" s="81"/>
      <c r="P102" s="113"/>
      <c r="Q102" s="82"/>
      <c r="R102" s="81"/>
      <c r="S102" s="82"/>
      <c r="T102" s="114"/>
      <c r="U102" s="82"/>
      <c r="V102" s="82"/>
      <c r="W102" s="81"/>
      <c r="X102" s="80"/>
      <c r="Y102" s="82"/>
      <c r="Z102" s="80"/>
      <c r="AA102" s="80"/>
      <c r="AB102" s="80"/>
      <c r="AC102" s="80"/>
      <c r="AD102" s="82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230"/>
      <c r="AP102" s="30"/>
      <c r="AQ102" s="114"/>
      <c r="AR102" s="80" t="s">
        <v>263</v>
      </c>
      <c r="AS102" s="80" t="s">
        <v>263</v>
      </c>
      <c r="AT102" s="80" t="s">
        <v>264</v>
      </c>
      <c r="AU102" s="80" t="s">
        <v>264</v>
      </c>
      <c r="AV102" s="232" t="s">
        <v>265</v>
      </c>
      <c r="AW102" s="234" t="s">
        <v>310</v>
      </c>
      <c r="AX102" s="234" t="s">
        <v>265</v>
      </c>
      <c r="AY102" s="239">
        <v>0</v>
      </c>
      <c r="AZ102" s="80" t="s">
        <v>266</v>
      </c>
      <c r="BA102" s="234">
        <v>81.599999999999994</v>
      </c>
      <c r="BB102" s="232" t="s">
        <v>268</v>
      </c>
      <c r="BC102" s="232" t="s">
        <v>266</v>
      </c>
      <c r="BD102" s="80">
        <v>0</v>
      </c>
      <c r="BE102" s="232" t="s">
        <v>266</v>
      </c>
      <c r="BF102" s="232">
        <v>9.64</v>
      </c>
      <c r="BG102" s="232">
        <v>69.260000000000005</v>
      </c>
      <c r="BH102" s="234">
        <v>620</v>
      </c>
      <c r="BI102" s="234">
        <v>341.9</v>
      </c>
      <c r="BJ102" s="80" t="s">
        <v>269</v>
      </c>
      <c r="BK102" s="80" t="s">
        <v>266</v>
      </c>
      <c r="BL102" s="80" t="s">
        <v>266</v>
      </c>
      <c r="BM102" s="80" t="s">
        <v>266</v>
      </c>
      <c r="BN102" s="80" t="s">
        <v>266</v>
      </c>
      <c r="BO102" s="80" t="s">
        <v>266</v>
      </c>
      <c r="BP102" s="80" t="s">
        <v>266</v>
      </c>
      <c r="BQ102" s="80" t="s">
        <v>266</v>
      </c>
      <c r="BR102" s="80" t="s">
        <v>266</v>
      </c>
      <c r="BS102" s="80" t="s">
        <v>266</v>
      </c>
      <c r="BT102" s="80" t="s">
        <v>266</v>
      </c>
      <c r="BU102" s="80" t="s">
        <v>266</v>
      </c>
      <c r="BV102" s="80" t="s">
        <v>266</v>
      </c>
      <c r="BW102" s="80" t="s">
        <v>266</v>
      </c>
      <c r="BX102" s="80" t="s">
        <v>266</v>
      </c>
      <c r="BY102" s="80" t="s">
        <v>266</v>
      </c>
      <c r="BZ102" s="80" t="s">
        <v>266</v>
      </c>
      <c r="CA102" s="80" t="s">
        <v>266</v>
      </c>
      <c r="CB102" s="80"/>
      <c r="CC102" s="80"/>
      <c r="CD102" s="80"/>
      <c r="CE102" s="80"/>
      <c r="CF102" s="80"/>
      <c r="CG102" s="80"/>
      <c r="CH102" s="80"/>
      <c r="CI102" s="80"/>
      <c r="CJ102" s="80"/>
      <c r="CK102" s="80"/>
      <c r="CL102" s="80" t="s">
        <v>309</v>
      </c>
      <c r="CM102" s="80"/>
      <c r="CN102" s="231">
        <v>99.81</v>
      </c>
      <c r="CO102" s="231">
        <v>0.19</v>
      </c>
      <c r="CP102" s="80"/>
      <c r="CQ102" s="80"/>
      <c r="CR102" s="80">
        <v>0</v>
      </c>
      <c r="CS102" s="80"/>
      <c r="CT102" s="80"/>
      <c r="CU102" s="80"/>
      <c r="CV102" s="80"/>
      <c r="CW102" s="80"/>
      <c r="CX102" s="80"/>
    </row>
    <row r="103" spans="1:102" ht="15" customHeight="1">
      <c r="A103" s="183">
        <v>21001535</v>
      </c>
      <c r="B103" s="156" t="s">
        <v>308</v>
      </c>
      <c r="C103" s="32">
        <v>88.8</v>
      </c>
      <c r="D103" s="27"/>
      <c r="E103" s="33"/>
      <c r="F103" s="81"/>
      <c r="G103" s="120"/>
      <c r="H103" s="81"/>
      <c r="I103" s="81"/>
      <c r="J103" s="81"/>
      <c r="K103" s="81"/>
      <c r="L103" s="120"/>
      <c r="M103" s="81"/>
      <c r="N103" s="82"/>
      <c r="O103" s="81"/>
      <c r="P103" s="113"/>
      <c r="Q103" s="82"/>
      <c r="R103" s="81"/>
      <c r="S103" s="82"/>
      <c r="T103" s="114"/>
      <c r="U103" s="82"/>
      <c r="V103" s="82"/>
      <c r="W103" s="81"/>
      <c r="X103" s="80"/>
      <c r="Y103" s="82"/>
      <c r="Z103" s="80"/>
      <c r="AA103" s="80"/>
      <c r="AB103" s="80"/>
      <c r="AC103" s="80"/>
      <c r="AD103" s="82"/>
      <c r="AE103" s="80"/>
      <c r="AF103" s="80"/>
      <c r="AG103" s="80"/>
      <c r="AH103" s="80"/>
      <c r="AI103" s="80"/>
      <c r="AJ103" s="80"/>
      <c r="AK103" s="80"/>
      <c r="AL103" s="80"/>
      <c r="AM103" s="80"/>
      <c r="AN103" s="241"/>
      <c r="AO103" s="230"/>
      <c r="AP103" s="30"/>
      <c r="AQ103" s="114"/>
      <c r="AR103" s="80" t="s">
        <v>263</v>
      </c>
      <c r="AS103" s="80" t="s">
        <v>263</v>
      </c>
      <c r="AT103" s="80" t="s">
        <v>264</v>
      </c>
      <c r="AU103" s="80" t="s">
        <v>264</v>
      </c>
      <c r="AV103" s="232" t="s">
        <v>265</v>
      </c>
      <c r="AW103" s="234" t="s">
        <v>310</v>
      </c>
      <c r="AX103" s="234" t="s">
        <v>265</v>
      </c>
      <c r="AY103" s="239">
        <v>0</v>
      </c>
      <c r="AZ103" s="80" t="s">
        <v>266</v>
      </c>
      <c r="BA103" s="234" t="s">
        <v>267</v>
      </c>
      <c r="BB103" s="232">
        <v>9.33</v>
      </c>
      <c r="BC103" s="232">
        <v>21.76</v>
      </c>
      <c r="BD103" s="80">
        <v>31.1</v>
      </c>
      <c r="BE103" s="232" t="s">
        <v>266</v>
      </c>
      <c r="BF103" s="232" t="s">
        <v>266</v>
      </c>
      <c r="BG103" s="232" t="s">
        <v>266</v>
      </c>
      <c r="BH103" s="234">
        <v>14.8</v>
      </c>
      <c r="BI103" s="234" t="s">
        <v>266</v>
      </c>
      <c r="BJ103" s="80" t="s">
        <v>269</v>
      </c>
      <c r="BK103" s="80" t="s">
        <v>266</v>
      </c>
      <c r="BL103" s="80" t="s">
        <v>266</v>
      </c>
      <c r="BM103" s="80" t="s">
        <v>266</v>
      </c>
      <c r="BN103" s="80" t="s">
        <v>266</v>
      </c>
      <c r="BO103" s="80" t="s">
        <v>266</v>
      </c>
      <c r="BP103" s="80" t="s">
        <v>266</v>
      </c>
      <c r="BQ103" s="80" t="s">
        <v>266</v>
      </c>
      <c r="BR103" s="80" t="s">
        <v>266</v>
      </c>
      <c r="BS103" s="80" t="s">
        <v>266</v>
      </c>
      <c r="BT103" s="80" t="s">
        <v>266</v>
      </c>
      <c r="BU103" s="80" t="s">
        <v>266</v>
      </c>
      <c r="BV103" s="80" t="s">
        <v>266</v>
      </c>
      <c r="BW103" s="80" t="s">
        <v>266</v>
      </c>
      <c r="BX103" s="80" t="s">
        <v>266</v>
      </c>
      <c r="BY103" s="80" t="s">
        <v>266</v>
      </c>
      <c r="BZ103" s="80" t="s">
        <v>266</v>
      </c>
      <c r="CA103" s="80" t="s">
        <v>266</v>
      </c>
      <c r="CB103" s="80"/>
      <c r="CC103" s="80"/>
      <c r="CD103" s="80"/>
      <c r="CE103" s="80"/>
      <c r="CF103" s="80"/>
      <c r="CG103" s="80"/>
      <c r="CH103" s="80"/>
      <c r="CI103" s="80"/>
      <c r="CJ103" s="80"/>
      <c r="CK103" s="80"/>
      <c r="CL103" s="80" t="s">
        <v>309</v>
      </c>
      <c r="CM103" s="80" t="s">
        <v>176</v>
      </c>
      <c r="CN103" s="231">
        <v>99.659000000000006</v>
      </c>
      <c r="CO103" s="231">
        <v>0.34100000000000003</v>
      </c>
      <c r="CP103" s="80"/>
      <c r="CQ103" s="80"/>
      <c r="CR103" s="80">
        <v>0</v>
      </c>
      <c r="CS103" s="80"/>
      <c r="CT103" s="80"/>
      <c r="CU103" s="80"/>
      <c r="CV103" s="80"/>
      <c r="CW103" s="80"/>
      <c r="CX103" s="80"/>
    </row>
    <row r="104" spans="1:102" ht="15" customHeight="1">
      <c r="A104" s="183">
        <v>21000568</v>
      </c>
      <c r="B104" s="156" t="s">
        <v>305</v>
      </c>
      <c r="C104" s="27"/>
      <c r="D104" s="27"/>
      <c r="E104" s="33"/>
      <c r="F104" s="81"/>
      <c r="G104" s="120"/>
      <c r="H104" s="81"/>
      <c r="I104" s="81"/>
      <c r="J104" s="81"/>
      <c r="K104" s="81" t="s">
        <v>216</v>
      </c>
      <c r="L104" s="120"/>
      <c r="M104" s="81"/>
      <c r="N104" s="81" t="s">
        <v>215</v>
      </c>
      <c r="O104" s="81" t="s">
        <v>215</v>
      </c>
      <c r="P104" s="81" t="s">
        <v>215</v>
      </c>
      <c r="Q104" s="81" t="s">
        <v>215</v>
      </c>
      <c r="R104" s="81" t="s">
        <v>215</v>
      </c>
      <c r="S104" s="81" t="s">
        <v>215</v>
      </c>
      <c r="T104" s="81" t="s">
        <v>215</v>
      </c>
      <c r="U104" s="81" t="s">
        <v>215</v>
      </c>
      <c r="V104" s="82"/>
      <c r="W104" s="81" t="s">
        <v>215</v>
      </c>
      <c r="X104" s="80"/>
      <c r="Y104" s="81" t="s">
        <v>215</v>
      </c>
      <c r="Z104" s="80"/>
      <c r="AA104" s="81" t="s">
        <v>215</v>
      </c>
      <c r="AB104" s="80"/>
      <c r="AC104" s="81" t="s">
        <v>215</v>
      </c>
      <c r="AD104" s="81" t="s">
        <v>215</v>
      </c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230"/>
      <c r="AP104" s="30"/>
      <c r="AQ104" s="114"/>
      <c r="AR104" s="80"/>
      <c r="AS104" s="80"/>
      <c r="AT104" s="80"/>
      <c r="AU104" s="80"/>
      <c r="AV104" s="80"/>
      <c r="AW104" s="80"/>
      <c r="AX104" s="80"/>
      <c r="AY104" s="80"/>
      <c r="AZ104" s="80"/>
      <c r="BA104" s="80"/>
      <c r="BB104" s="80"/>
      <c r="BC104" s="80"/>
      <c r="BD104" s="80"/>
      <c r="BE104" s="80"/>
      <c r="BF104" s="80"/>
      <c r="BG104" s="80"/>
      <c r="BH104" s="80"/>
      <c r="BI104" s="80"/>
      <c r="BJ104" s="80"/>
      <c r="BK104" s="80"/>
      <c r="BL104" s="80"/>
      <c r="BM104" s="80"/>
      <c r="BN104" s="80"/>
      <c r="BO104" s="80"/>
      <c r="BP104" s="80"/>
      <c r="BQ104" s="80"/>
      <c r="BR104" s="80"/>
      <c r="BS104" s="80"/>
      <c r="BT104" s="80"/>
      <c r="BU104" s="80"/>
      <c r="BV104" s="80"/>
      <c r="BW104" s="80"/>
      <c r="BX104" s="80"/>
      <c r="BY104" s="80"/>
      <c r="BZ104" s="80"/>
      <c r="CA104" s="80"/>
      <c r="CB104" s="80"/>
      <c r="CC104" s="80"/>
      <c r="CD104" s="80"/>
      <c r="CE104" s="80"/>
      <c r="CF104" s="80"/>
      <c r="CG104" s="80"/>
      <c r="CH104" s="80"/>
      <c r="CI104" s="80"/>
      <c r="CJ104" s="80"/>
      <c r="CK104" s="80"/>
      <c r="CL104" s="80"/>
      <c r="CM104" s="80"/>
      <c r="CN104" s="80"/>
      <c r="CO104" s="80"/>
      <c r="CP104" s="80"/>
      <c r="CQ104" s="80"/>
      <c r="CR104" s="80"/>
      <c r="CS104" s="80"/>
      <c r="CT104" s="80"/>
      <c r="CU104" s="80"/>
      <c r="CV104" s="80"/>
      <c r="CW104" s="80"/>
      <c r="CX104" s="80"/>
    </row>
    <row r="105" spans="1:102" ht="15" customHeight="1">
      <c r="A105" s="183">
        <v>21001148</v>
      </c>
      <c r="B105" s="156" t="s">
        <v>305</v>
      </c>
      <c r="C105" s="32">
        <v>87.09</v>
      </c>
      <c r="D105" s="27"/>
      <c r="E105" s="33"/>
      <c r="F105" s="81"/>
      <c r="G105" s="120"/>
      <c r="H105" s="81"/>
      <c r="I105" s="81"/>
      <c r="J105" s="81"/>
      <c r="K105" s="81"/>
      <c r="L105" s="120"/>
      <c r="M105" s="81"/>
      <c r="N105" s="82"/>
      <c r="O105" s="81"/>
      <c r="P105" s="113"/>
      <c r="Q105" s="82"/>
      <c r="R105" s="81"/>
      <c r="S105" s="82"/>
      <c r="T105" s="114"/>
      <c r="U105" s="82"/>
      <c r="V105" s="82"/>
      <c r="W105" s="81"/>
      <c r="X105" s="80"/>
      <c r="Y105" s="82"/>
      <c r="Z105" s="80"/>
      <c r="AA105" s="80"/>
      <c r="AB105" s="80"/>
      <c r="AC105" s="80"/>
      <c r="AD105" s="82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  <c r="AO105" s="230"/>
      <c r="AP105" s="30"/>
      <c r="AQ105" s="114"/>
      <c r="AR105" s="80" t="s">
        <v>263</v>
      </c>
      <c r="AS105" s="80" t="s">
        <v>263</v>
      </c>
      <c r="AT105" s="80" t="s">
        <v>264</v>
      </c>
      <c r="AU105" s="80" t="s">
        <v>264</v>
      </c>
      <c r="AV105" s="232">
        <v>123.8</v>
      </c>
      <c r="AW105" s="234">
        <v>131.6</v>
      </c>
      <c r="AX105" s="234">
        <v>22.27</v>
      </c>
      <c r="AY105" s="234">
        <v>153.9</v>
      </c>
      <c r="AZ105" s="80" t="s">
        <v>266</v>
      </c>
      <c r="BA105" s="234">
        <v>1392</v>
      </c>
      <c r="BB105" s="232" t="s">
        <v>268</v>
      </c>
      <c r="BC105" s="232" t="s">
        <v>266</v>
      </c>
      <c r="BD105" s="80">
        <v>0</v>
      </c>
      <c r="BE105" s="232">
        <v>11.49</v>
      </c>
      <c r="BF105" s="80" t="s">
        <v>266</v>
      </c>
      <c r="BG105" s="80" t="s">
        <v>266</v>
      </c>
      <c r="BH105" s="80" t="s">
        <v>266</v>
      </c>
      <c r="BI105" s="80" t="s">
        <v>266</v>
      </c>
      <c r="BJ105" s="80" t="s">
        <v>269</v>
      </c>
      <c r="BK105" s="80"/>
      <c r="BL105" s="80"/>
      <c r="BM105" s="80"/>
      <c r="BN105" s="80"/>
      <c r="BO105" s="80"/>
      <c r="BP105" s="80"/>
      <c r="BQ105" s="80"/>
      <c r="BR105" s="80"/>
      <c r="BS105" s="80"/>
      <c r="BT105" s="80"/>
      <c r="BU105" s="80"/>
      <c r="BV105" s="80"/>
      <c r="BW105" s="80"/>
      <c r="BX105" s="80"/>
      <c r="BY105" s="80"/>
      <c r="BZ105" s="80"/>
      <c r="CA105" s="80"/>
      <c r="CB105" s="80"/>
      <c r="CC105" s="80"/>
      <c r="CD105" s="80"/>
      <c r="CE105" s="80"/>
      <c r="CF105" s="80"/>
      <c r="CG105" s="80"/>
      <c r="CH105" s="80"/>
      <c r="CI105" s="80"/>
      <c r="CJ105" s="80"/>
      <c r="CK105" s="80"/>
      <c r="CL105" s="80"/>
      <c r="CM105" s="80"/>
      <c r="CN105" s="80"/>
      <c r="CO105" s="80"/>
      <c r="CP105" s="80"/>
      <c r="CQ105" s="80"/>
      <c r="CR105" s="80"/>
      <c r="CS105" s="80"/>
      <c r="CT105" s="80"/>
      <c r="CU105" s="80"/>
      <c r="CV105" s="80"/>
      <c r="CW105" s="80"/>
      <c r="CX105" s="80"/>
    </row>
    <row r="106" spans="1:102" ht="15" customHeight="1">
      <c r="A106" s="183">
        <v>21001117</v>
      </c>
      <c r="B106" s="156" t="s">
        <v>305</v>
      </c>
      <c r="C106" s="32">
        <v>86.58</v>
      </c>
      <c r="D106" s="27"/>
      <c r="E106" s="33"/>
      <c r="F106" s="81"/>
      <c r="G106" s="120"/>
      <c r="H106" s="81"/>
      <c r="I106" s="81"/>
      <c r="J106" s="81"/>
      <c r="K106" s="81"/>
      <c r="L106" s="120"/>
      <c r="M106" s="81"/>
      <c r="N106" s="82"/>
      <c r="O106" s="81"/>
      <c r="P106" s="113"/>
      <c r="Q106" s="82"/>
      <c r="R106" s="81"/>
      <c r="S106" s="82"/>
      <c r="T106" s="114"/>
      <c r="U106" s="82"/>
      <c r="V106" s="82"/>
      <c r="W106" s="81"/>
      <c r="X106" s="80"/>
      <c r="Y106" s="82"/>
      <c r="Z106" s="80"/>
      <c r="AA106" s="80"/>
      <c r="AB106" s="80"/>
      <c r="AC106" s="80"/>
      <c r="AD106" s="82"/>
      <c r="AE106" s="80"/>
      <c r="AF106" s="80"/>
      <c r="AG106" s="80"/>
      <c r="AH106" s="80"/>
      <c r="AI106" s="80"/>
      <c r="AJ106" s="80"/>
      <c r="AK106" s="80"/>
      <c r="AL106" s="80"/>
      <c r="AM106" s="80"/>
      <c r="AN106" s="80"/>
      <c r="AO106" s="230"/>
      <c r="AP106" s="30"/>
      <c r="AQ106" s="114"/>
      <c r="AR106" s="80" t="s">
        <v>263</v>
      </c>
      <c r="AS106" s="80" t="s">
        <v>263</v>
      </c>
      <c r="AT106" s="80" t="s">
        <v>264</v>
      </c>
      <c r="AU106" s="80" t="s">
        <v>264</v>
      </c>
      <c r="AV106" s="232">
        <v>231.8</v>
      </c>
      <c r="AW106" s="234">
        <v>27.08</v>
      </c>
      <c r="AX106" s="234" t="s">
        <v>265</v>
      </c>
      <c r="AY106" s="234">
        <v>27.08</v>
      </c>
      <c r="AZ106" s="80" t="s">
        <v>266</v>
      </c>
      <c r="BA106" s="234">
        <v>912.1</v>
      </c>
      <c r="BB106" s="232" t="s">
        <v>268</v>
      </c>
      <c r="BC106" s="232" t="s">
        <v>266</v>
      </c>
      <c r="BD106" s="80">
        <v>0</v>
      </c>
      <c r="BE106" s="232" t="s">
        <v>266</v>
      </c>
      <c r="BF106" s="80" t="s">
        <v>266</v>
      </c>
      <c r="BG106" s="232" t="s">
        <v>266</v>
      </c>
      <c r="BH106" s="234">
        <v>10.65</v>
      </c>
      <c r="BI106" s="234">
        <v>8.7200000000000006</v>
      </c>
      <c r="BJ106" s="80" t="s">
        <v>269</v>
      </c>
      <c r="BK106" s="80"/>
      <c r="BL106" s="80"/>
      <c r="BM106" s="80"/>
      <c r="BN106" s="80"/>
      <c r="BO106" s="80"/>
      <c r="BP106" s="80"/>
      <c r="BQ106" s="80"/>
      <c r="BR106" s="80"/>
      <c r="BS106" s="80"/>
      <c r="BT106" s="80"/>
      <c r="BU106" s="80"/>
      <c r="BV106" s="80"/>
      <c r="BW106" s="80"/>
      <c r="BX106" s="80"/>
      <c r="BY106" s="80"/>
      <c r="BZ106" s="80"/>
      <c r="CA106" s="80"/>
      <c r="CB106" s="80"/>
      <c r="CC106" s="80"/>
      <c r="CD106" s="80"/>
      <c r="CE106" s="80"/>
      <c r="CF106" s="80"/>
      <c r="CG106" s="80"/>
      <c r="CH106" s="80"/>
      <c r="CI106" s="80"/>
      <c r="CJ106" s="80"/>
      <c r="CK106" s="80"/>
      <c r="CL106" s="80"/>
      <c r="CM106" s="80"/>
      <c r="CN106" s="231"/>
      <c r="CO106" s="231"/>
      <c r="CP106" s="80"/>
      <c r="CQ106" s="80"/>
      <c r="CR106" s="80"/>
      <c r="CS106" s="80"/>
      <c r="CT106" s="80"/>
      <c r="CU106" s="80"/>
      <c r="CV106" s="80"/>
      <c r="CW106" s="80"/>
      <c r="CX106" s="80"/>
    </row>
    <row r="107" spans="1:102" ht="15" customHeight="1">
      <c r="A107" s="183">
        <v>21001245</v>
      </c>
      <c r="B107" s="156" t="s">
        <v>305</v>
      </c>
      <c r="C107" s="27"/>
      <c r="D107" s="27"/>
      <c r="E107" s="33"/>
      <c r="F107" s="81"/>
      <c r="G107" s="120"/>
      <c r="H107" s="81"/>
      <c r="I107" s="81"/>
      <c r="J107" s="81"/>
      <c r="K107" s="81" t="s">
        <v>216</v>
      </c>
      <c r="L107" s="120"/>
      <c r="M107" s="81"/>
      <c r="N107" s="81" t="s">
        <v>216</v>
      </c>
      <c r="O107" s="81" t="s">
        <v>215</v>
      </c>
      <c r="P107" s="81" t="s">
        <v>215</v>
      </c>
      <c r="Q107" s="81" t="s">
        <v>215</v>
      </c>
      <c r="R107" s="81" t="s">
        <v>215</v>
      </c>
      <c r="S107" s="81" t="s">
        <v>215</v>
      </c>
      <c r="T107" s="81" t="s">
        <v>215</v>
      </c>
      <c r="U107" s="81" t="s">
        <v>215</v>
      </c>
      <c r="V107" s="81" t="s">
        <v>215</v>
      </c>
      <c r="W107" s="81" t="s">
        <v>215</v>
      </c>
      <c r="X107" s="80"/>
      <c r="Y107" s="81" t="s">
        <v>215</v>
      </c>
      <c r="Z107" s="81" t="s">
        <v>215</v>
      </c>
      <c r="AA107" s="81" t="s">
        <v>215</v>
      </c>
      <c r="AB107" s="81" t="s">
        <v>215</v>
      </c>
      <c r="AC107" s="81" t="s">
        <v>215</v>
      </c>
      <c r="AD107" s="81" t="s">
        <v>215</v>
      </c>
      <c r="AE107" s="80"/>
      <c r="AF107" s="80"/>
      <c r="AG107" s="80"/>
      <c r="AH107" s="80"/>
      <c r="AI107" s="80"/>
      <c r="AJ107" s="80"/>
      <c r="AK107" s="80"/>
      <c r="AL107" s="80"/>
      <c r="AM107" s="80"/>
      <c r="AN107" s="80"/>
      <c r="AO107" s="230"/>
      <c r="AP107" s="30"/>
      <c r="AQ107" s="114"/>
      <c r="AR107" s="80"/>
      <c r="AS107" s="80"/>
      <c r="AT107" s="80"/>
      <c r="AU107" s="80"/>
      <c r="AV107" s="232"/>
      <c r="AW107" s="234"/>
      <c r="AX107" s="234"/>
      <c r="AY107" s="239"/>
      <c r="AZ107" s="80"/>
      <c r="BA107" s="234"/>
      <c r="BB107" s="232"/>
      <c r="BC107" s="232"/>
      <c r="BD107" s="80"/>
      <c r="BE107" s="232"/>
      <c r="BF107" s="80"/>
      <c r="BG107" s="232"/>
      <c r="BH107" s="234"/>
      <c r="BI107" s="234"/>
      <c r="BJ107" s="80"/>
      <c r="BK107" s="80"/>
      <c r="BL107" s="80"/>
      <c r="BM107" s="80"/>
      <c r="BN107" s="80"/>
      <c r="BO107" s="80"/>
      <c r="BP107" s="80"/>
      <c r="BQ107" s="80"/>
      <c r="BR107" s="80"/>
      <c r="BS107" s="80"/>
      <c r="BT107" s="80"/>
      <c r="BU107" s="80"/>
      <c r="BV107" s="80"/>
      <c r="BW107" s="80"/>
      <c r="BX107" s="80"/>
      <c r="BY107" s="80"/>
      <c r="BZ107" s="80"/>
      <c r="CA107" s="80"/>
      <c r="CB107" s="80"/>
      <c r="CC107" s="80"/>
      <c r="CD107" s="80"/>
      <c r="CE107" s="80"/>
      <c r="CF107" s="80"/>
      <c r="CG107" s="80"/>
      <c r="CH107" s="80"/>
      <c r="CI107" s="80"/>
      <c r="CJ107" s="80"/>
      <c r="CK107" s="80"/>
      <c r="CL107" s="80"/>
      <c r="CM107" s="80"/>
      <c r="CN107" s="231"/>
      <c r="CO107" s="231"/>
      <c r="CP107" s="80"/>
      <c r="CQ107" s="80"/>
      <c r="CR107" s="80"/>
      <c r="CS107" s="80"/>
      <c r="CT107" s="80"/>
      <c r="CU107" s="80"/>
      <c r="CV107" s="80"/>
      <c r="CW107" s="80"/>
      <c r="CX107" s="80"/>
    </row>
    <row r="108" spans="1:102" ht="15" customHeight="1">
      <c r="A108" s="183">
        <v>21001188</v>
      </c>
      <c r="B108" s="156" t="s">
        <v>305</v>
      </c>
      <c r="C108" s="27"/>
      <c r="D108" s="27"/>
      <c r="E108" s="33"/>
      <c r="F108" s="81"/>
      <c r="G108" s="120"/>
      <c r="H108" s="81"/>
      <c r="I108" s="81"/>
      <c r="J108" s="81"/>
      <c r="K108" s="81" t="s">
        <v>216</v>
      </c>
      <c r="L108" s="120"/>
      <c r="M108" s="81"/>
      <c r="N108" s="81" t="s">
        <v>215</v>
      </c>
      <c r="O108" s="81" t="s">
        <v>215</v>
      </c>
      <c r="P108" s="81" t="s">
        <v>215</v>
      </c>
      <c r="Q108" s="81" t="s">
        <v>215</v>
      </c>
      <c r="R108" s="81" t="s">
        <v>215</v>
      </c>
      <c r="S108" s="81" t="s">
        <v>215</v>
      </c>
      <c r="T108" s="81" t="s">
        <v>215</v>
      </c>
      <c r="U108" s="81" t="s">
        <v>215</v>
      </c>
      <c r="V108" s="82"/>
      <c r="W108" s="81" t="s">
        <v>215</v>
      </c>
      <c r="X108" s="81" t="s">
        <v>215</v>
      </c>
      <c r="Y108" s="82"/>
      <c r="Z108" s="80"/>
      <c r="AA108" s="81" t="s">
        <v>215</v>
      </c>
      <c r="AB108" s="80"/>
      <c r="AC108" s="81" t="s">
        <v>215</v>
      </c>
      <c r="AD108" s="81" t="s">
        <v>215</v>
      </c>
      <c r="AE108" s="80"/>
      <c r="AF108" s="80"/>
      <c r="AG108" s="80"/>
      <c r="AH108" s="80"/>
      <c r="AI108" s="80"/>
      <c r="AJ108" s="80"/>
      <c r="AK108" s="80"/>
      <c r="AL108" s="80"/>
      <c r="AM108" s="80"/>
      <c r="AN108" s="80"/>
      <c r="AO108" s="230"/>
      <c r="AP108" s="30"/>
      <c r="AQ108" s="114"/>
      <c r="AR108" s="80"/>
      <c r="AS108" s="80"/>
      <c r="AT108" s="80"/>
      <c r="AU108" s="80"/>
      <c r="AV108" s="232"/>
      <c r="AW108" s="234"/>
      <c r="AX108" s="234"/>
      <c r="AY108" s="239"/>
      <c r="AZ108" s="80"/>
      <c r="BA108" s="234"/>
      <c r="BB108" s="232"/>
      <c r="BC108" s="232"/>
      <c r="BD108" s="80"/>
      <c r="BE108" s="232"/>
      <c r="BF108" s="80"/>
      <c r="BG108" s="232"/>
      <c r="BH108" s="234"/>
      <c r="BI108" s="234"/>
      <c r="BJ108" s="80"/>
      <c r="BK108" s="80"/>
      <c r="BL108" s="80"/>
      <c r="BM108" s="80"/>
      <c r="BN108" s="80"/>
      <c r="BO108" s="80"/>
      <c r="BP108" s="80"/>
      <c r="BQ108" s="80"/>
      <c r="BR108" s="80"/>
      <c r="BS108" s="80"/>
      <c r="BT108" s="80"/>
      <c r="BU108" s="80"/>
      <c r="BV108" s="80"/>
      <c r="BW108" s="80"/>
      <c r="BX108" s="80"/>
      <c r="BY108" s="80"/>
      <c r="BZ108" s="80"/>
      <c r="CA108" s="80"/>
      <c r="CB108" s="80"/>
      <c r="CC108" s="80"/>
      <c r="CD108" s="80"/>
      <c r="CE108" s="80"/>
      <c r="CF108" s="80"/>
      <c r="CG108" s="80"/>
      <c r="CH108" s="80"/>
      <c r="CI108" s="80"/>
      <c r="CJ108" s="80"/>
      <c r="CK108" s="80"/>
      <c r="CL108" s="80"/>
      <c r="CM108" s="80"/>
      <c r="CN108" s="231"/>
      <c r="CO108" s="231"/>
      <c r="CP108" s="80"/>
      <c r="CQ108" s="80"/>
      <c r="CR108" s="80"/>
      <c r="CS108" s="80"/>
      <c r="CT108" s="80"/>
      <c r="CU108" s="80"/>
      <c r="CV108" s="80"/>
      <c r="CW108" s="80"/>
      <c r="CX108" s="80"/>
    </row>
    <row r="109" spans="1:102" ht="15" customHeight="1">
      <c r="A109" s="183">
        <v>21001461</v>
      </c>
      <c r="B109" s="156" t="s">
        <v>305</v>
      </c>
      <c r="C109" s="27"/>
      <c r="D109" s="27"/>
      <c r="E109" s="33"/>
      <c r="F109" s="81"/>
      <c r="G109" s="120"/>
      <c r="H109" s="81"/>
      <c r="I109" s="81"/>
      <c r="J109" s="81"/>
      <c r="K109" s="81" t="s">
        <v>216</v>
      </c>
      <c r="L109" s="120"/>
      <c r="M109" s="81"/>
      <c r="N109" s="81" t="s">
        <v>215</v>
      </c>
      <c r="O109" s="81" t="s">
        <v>215</v>
      </c>
      <c r="P109" s="81" t="s">
        <v>215</v>
      </c>
      <c r="Q109" s="81" t="s">
        <v>215</v>
      </c>
      <c r="R109" s="81" t="s">
        <v>215</v>
      </c>
      <c r="S109" s="81" t="s">
        <v>215</v>
      </c>
      <c r="T109" s="81" t="s">
        <v>215</v>
      </c>
      <c r="U109" s="81" t="s">
        <v>215</v>
      </c>
      <c r="V109" s="82"/>
      <c r="W109" s="81" t="s">
        <v>215</v>
      </c>
      <c r="X109" s="80"/>
      <c r="Y109" s="81" t="s">
        <v>215</v>
      </c>
      <c r="Z109" s="80"/>
      <c r="AA109" s="81" t="s">
        <v>215</v>
      </c>
      <c r="AB109" s="80"/>
      <c r="AC109" s="81" t="s">
        <v>215</v>
      </c>
      <c r="AD109" s="81" t="s">
        <v>215</v>
      </c>
      <c r="AE109" s="80"/>
      <c r="AF109" s="80"/>
      <c r="AG109" s="80"/>
      <c r="AH109" s="80"/>
      <c r="AI109" s="80"/>
      <c r="AJ109" s="80"/>
      <c r="AK109" s="80"/>
      <c r="AL109" s="80"/>
      <c r="AM109" s="80"/>
      <c r="AN109" s="241"/>
      <c r="AO109" s="230"/>
      <c r="AP109" s="30"/>
      <c r="AQ109" s="114"/>
      <c r="AR109" s="80"/>
      <c r="AS109" s="80"/>
      <c r="AT109" s="80"/>
      <c r="AU109" s="80"/>
      <c r="AV109" s="232"/>
      <c r="AW109" s="234"/>
      <c r="AX109" s="234"/>
      <c r="AY109" s="239"/>
      <c r="AZ109" s="80"/>
      <c r="BA109" s="234"/>
      <c r="BB109" s="232"/>
      <c r="BC109" s="232"/>
      <c r="BD109" s="80"/>
      <c r="BE109" s="232"/>
      <c r="BF109" s="232"/>
      <c r="BG109" s="232"/>
      <c r="BH109" s="234"/>
      <c r="BI109" s="234"/>
      <c r="BJ109" s="80"/>
      <c r="BK109" s="80"/>
      <c r="BL109" s="80"/>
      <c r="BM109" s="80"/>
      <c r="BN109" s="80"/>
      <c r="BO109" s="80"/>
      <c r="BP109" s="80"/>
      <c r="BQ109" s="80"/>
      <c r="BR109" s="80"/>
      <c r="BS109" s="80"/>
      <c r="BT109" s="80"/>
      <c r="BU109" s="80"/>
      <c r="BV109" s="80"/>
      <c r="BW109" s="80"/>
      <c r="BX109" s="80"/>
      <c r="BY109" s="80"/>
      <c r="BZ109" s="80"/>
      <c r="CA109" s="80"/>
      <c r="CB109" s="80"/>
      <c r="CC109" s="80"/>
      <c r="CD109" s="80"/>
      <c r="CE109" s="80"/>
      <c r="CF109" s="80"/>
      <c r="CG109" s="80"/>
      <c r="CH109" s="80"/>
      <c r="CI109" s="80"/>
      <c r="CJ109" s="80"/>
      <c r="CK109" s="80"/>
      <c r="CL109" s="80"/>
      <c r="CM109" s="80"/>
      <c r="CN109" s="231"/>
      <c r="CO109" s="231"/>
      <c r="CP109" s="80"/>
      <c r="CQ109" s="80"/>
      <c r="CR109" s="80"/>
      <c r="CS109" s="80"/>
      <c r="CT109" s="80"/>
      <c r="CU109" s="80"/>
      <c r="CV109" s="80"/>
      <c r="CW109" s="80"/>
      <c r="CX109" s="80"/>
    </row>
    <row r="110" spans="1:102" ht="15" customHeight="1">
      <c r="A110" s="183">
        <v>21000367</v>
      </c>
      <c r="B110" s="156" t="s">
        <v>290</v>
      </c>
      <c r="C110" s="32">
        <v>60.46</v>
      </c>
      <c r="D110" s="27"/>
      <c r="E110" s="33"/>
      <c r="F110" s="81"/>
      <c r="G110" s="81"/>
      <c r="H110" s="81"/>
      <c r="I110" s="81"/>
      <c r="J110" s="81"/>
      <c r="K110" s="81"/>
      <c r="L110" s="120"/>
      <c r="M110" s="81"/>
      <c r="N110" s="82"/>
      <c r="O110" s="81"/>
      <c r="P110" s="113"/>
      <c r="Q110" s="82"/>
      <c r="R110" s="81"/>
      <c r="S110" s="82"/>
      <c r="T110" s="114"/>
      <c r="U110" s="82"/>
      <c r="V110" s="82"/>
      <c r="W110" s="81"/>
      <c r="X110" s="80"/>
      <c r="Y110" s="82"/>
      <c r="Z110" s="80"/>
      <c r="AA110" s="80"/>
      <c r="AB110" s="80"/>
      <c r="AC110" s="80"/>
      <c r="AD110" s="82"/>
      <c r="AE110" s="80"/>
      <c r="AF110" s="80"/>
      <c r="AG110" s="80"/>
      <c r="AH110" s="80"/>
      <c r="AI110" s="80"/>
      <c r="AJ110" s="80"/>
      <c r="AK110" s="80"/>
      <c r="AL110" s="80"/>
      <c r="AM110" s="80"/>
      <c r="AN110" s="80"/>
      <c r="AO110" s="119"/>
      <c r="AP110" s="30"/>
      <c r="AQ110" s="80"/>
      <c r="AR110" s="80"/>
      <c r="AS110" s="80"/>
      <c r="AT110" s="80"/>
      <c r="AU110" s="80"/>
      <c r="AV110" s="80"/>
      <c r="AW110" s="80"/>
      <c r="AX110" s="80"/>
      <c r="AY110" s="80"/>
      <c r="AZ110" s="80"/>
      <c r="BA110" s="80"/>
      <c r="BB110" s="80"/>
      <c r="BC110" s="80"/>
      <c r="BD110" s="80"/>
      <c r="BE110" s="80"/>
      <c r="BF110" s="80"/>
      <c r="BG110" s="80"/>
      <c r="BH110" s="80"/>
      <c r="BI110" s="80"/>
      <c r="BJ110" s="80"/>
      <c r="BK110" s="80"/>
      <c r="BL110" s="80"/>
      <c r="BM110" s="80"/>
      <c r="BN110" s="80"/>
      <c r="BO110" s="80"/>
      <c r="BP110" s="80"/>
      <c r="BQ110" s="80"/>
      <c r="BR110" s="80"/>
      <c r="BS110" s="80"/>
      <c r="BT110" s="80"/>
      <c r="BU110" s="80"/>
      <c r="BV110" s="80"/>
      <c r="BW110" s="80"/>
      <c r="BX110" s="80"/>
      <c r="BY110" s="80"/>
      <c r="BZ110" s="80"/>
      <c r="CA110" s="80"/>
      <c r="CB110" s="80"/>
      <c r="CC110" s="80"/>
      <c r="CD110" s="80"/>
      <c r="CE110" s="80"/>
      <c r="CF110" s="80"/>
      <c r="CG110" s="80"/>
      <c r="CH110" s="80"/>
      <c r="CI110" s="80"/>
      <c r="CJ110" s="80"/>
      <c r="CK110" s="232">
        <v>92.5</v>
      </c>
      <c r="CL110" s="80"/>
      <c r="CM110" s="80"/>
      <c r="CN110" s="80"/>
      <c r="CO110" s="80"/>
      <c r="CP110" s="80"/>
      <c r="CQ110" s="80"/>
      <c r="CR110" s="80"/>
      <c r="CS110" s="80"/>
      <c r="CT110" s="80"/>
      <c r="CU110" s="80"/>
      <c r="CV110" s="80"/>
      <c r="CW110" s="80"/>
      <c r="CX110" s="80"/>
    </row>
    <row r="111" spans="1:102" ht="15" customHeight="1">
      <c r="A111" s="183">
        <v>21001372</v>
      </c>
      <c r="B111" s="156" t="s">
        <v>290</v>
      </c>
      <c r="C111" s="32">
        <v>33.9</v>
      </c>
      <c r="D111" s="27"/>
      <c r="E111" s="33"/>
      <c r="F111" s="81"/>
      <c r="G111" s="120"/>
      <c r="H111" s="81"/>
      <c r="I111" s="81"/>
      <c r="J111" s="81"/>
      <c r="K111" s="81"/>
      <c r="L111" s="120"/>
      <c r="M111" s="81"/>
      <c r="N111" s="82"/>
      <c r="O111" s="81"/>
      <c r="P111" s="113"/>
      <c r="Q111" s="82"/>
      <c r="R111" s="81"/>
      <c r="S111" s="82"/>
      <c r="T111" s="114"/>
      <c r="U111" s="82"/>
      <c r="V111" s="82"/>
      <c r="W111" s="81"/>
      <c r="X111" s="80"/>
      <c r="Y111" s="82"/>
      <c r="Z111" s="80"/>
      <c r="AA111" s="80"/>
      <c r="AB111" s="80"/>
      <c r="AC111" s="80"/>
      <c r="AD111" s="82"/>
      <c r="AE111" s="80"/>
      <c r="AF111" s="80"/>
      <c r="AG111" s="80"/>
      <c r="AH111" s="80"/>
      <c r="AI111" s="80"/>
      <c r="AJ111" s="80"/>
      <c r="AK111" s="80"/>
      <c r="AL111" s="80"/>
      <c r="AM111" s="80"/>
      <c r="AN111" s="241"/>
      <c r="AO111" s="230"/>
      <c r="AP111" s="30"/>
      <c r="AQ111" s="114"/>
      <c r="AR111" s="80" t="s">
        <v>264</v>
      </c>
      <c r="AS111" s="80" t="s">
        <v>314</v>
      </c>
      <c r="AT111" s="80" t="s">
        <v>310</v>
      </c>
      <c r="AU111" s="80" t="s">
        <v>266</v>
      </c>
      <c r="AV111" s="232">
        <v>171.4</v>
      </c>
      <c r="AW111" s="234">
        <v>123.7</v>
      </c>
      <c r="AX111" s="234">
        <v>27.71</v>
      </c>
      <c r="AY111" s="234">
        <v>151.4</v>
      </c>
      <c r="AZ111" s="80" t="s">
        <v>266</v>
      </c>
      <c r="BA111" s="234">
        <v>949.8</v>
      </c>
      <c r="BB111" s="232" t="s">
        <v>268</v>
      </c>
      <c r="BC111" s="232">
        <v>22.03</v>
      </c>
      <c r="BD111" s="80">
        <v>22</v>
      </c>
      <c r="BE111" s="232">
        <v>210.2</v>
      </c>
      <c r="BF111" s="232" t="s">
        <v>266</v>
      </c>
      <c r="BG111" s="232" t="s">
        <v>266</v>
      </c>
      <c r="BH111" s="234">
        <v>27.19</v>
      </c>
      <c r="BI111" s="234">
        <v>14.4</v>
      </c>
      <c r="BJ111" s="80" t="s">
        <v>315</v>
      </c>
      <c r="BK111" s="80"/>
      <c r="BL111" s="80"/>
      <c r="BM111" s="80"/>
      <c r="BN111" s="80"/>
      <c r="BO111" s="80"/>
      <c r="BP111" s="80"/>
      <c r="BQ111" s="80"/>
      <c r="BR111" s="80"/>
      <c r="BS111" s="80"/>
      <c r="BT111" s="80"/>
      <c r="BU111" s="80"/>
      <c r="BV111" s="80"/>
      <c r="BW111" s="80"/>
      <c r="BX111" s="80"/>
      <c r="BY111" s="80"/>
      <c r="BZ111" s="80"/>
      <c r="CA111" s="80"/>
      <c r="CB111" s="80"/>
      <c r="CC111" s="80"/>
      <c r="CD111" s="80"/>
      <c r="CE111" s="80"/>
      <c r="CF111" s="80"/>
      <c r="CG111" s="80"/>
      <c r="CH111" s="80"/>
      <c r="CI111" s="80"/>
      <c r="CJ111" s="80"/>
      <c r="CK111" s="80">
        <v>92.87</v>
      </c>
      <c r="CL111" s="80"/>
      <c r="CM111" s="80"/>
      <c r="CN111" s="231"/>
      <c r="CO111" s="231"/>
      <c r="CP111" s="80"/>
      <c r="CQ111" s="80"/>
      <c r="CR111" s="80"/>
      <c r="CS111" s="80"/>
      <c r="CT111" s="80"/>
      <c r="CU111" s="80"/>
      <c r="CV111" s="80"/>
      <c r="CW111" s="80"/>
      <c r="CX111" s="80"/>
    </row>
    <row r="112" spans="1:102" ht="15" customHeight="1">
      <c r="A112" s="183">
        <v>21001463</v>
      </c>
      <c r="B112" s="156" t="s">
        <v>290</v>
      </c>
      <c r="C112" s="32">
        <v>36.49</v>
      </c>
      <c r="D112" s="27"/>
      <c r="E112" s="33"/>
      <c r="F112" s="81"/>
      <c r="G112" s="120"/>
      <c r="H112" s="81"/>
      <c r="I112" s="81"/>
      <c r="J112" s="81"/>
      <c r="K112" s="81"/>
      <c r="L112" s="120"/>
      <c r="M112" s="81"/>
      <c r="N112" s="82"/>
      <c r="O112" s="81"/>
      <c r="P112" s="113"/>
      <c r="Q112" s="82"/>
      <c r="R112" s="81"/>
      <c r="S112" s="82"/>
      <c r="T112" s="114"/>
      <c r="U112" s="82"/>
      <c r="V112" s="82"/>
      <c r="W112" s="81"/>
      <c r="X112" s="80"/>
      <c r="Y112" s="82"/>
      <c r="Z112" s="80"/>
      <c r="AA112" s="80"/>
      <c r="AB112" s="80"/>
      <c r="AC112" s="80"/>
      <c r="AD112" s="82"/>
      <c r="AE112" s="80"/>
      <c r="AF112" s="80"/>
      <c r="AG112" s="80"/>
      <c r="AH112" s="80"/>
      <c r="AI112" s="80"/>
      <c r="AJ112" s="80"/>
      <c r="AK112" s="80"/>
      <c r="AL112" s="80"/>
      <c r="AM112" s="80"/>
      <c r="AN112" s="241"/>
      <c r="AO112" s="230"/>
      <c r="AP112" s="30"/>
      <c r="AQ112" s="114"/>
      <c r="AR112" s="80" t="s">
        <v>264</v>
      </c>
      <c r="AS112" s="80" t="s">
        <v>314</v>
      </c>
      <c r="AT112" s="80" t="s">
        <v>310</v>
      </c>
      <c r="AU112" s="80" t="s">
        <v>266</v>
      </c>
      <c r="AV112" s="232">
        <v>93.95</v>
      </c>
      <c r="AW112" s="234">
        <v>44.19</v>
      </c>
      <c r="AX112" s="234" t="s">
        <v>265</v>
      </c>
      <c r="AY112" s="234">
        <v>44.19</v>
      </c>
      <c r="AZ112" s="80" t="s">
        <v>266</v>
      </c>
      <c r="BA112" s="234">
        <v>693.8</v>
      </c>
      <c r="BB112" s="232" t="s">
        <v>268</v>
      </c>
      <c r="BC112" s="232">
        <v>19.29</v>
      </c>
      <c r="BD112" s="80">
        <v>19.3</v>
      </c>
      <c r="BE112" s="232">
        <v>85.36</v>
      </c>
      <c r="BF112" s="232" t="s">
        <v>266</v>
      </c>
      <c r="BG112" s="232" t="s">
        <v>266</v>
      </c>
      <c r="BH112" s="234">
        <v>9.8800000000000008</v>
      </c>
      <c r="BI112" s="234">
        <v>5.78</v>
      </c>
      <c r="BJ112" s="80" t="s">
        <v>315</v>
      </c>
      <c r="BK112" s="80"/>
      <c r="BL112" s="80"/>
      <c r="BM112" s="80"/>
      <c r="BN112" s="80"/>
      <c r="BO112" s="80"/>
      <c r="BP112" s="80"/>
      <c r="BQ112" s="80"/>
      <c r="BR112" s="80"/>
      <c r="BS112" s="80"/>
      <c r="BT112" s="80"/>
      <c r="BU112" s="80"/>
      <c r="BV112" s="80"/>
      <c r="BW112" s="80"/>
      <c r="BX112" s="80"/>
      <c r="BY112" s="80"/>
      <c r="BZ112" s="80"/>
      <c r="CA112" s="80"/>
      <c r="CB112" s="80"/>
      <c r="CC112" s="80"/>
      <c r="CD112" s="80"/>
      <c r="CE112" s="80"/>
      <c r="CF112" s="80"/>
      <c r="CG112" s="80"/>
      <c r="CH112" s="80"/>
      <c r="CI112" s="80"/>
      <c r="CJ112" s="80"/>
      <c r="CK112" s="80">
        <v>95.08</v>
      </c>
      <c r="CL112" s="80"/>
      <c r="CM112" s="80"/>
      <c r="CN112" s="231"/>
      <c r="CO112" s="231"/>
      <c r="CP112" s="80"/>
      <c r="CQ112" s="80"/>
      <c r="CR112" s="80"/>
      <c r="CS112" s="80"/>
      <c r="CT112" s="80"/>
      <c r="CU112" s="80"/>
      <c r="CV112" s="80"/>
      <c r="CW112" s="80"/>
      <c r="CX112" s="80"/>
    </row>
    <row r="113" spans="1:102" ht="15" customHeight="1">
      <c r="A113" s="183">
        <v>21001183</v>
      </c>
      <c r="B113" s="156" t="s">
        <v>302</v>
      </c>
      <c r="C113" s="32">
        <v>93.61</v>
      </c>
      <c r="D113" s="27"/>
      <c r="E113" s="33"/>
      <c r="F113" s="81"/>
      <c r="G113" s="120"/>
      <c r="H113" s="81"/>
      <c r="I113" s="81"/>
      <c r="J113" s="81"/>
      <c r="K113" s="81"/>
      <c r="L113" s="120"/>
      <c r="M113" s="81"/>
      <c r="N113" s="82"/>
      <c r="O113" s="81"/>
      <c r="P113" s="113"/>
      <c r="Q113" s="82"/>
      <c r="R113" s="81"/>
      <c r="S113" s="82"/>
      <c r="T113" s="114"/>
      <c r="U113" s="82"/>
      <c r="V113" s="82"/>
      <c r="W113" s="81"/>
      <c r="X113" s="80"/>
      <c r="Y113" s="82"/>
      <c r="Z113" s="80"/>
      <c r="AA113" s="80"/>
      <c r="AB113" s="80"/>
      <c r="AC113" s="80"/>
      <c r="AD113" s="82"/>
      <c r="AE113" s="80"/>
      <c r="AF113" s="80"/>
      <c r="AG113" s="80"/>
      <c r="AH113" s="80"/>
      <c r="AI113" s="80"/>
      <c r="AJ113" s="80"/>
      <c r="AK113" s="80"/>
      <c r="AL113" s="80"/>
      <c r="AM113" s="80"/>
      <c r="AN113" s="80"/>
      <c r="AO113" s="119"/>
      <c r="AP113" s="30"/>
      <c r="AQ113" s="114"/>
      <c r="AR113" s="80"/>
      <c r="AS113" s="80"/>
      <c r="AT113" s="80"/>
      <c r="AU113" s="80"/>
      <c r="AV113" s="80"/>
      <c r="AW113" s="80"/>
      <c r="AX113" s="80"/>
      <c r="AY113" s="80"/>
      <c r="AZ113" s="80"/>
      <c r="BA113" s="80"/>
      <c r="BB113" s="80"/>
      <c r="BC113" s="80"/>
      <c r="BD113" s="80"/>
      <c r="BE113" s="80"/>
      <c r="BF113" s="80"/>
      <c r="BG113" s="80"/>
      <c r="BH113" s="80"/>
      <c r="BI113" s="80"/>
      <c r="BJ113" s="80"/>
      <c r="BK113" s="80"/>
      <c r="BL113" s="80"/>
      <c r="BM113" s="80"/>
      <c r="BN113" s="80"/>
      <c r="BO113" s="80"/>
      <c r="BP113" s="80"/>
      <c r="BQ113" s="80"/>
      <c r="BR113" s="80"/>
      <c r="BS113" s="80"/>
      <c r="BT113" s="80"/>
      <c r="BU113" s="80"/>
      <c r="BV113" s="80"/>
      <c r="BW113" s="80"/>
      <c r="BX113" s="80"/>
      <c r="BY113" s="80"/>
      <c r="BZ113" s="80"/>
      <c r="CA113" s="80"/>
      <c r="CB113" s="80"/>
      <c r="CC113" s="80" t="s">
        <v>174</v>
      </c>
      <c r="CD113" s="80" t="s">
        <v>174</v>
      </c>
      <c r="CE113" s="80" t="s">
        <v>174</v>
      </c>
      <c r="CF113" s="80" t="s">
        <v>175</v>
      </c>
      <c r="CG113" s="80" t="s">
        <v>174</v>
      </c>
      <c r="CH113" s="80" t="s">
        <v>174</v>
      </c>
      <c r="CI113" s="80" t="s">
        <v>174</v>
      </c>
      <c r="CJ113" s="80" t="s">
        <v>174</v>
      </c>
      <c r="CK113" s="80"/>
      <c r="CL113" s="80"/>
      <c r="CM113" s="80"/>
      <c r="CN113" s="80"/>
      <c r="CO113" s="80"/>
      <c r="CP113" s="80"/>
      <c r="CQ113" s="80"/>
      <c r="CR113" s="80"/>
      <c r="CS113" s="80"/>
      <c r="CT113" s="80"/>
      <c r="CU113" s="80"/>
      <c r="CV113" s="80"/>
      <c r="CW113" s="80"/>
      <c r="CX113" s="80"/>
    </row>
    <row r="114" spans="1:102" ht="15" customHeight="1">
      <c r="A114" s="183">
        <v>21001005</v>
      </c>
      <c r="B114" s="156" t="s">
        <v>306</v>
      </c>
      <c r="C114" s="32">
        <v>88.1</v>
      </c>
      <c r="D114" s="27"/>
      <c r="E114" s="33"/>
      <c r="F114" s="81"/>
      <c r="G114" s="120"/>
      <c r="H114" s="81"/>
      <c r="I114" s="81"/>
      <c r="J114" s="81"/>
      <c r="K114" s="81"/>
      <c r="L114" s="120"/>
      <c r="M114" s="81"/>
      <c r="N114" s="82"/>
      <c r="O114" s="81"/>
      <c r="P114" s="113"/>
      <c r="Q114" s="82"/>
      <c r="R114" s="81"/>
      <c r="S114" s="82"/>
      <c r="T114" s="114"/>
      <c r="U114" s="82"/>
      <c r="V114" s="82"/>
      <c r="W114" s="81"/>
      <c r="X114" s="80"/>
      <c r="Y114" s="82"/>
      <c r="Z114" s="80"/>
      <c r="AA114" s="80"/>
      <c r="AB114" s="80"/>
      <c r="AC114" s="80"/>
      <c r="AD114" s="82"/>
      <c r="AE114" s="80"/>
      <c r="AF114" s="80"/>
      <c r="AG114" s="80"/>
      <c r="AH114" s="80"/>
      <c r="AI114" s="80"/>
      <c r="AJ114" s="80"/>
      <c r="AK114" s="80"/>
      <c r="AL114" s="80"/>
      <c r="AM114" s="80"/>
      <c r="AN114" s="80"/>
      <c r="AO114" s="230"/>
      <c r="AP114" s="30"/>
      <c r="AQ114" s="114"/>
      <c r="AR114" s="80"/>
      <c r="AS114" s="80"/>
      <c r="AT114" s="80"/>
      <c r="AU114" s="80"/>
      <c r="AV114" s="80"/>
      <c r="AW114" s="80"/>
      <c r="AX114" s="80"/>
      <c r="AY114" s="80"/>
      <c r="AZ114" s="80"/>
      <c r="BA114" s="80"/>
      <c r="BB114" s="80"/>
      <c r="BC114" s="80"/>
      <c r="BD114" s="80"/>
      <c r="BE114" s="80"/>
      <c r="BF114" s="80"/>
      <c r="BG114" s="80"/>
      <c r="BH114" s="80"/>
      <c r="BI114" s="80"/>
      <c r="BJ114" s="80"/>
      <c r="BK114" s="80"/>
      <c r="BL114" s="80"/>
      <c r="BM114" s="80"/>
      <c r="BN114" s="80"/>
      <c r="BO114" s="80"/>
      <c r="BP114" s="80"/>
      <c r="BQ114" s="80"/>
      <c r="BR114" s="80"/>
      <c r="BS114" s="80"/>
      <c r="BT114" s="80"/>
      <c r="BU114" s="80"/>
      <c r="BV114" s="80"/>
      <c r="BW114" s="80"/>
      <c r="BX114" s="80"/>
      <c r="BY114" s="80"/>
      <c r="BZ114" s="80"/>
      <c r="CA114" s="80"/>
      <c r="CB114" s="80"/>
      <c r="CC114" s="80" t="s">
        <v>174</v>
      </c>
      <c r="CD114" s="80" t="s">
        <v>174</v>
      </c>
      <c r="CE114" s="80" t="s">
        <v>174</v>
      </c>
      <c r="CF114" s="80" t="s">
        <v>175</v>
      </c>
      <c r="CG114" s="80" t="s">
        <v>174</v>
      </c>
      <c r="CH114" s="80" t="s">
        <v>174</v>
      </c>
      <c r="CI114" s="80" t="s">
        <v>174</v>
      </c>
      <c r="CJ114" s="80" t="s">
        <v>174</v>
      </c>
      <c r="CK114" s="80"/>
      <c r="CL114" s="80"/>
      <c r="CM114" s="80"/>
      <c r="CN114" s="80"/>
      <c r="CO114" s="80"/>
      <c r="CP114" s="80"/>
      <c r="CQ114" s="80"/>
      <c r="CR114" s="80"/>
      <c r="CS114" s="80"/>
      <c r="CT114" s="80"/>
      <c r="CU114" s="80"/>
      <c r="CV114" s="80"/>
      <c r="CW114" s="80"/>
      <c r="CX114" s="80"/>
    </row>
    <row r="115" spans="1:102" ht="15" customHeight="1">
      <c r="A115" s="183">
        <v>21001005</v>
      </c>
      <c r="B115" s="156" t="s">
        <v>306</v>
      </c>
      <c r="C115" s="32">
        <v>89.07</v>
      </c>
      <c r="D115" s="27"/>
      <c r="E115" s="33"/>
      <c r="F115" s="81"/>
      <c r="G115" s="120"/>
      <c r="H115" s="81"/>
      <c r="I115" s="81"/>
      <c r="J115" s="81"/>
      <c r="K115" s="81"/>
      <c r="L115" s="120"/>
      <c r="M115" s="81"/>
      <c r="N115" s="82"/>
      <c r="O115" s="81"/>
      <c r="P115" s="113"/>
      <c r="Q115" s="82"/>
      <c r="R115" s="81"/>
      <c r="S115" s="82"/>
      <c r="T115" s="114"/>
      <c r="U115" s="82"/>
      <c r="V115" s="82"/>
      <c r="W115" s="81"/>
      <c r="X115" s="80"/>
      <c r="Y115" s="82"/>
      <c r="Z115" s="80"/>
      <c r="AA115" s="80"/>
      <c r="AB115" s="80"/>
      <c r="AC115" s="80"/>
      <c r="AD115" s="82"/>
      <c r="AE115" s="80"/>
      <c r="AF115" s="80"/>
      <c r="AG115" s="80"/>
      <c r="AH115" s="80"/>
      <c r="AI115" s="80"/>
      <c r="AJ115" s="80"/>
      <c r="AK115" s="80"/>
      <c r="AL115" s="80"/>
      <c r="AM115" s="80"/>
      <c r="AN115" s="80"/>
      <c r="AO115" s="230"/>
      <c r="AP115" s="30"/>
      <c r="AQ115" s="114"/>
      <c r="AR115" s="80" t="s">
        <v>263</v>
      </c>
      <c r="AS115" s="80" t="s">
        <v>263</v>
      </c>
      <c r="AT115" s="80" t="s">
        <v>264</v>
      </c>
      <c r="AU115" s="80" t="s">
        <v>264</v>
      </c>
      <c r="AV115" s="232">
        <v>36.270000000000003</v>
      </c>
      <c r="AW115" s="234">
        <v>1994</v>
      </c>
      <c r="AX115" s="234">
        <v>457.7</v>
      </c>
      <c r="AY115" s="234">
        <v>2452</v>
      </c>
      <c r="AZ115" s="80" t="s">
        <v>266</v>
      </c>
      <c r="BA115" s="234">
        <v>221.6</v>
      </c>
      <c r="BB115" s="232">
        <v>9.57</v>
      </c>
      <c r="BC115" s="232">
        <v>20.170000000000002</v>
      </c>
      <c r="BD115" s="80">
        <v>29.7</v>
      </c>
      <c r="BE115" s="232">
        <v>145.19999999999999</v>
      </c>
      <c r="BF115" s="80" t="s">
        <v>266</v>
      </c>
      <c r="BG115" s="80" t="s">
        <v>266</v>
      </c>
      <c r="BH115" s="80" t="s">
        <v>266</v>
      </c>
      <c r="BI115" s="80" t="s">
        <v>266</v>
      </c>
      <c r="BJ115" s="80" t="s">
        <v>269</v>
      </c>
      <c r="BK115" s="80"/>
      <c r="BL115" s="80"/>
      <c r="BM115" s="80"/>
      <c r="BN115" s="80"/>
      <c r="BO115" s="80"/>
      <c r="BP115" s="80"/>
      <c r="BQ115" s="80"/>
      <c r="BR115" s="80"/>
      <c r="BS115" s="80"/>
      <c r="BT115" s="80"/>
      <c r="BU115" s="80"/>
      <c r="BV115" s="80"/>
      <c r="BW115" s="80"/>
      <c r="BX115" s="80"/>
      <c r="BY115" s="80"/>
      <c r="BZ115" s="80"/>
      <c r="CA115" s="80"/>
      <c r="CB115" s="80"/>
      <c r="CC115" s="80"/>
      <c r="CD115" s="80"/>
      <c r="CE115" s="80"/>
      <c r="CF115" s="80"/>
      <c r="CG115" s="80"/>
      <c r="CH115" s="80"/>
      <c r="CI115" s="80"/>
      <c r="CJ115" s="80"/>
      <c r="CK115" s="80"/>
      <c r="CL115" s="80"/>
      <c r="CM115" s="80"/>
      <c r="CN115" s="80"/>
      <c r="CO115" s="80"/>
      <c r="CP115" s="80"/>
      <c r="CQ115" s="80"/>
      <c r="CR115" s="80"/>
      <c r="CS115" s="80"/>
      <c r="CT115" s="80"/>
      <c r="CU115" s="80"/>
      <c r="CV115" s="80"/>
      <c r="CW115" s="80"/>
      <c r="CX115" s="80"/>
    </row>
    <row r="116" spans="1:102" ht="15" customHeight="1">
      <c r="A116" s="183">
        <v>21001313</v>
      </c>
      <c r="B116" s="156" t="s">
        <v>318</v>
      </c>
      <c r="C116" s="32">
        <v>87.99</v>
      </c>
      <c r="D116" s="27"/>
      <c r="E116" s="33"/>
      <c r="F116" s="81"/>
      <c r="G116" s="120"/>
      <c r="H116" s="81"/>
      <c r="I116" s="81"/>
      <c r="J116" s="81"/>
      <c r="K116" s="81"/>
      <c r="L116" s="120"/>
      <c r="M116" s="81"/>
      <c r="N116" s="82"/>
      <c r="O116" s="81"/>
      <c r="P116" s="113"/>
      <c r="Q116" s="82"/>
      <c r="R116" s="81"/>
      <c r="S116" s="82"/>
      <c r="T116" s="114"/>
      <c r="U116" s="82"/>
      <c r="V116" s="82"/>
      <c r="W116" s="81"/>
      <c r="X116" s="80"/>
      <c r="Y116" s="82"/>
      <c r="Z116" s="80"/>
      <c r="AA116" s="80"/>
      <c r="AB116" s="80"/>
      <c r="AC116" s="80"/>
      <c r="AD116" s="82"/>
      <c r="AE116" s="80"/>
      <c r="AF116" s="80"/>
      <c r="AG116" s="80"/>
      <c r="AH116" s="80"/>
      <c r="AI116" s="80"/>
      <c r="AJ116" s="80"/>
      <c r="AK116" s="80"/>
      <c r="AL116" s="80"/>
      <c r="AM116" s="80"/>
      <c r="AN116" s="241"/>
      <c r="AO116" s="230"/>
      <c r="AP116" s="30"/>
      <c r="AQ116" s="114"/>
      <c r="AR116" s="80" t="s">
        <v>263</v>
      </c>
      <c r="AS116" s="80" t="s">
        <v>263</v>
      </c>
      <c r="AT116" s="80" t="s">
        <v>264</v>
      </c>
      <c r="AU116" s="80" t="s">
        <v>264</v>
      </c>
      <c r="AV116" s="232" t="s">
        <v>265</v>
      </c>
      <c r="AW116" s="234" t="s">
        <v>310</v>
      </c>
      <c r="AX116" s="234" t="s">
        <v>265</v>
      </c>
      <c r="AY116" s="239">
        <v>0</v>
      </c>
      <c r="AZ116" s="80" t="s">
        <v>266</v>
      </c>
      <c r="BA116" s="234" t="s">
        <v>267</v>
      </c>
      <c r="BB116" s="232">
        <v>68.8</v>
      </c>
      <c r="BC116" s="232">
        <v>222.8</v>
      </c>
      <c r="BD116" s="234">
        <v>292</v>
      </c>
      <c r="BE116" s="232">
        <v>22.56</v>
      </c>
      <c r="BF116" s="232" t="s">
        <v>266</v>
      </c>
      <c r="BG116" s="232" t="s">
        <v>266</v>
      </c>
      <c r="BH116" s="234">
        <v>5.37</v>
      </c>
      <c r="BI116" s="234" t="s">
        <v>266</v>
      </c>
      <c r="BJ116" s="80" t="s">
        <v>269</v>
      </c>
      <c r="BK116" s="80" t="s">
        <v>266</v>
      </c>
      <c r="BL116" s="80" t="s">
        <v>266</v>
      </c>
      <c r="BM116" s="80">
        <v>9.4600000000000009</v>
      </c>
      <c r="BN116" s="80" t="s">
        <v>266</v>
      </c>
      <c r="BO116" s="80">
        <v>8.2899999999999991</v>
      </c>
      <c r="BP116" s="80" t="s">
        <v>266</v>
      </c>
      <c r="BQ116" s="80" t="s">
        <v>266</v>
      </c>
      <c r="BR116" s="80" t="s">
        <v>266</v>
      </c>
      <c r="BS116" s="80" t="s">
        <v>266</v>
      </c>
      <c r="BT116" s="80" t="s">
        <v>266</v>
      </c>
      <c r="BU116" s="80">
        <v>8.06</v>
      </c>
      <c r="BV116" s="80" t="s">
        <v>266</v>
      </c>
      <c r="BW116" s="80" t="s">
        <v>266</v>
      </c>
      <c r="BX116" s="80" t="s">
        <v>266</v>
      </c>
      <c r="BY116" s="80" t="s">
        <v>266</v>
      </c>
      <c r="BZ116" s="80" t="s">
        <v>266</v>
      </c>
      <c r="CA116" s="80" t="s">
        <v>266</v>
      </c>
      <c r="CB116" s="80"/>
      <c r="CC116" s="80"/>
      <c r="CD116" s="80"/>
      <c r="CE116" s="80"/>
      <c r="CF116" s="80"/>
      <c r="CG116" s="80"/>
      <c r="CH116" s="80"/>
      <c r="CI116" s="80"/>
      <c r="CJ116" s="80"/>
      <c r="CK116" s="80"/>
      <c r="CL116" s="80"/>
      <c r="CM116" s="80"/>
      <c r="CN116" s="231"/>
      <c r="CO116" s="231"/>
      <c r="CP116" s="80"/>
      <c r="CQ116" s="80"/>
      <c r="CR116" s="80"/>
      <c r="CS116" s="80"/>
      <c r="CT116" s="80"/>
      <c r="CU116" s="80"/>
      <c r="CV116" s="80"/>
      <c r="CW116" s="80"/>
      <c r="CX116" s="80"/>
    </row>
    <row r="117" spans="1:102" ht="15" customHeight="1">
      <c r="A117" s="183">
        <v>21000412</v>
      </c>
      <c r="B117" s="156" t="s">
        <v>292</v>
      </c>
      <c r="C117" s="32">
        <v>99.94</v>
      </c>
      <c r="D117" s="27"/>
      <c r="E117" s="33"/>
      <c r="F117" s="81"/>
      <c r="G117" s="81"/>
      <c r="H117" s="81"/>
      <c r="I117" s="81"/>
      <c r="J117" s="81"/>
      <c r="K117" s="81"/>
      <c r="L117" s="120"/>
      <c r="M117" s="81"/>
      <c r="N117" s="82"/>
      <c r="O117" s="81"/>
      <c r="P117" s="113"/>
      <c r="Q117" s="82"/>
      <c r="R117" s="81"/>
      <c r="S117" s="82"/>
      <c r="T117" s="114"/>
      <c r="U117" s="82"/>
      <c r="V117" s="82"/>
      <c r="W117" s="81"/>
      <c r="X117" s="80"/>
      <c r="Y117" s="82"/>
      <c r="Z117" s="80"/>
      <c r="AA117" s="80"/>
      <c r="AB117" s="80"/>
      <c r="AC117" s="80"/>
      <c r="AD117" s="82"/>
      <c r="AE117" s="80"/>
      <c r="AF117" s="80"/>
      <c r="AG117" s="80"/>
      <c r="AH117" s="80"/>
      <c r="AI117" s="80"/>
      <c r="AJ117" s="80"/>
      <c r="AK117" s="80"/>
      <c r="AL117" s="80"/>
      <c r="AM117" s="80"/>
      <c r="AN117" s="80"/>
      <c r="AO117" s="119"/>
      <c r="AP117" s="30"/>
      <c r="AQ117" s="80"/>
      <c r="AR117" s="80"/>
      <c r="AS117" s="80"/>
      <c r="AT117" s="80"/>
      <c r="AU117" s="80"/>
      <c r="AV117" s="80"/>
      <c r="AW117" s="80"/>
      <c r="AX117" s="80"/>
      <c r="AY117" s="80"/>
      <c r="AZ117" s="80"/>
      <c r="BA117" s="80"/>
      <c r="BB117" s="80"/>
      <c r="BC117" s="80"/>
      <c r="BD117" s="80"/>
      <c r="BE117" s="80"/>
      <c r="BF117" s="80"/>
      <c r="BG117" s="80"/>
      <c r="BH117" s="80"/>
      <c r="BI117" s="80"/>
      <c r="BJ117" s="80"/>
      <c r="BK117" s="80"/>
      <c r="BL117" s="80"/>
      <c r="BM117" s="80"/>
      <c r="BN117" s="80"/>
      <c r="BO117" s="80"/>
      <c r="BP117" s="80"/>
      <c r="BQ117" s="80"/>
      <c r="BR117" s="80"/>
      <c r="BS117" s="80"/>
      <c r="BT117" s="80"/>
      <c r="BU117" s="80"/>
      <c r="BV117" s="80"/>
      <c r="BW117" s="80"/>
      <c r="BX117" s="80"/>
      <c r="BY117" s="80"/>
      <c r="BZ117" s="80"/>
      <c r="CA117" s="80"/>
      <c r="CB117" s="80"/>
      <c r="CC117" s="80"/>
      <c r="CD117" s="80"/>
      <c r="CE117" s="80"/>
      <c r="CF117" s="80"/>
      <c r="CG117" s="80"/>
      <c r="CH117" s="80"/>
      <c r="CI117" s="80"/>
      <c r="CJ117" s="80"/>
      <c r="CK117" s="80"/>
      <c r="CL117" s="80"/>
      <c r="CM117" s="80"/>
      <c r="CN117" s="80"/>
      <c r="CO117" s="80"/>
      <c r="CP117" s="80"/>
      <c r="CQ117" s="80"/>
      <c r="CR117" s="80"/>
      <c r="CS117" s="80"/>
      <c r="CT117" s="80"/>
      <c r="CU117" s="80"/>
      <c r="CV117" s="80"/>
      <c r="CW117" s="80"/>
      <c r="CX117" s="80"/>
    </row>
    <row r="118" spans="1:102" ht="15" customHeight="1">
      <c r="A118" s="183">
        <v>21000817</v>
      </c>
      <c r="B118" s="156" t="s">
        <v>292</v>
      </c>
      <c r="C118" s="32">
        <v>99.94</v>
      </c>
      <c r="D118" s="27"/>
      <c r="E118" s="33"/>
      <c r="F118" s="81"/>
      <c r="G118" s="120"/>
      <c r="H118" s="81"/>
      <c r="I118" s="81"/>
      <c r="J118" s="120">
        <v>48450</v>
      </c>
      <c r="K118" s="81"/>
      <c r="L118" s="120"/>
      <c r="M118" s="81"/>
      <c r="N118" s="82"/>
      <c r="O118" s="81"/>
      <c r="P118" s="113"/>
      <c r="Q118" s="82"/>
      <c r="R118" s="81"/>
      <c r="S118" s="82"/>
      <c r="T118" s="114"/>
      <c r="U118" s="82"/>
      <c r="V118" s="82"/>
      <c r="W118" s="81"/>
      <c r="X118" s="80"/>
      <c r="Y118" s="82"/>
      <c r="Z118" s="80"/>
      <c r="AA118" s="80"/>
      <c r="AB118" s="80"/>
      <c r="AC118" s="80"/>
      <c r="AD118" s="82"/>
      <c r="AE118" s="80"/>
      <c r="AF118" s="80"/>
      <c r="AG118" s="80"/>
      <c r="AH118" s="80"/>
      <c r="AI118" s="80"/>
      <c r="AJ118" s="80"/>
      <c r="AK118" s="80"/>
      <c r="AL118" s="80"/>
      <c r="AM118" s="114">
        <v>1.2010000000000001</v>
      </c>
      <c r="AN118" s="81" t="s">
        <v>180</v>
      </c>
      <c r="AO118" s="81" t="s">
        <v>300</v>
      </c>
      <c r="AP118" s="30">
        <v>6.0179999999999998</v>
      </c>
      <c r="AQ118" s="114">
        <v>4.4429999999999996</v>
      </c>
      <c r="AR118" s="114"/>
      <c r="AS118" s="114"/>
      <c r="AT118" s="114"/>
      <c r="AU118" s="114"/>
      <c r="AV118" s="114"/>
      <c r="AW118" s="114"/>
      <c r="AX118" s="114"/>
      <c r="AY118" s="114"/>
      <c r="AZ118" s="114"/>
      <c r="BA118" s="114"/>
      <c r="BB118" s="114"/>
      <c r="BC118" s="114"/>
      <c r="BD118" s="114"/>
      <c r="BE118" s="114"/>
      <c r="BF118" s="114"/>
      <c r="BG118" s="114"/>
      <c r="BH118" s="114"/>
      <c r="BI118" s="114"/>
      <c r="BJ118" s="114"/>
      <c r="BK118" s="114"/>
      <c r="BL118" s="114"/>
      <c r="BM118" s="114"/>
      <c r="BN118" s="114"/>
      <c r="BO118" s="114"/>
      <c r="BP118" s="114"/>
      <c r="BQ118" s="114"/>
      <c r="BR118" s="114"/>
      <c r="BS118" s="114"/>
      <c r="BT118" s="114"/>
      <c r="BU118" s="114"/>
      <c r="BV118" s="114"/>
      <c r="BW118" s="114"/>
      <c r="BX118" s="114"/>
      <c r="BY118" s="114"/>
      <c r="BZ118" s="114"/>
      <c r="CA118" s="114"/>
      <c r="CB118" s="114"/>
      <c r="CC118" s="114"/>
      <c r="CD118" s="114"/>
      <c r="CE118" s="114"/>
      <c r="CF118" s="114"/>
      <c r="CG118" s="114"/>
      <c r="CH118" s="114"/>
      <c r="CI118" s="114"/>
      <c r="CJ118" s="114"/>
      <c r="CK118" s="114"/>
      <c r="CL118" s="114"/>
      <c r="CM118" s="114"/>
      <c r="CN118" s="114"/>
      <c r="CO118" s="114"/>
      <c r="CP118" s="114"/>
      <c r="CQ118" s="114"/>
      <c r="CR118" s="114"/>
      <c r="CS118" s="114"/>
      <c r="CT118" s="114"/>
      <c r="CU118" s="114"/>
      <c r="CV118" s="114"/>
      <c r="CW118" s="114"/>
      <c r="CX118" s="114"/>
    </row>
    <row r="119" spans="1:102" ht="15" customHeight="1">
      <c r="A119" s="183">
        <v>21001359</v>
      </c>
      <c r="B119" s="156" t="s">
        <v>292</v>
      </c>
      <c r="C119" s="32">
        <v>99.94</v>
      </c>
      <c r="D119" s="27"/>
      <c r="E119" s="33"/>
      <c r="F119" s="81"/>
      <c r="G119" s="120"/>
      <c r="H119" s="81"/>
      <c r="I119" s="81"/>
      <c r="J119" s="81"/>
      <c r="K119" s="81"/>
      <c r="L119" s="120"/>
      <c r="M119" s="81"/>
      <c r="N119" s="82"/>
      <c r="O119" s="81"/>
      <c r="P119" s="113"/>
      <c r="Q119" s="82"/>
      <c r="R119" s="81"/>
      <c r="S119" s="82"/>
      <c r="T119" s="114"/>
      <c r="U119" s="82"/>
      <c r="V119" s="82"/>
      <c r="W119" s="81"/>
      <c r="X119" s="80"/>
      <c r="Y119" s="82"/>
      <c r="Z119" s="80"/>
      <c r="AA119" s="80"/>
      <c r="AB119" s="80"/>
      <c r="AC119" s="80"/>
      <c r="AD119" s="82"/>
      <c r="AE119" s="80"/>
      <c r="AF119" s="80"/>
      <c r="AG119" s="80"/>
      <c r="AH119" s="80"/>
      <c r="AI119" s="80"/>
      <c r="AJ119" s="80"/>
      <c r="AK119" s="80"/>
      <c r="AL119" s="80"/>
      <c r="AM119" s="114">
        <v>5.0119999999999996</v>
      </c>
      <c r="AN119" s="229">
        <v>3.705E-2</v>
      </c>
      <c r="AO119" s="230">
        <v>8.3599999999999994E-3</v>
      </c>
      <c r="AP119" s="30">
        <v>3.2519999999999998</v>
      </c>
      <c r="AQ119" s="114">
        <v>5.6710000000000003</v>
      </c>
      <c r="AR119" s="114"/>
      <c r="AS119" s="114"/>
      <c r="AT119" s="114"/>
      <c r="AU119" s="114"/>
      <c r="AV119" s="232"/>
      <c r="AW119" s="234"/>
      <c r="AX119" s="234"/>
      <c r="AY119" s="239"/>
      <c r="AZ119" s="114"/>
      <c r="BA119" s="234"/>
      <c r="BB119" s="232"/>
      <c r="BC119" s="232"/>
      <c r="BD119" s="114"/>
      <c r="BE119" s="232"/>
      <c r="BF119" s="232"/>
      <c r="BG119" s="232"/>
      <c r="BH119" s="234"/>
      <c r="BI119" s="234"/>
      <c r="BJ119" s="114"/>
      <c r="BK119" s="114"/>
      <c r="BL119" s="114"/>
      <c r="BM119" s="114"/>
      <c r="BN119" s="114"/>
      <c r="BO119" s="114"/>
      <c r="BP119" s="114"/>
      <c r="BQ119" s="114"/>
      <c r="BR119" s="114"/>
      <c r="BS119" s="114"/>
      <c r="BT119" s="114"/>
      <c r="BU119" s="114"/>
      <c r="BV119" s="114"/>
      <c r="BW119" s="114"/>
      <c r="BX119" s="114"/>
      <c r="BY119" s="114"/>
      <c r="BZ119" s="114"/>
      <c r="CA119" s="114"/>
      <c r="CB119" s="114"/>
      <c r="CC119" s="114"/>
      <c r="CD119" s="114"/>
      <c r="CE119" s="114"/>
      <c r="CF119" s="114"/>
      <c r="CG119" s="114"/>
      <c r="CH119" s="114"/>
      <c r="CI119" s="114"/>
      <c r="CJ119" s="114"/>
      <c r="CK119" s="114"/>
      <c r="CL119" s="114"/>
      <c r="CM119" s="114"/>
      <c r="CN119" s="231"/>
      <c r="CO119" s="231"/>
      <c r="CP119" s="114"/>
      <c r="CQ119" s="114"/>
      <c r="CR119" s="114"/>
      <c r="CS119" s="114"/>
      <c r="CT119" s="114"/>
      <c r="CU119" s="114"/>
      <c r="CV119" s="114"/>
      <c r="CW119" s="114"/>
      <c r="CX119" s="114"/>
    </row>
    <row r="120" spans="1:102" ht="15" customHeight="1">
      <c r="A120" s="183">
        <v>21000824</v>
      </c>
      <c r="B120" s="156" t="s">
        <v>303</v>
      </c>
      <c r="C120" s="32">
        <v>88.25</v>
      </c>
      <c r="D120" s="27"/>
      <c r="E120" s="33"/>
      <c r="F120" s="81"/>
      <c r="G120" s="120"/>
      <c r="H120" s="81"/>
      <c r="I120" s="81"/>
      <c r="J120" s="81"/>
      <c r="K120" s="81"/>
      <c r="L120" s="120"/>
      <c r="M120" s="81"/>
      <c r="N120" s="82"/>
      <c r="O120" s="81"/>
      <c r="P120" s="113"/>
      <c r="Q120" s="82"/>
      <c r="R120" s="81"/>
      <c r="S120" s="82"/>
      <c r="T120" s="114"/>
      <c r="U120" s="82"/>
      <c r="V120" s="82"/>
      <c r="W120" s="81"/>
      <c r="X120" s="80"/>
      <c r="Y120" s="82"/>
      <c r="Z120" s="80"/>
      <c r="AA120" s="80"/>
      <c r="AB120" s="80"/>
      <c r="AC120" s="80"/>
      <c r="AD120" s="82"/>
      <c r="AE120" s="80"/>
      <c r="AF120" s="80"/>
      <c r="AG120" s="80"/>
      <c r="AH120" s="80"/>
      <c r="AI120" s="80"/>
      <c r="AJ120" s="80"/>
      <c r="AK120" s="80"/>
      <c r="AL120" s="80"/>
      <c r="AM120" s="81" t="s">
        <v>174</v>
      </c>
      <c r="AN120" s="229">
        <v>2.6380000000000001E-2</v>
      </c>
      <c r="AO120" s="230">
        <v>2.3670000000000002E-3</v>
      </c>
      <c r="AP120" s="30">
        <v>4.0680000000000001E-2</v>
      </c>
      <c r="AQ120" s="114" t="s">
        <v>304</v>
      </c>
      <c r="AR120" s="81"/>
      <c r="AS120" s="81"/>
      <c r="AT120" s="81"/>
      <c r="AU120" s="81"/>
      <c r="AV120" s="81"/>
      <c r="AW120" s="81"/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  <c r="BN120" s="81"/>
      <c r="BO120" s="81"/>
      <c r="BP120" s="81"/>
      <c r="BQ120" s="81"/>
      <c r="BR120" s="81"/>
      <c r="BS120" s="81"/>
      <c r="BT120" s="81"/>
      <c r="BU120" s="81"/>
      <c r="BV120" s="81"/>
      <c r="BW120" s="81"/>
      <c r="BX120" s="81"/>
      <c r="BY120" s="81"/>
      <c r="BZ120" s="81"/>
      <c r="CA120" s="81"/>
      <c r="CB120" s="81"/>
      <c r="CC120" s="81"/>
      <c r="CD120" s="81"/>
      <c r="CE120" s="81"/>
      <c r="CF120" s="81"/>
      <c r="CG120" s="81"/>
      <c r="CH120" s="81"/>
      <c r="CI120" s="81"/>
      <c r="CJ120" s="81"/>
      <c r="CK120" s="81"/>
      <c r="CL120" s="81"/>
      <c r="CM120" s="81"/>
      <c r="CN120" s="81"/>
      <c r="CO120" s="81"/>
      <c r="CP120" s="81"/>
      <c r="CQ120" s="81"/>
      <c r="CR120" s="81"/>
      <c r="CS120" s="81"/>
      <c r="CT120" s="81"/>
      <c r="CU120" s="81"/>
      <c r="CV120" s="81"/>
      <c r="CW120" s="81"/>
      <c r="CX120" s="81"/>
    </row>
    <row r="121" spans="1:102" ht="15" customHeight="1">
      <c r="A121" s="183">
        <v>21000803</v>
      </c>
      <c r="B121" s="156" t="s">
        <v>303</v>
      </c>
      <c r="C121" s="32">
        <v>87.88</v>
      </c>
      <c r="D121" s="27"/>
      <c r="E121" s="33"/>
      <c r="F121" s="81"/>
      <c r="G121" s="120"/>
      <c r="H121" s="81"/>
      <c r="I121" s="81"/>
      <c r="J121" s="81"/>
      <c r="K121" s="81"/>
      <c r="L121" s="120"/>
      <c r="M121" s="81"/>
      <c r="N121" s="82"/>
      <c r="O121" s="81"/>
      <c r="P121" s="113"/>
      <c r="Q121" s="82"/>
      <c r="R121" s="81"/>
      <c r="S121" s="82"/>
      <c r="T121" s="114"/>
      <c r="U121" s="82"/>
      <c r="V121" s="82"/>
      <c r="W121" s="81"/>
      <c r="X121" s="80"/>
      <c r="Y121" s="82"/>
      <c r="Z121" s="80"/>
      <c r="AA121" s="80"/>
      <c r="AB121" s="80"/>
      <c r="AC121" s="80"/>
      <c r="AD121" s="82"/>
      <c r="AE121" s="80"/>
      <c r="AF121" s="80"/>
      <c r="AG121" s="80"/>
      <c r="AH121" s="80"/>
      <c r="AI121" s="80"/>
      <c r="AJ121" s="80"/>
      <c r="AK121" s="80"/>
      <c r="AL121" s="80"/>
      <c r="AM121" s="80"/>
      <c r="AN121" s="80"/>
      <c r="AO121" s="230"/>
      <c r="AP121" s="30"/>
      <c r="AQ121" s="114"/>
      <c r="AR121" s="80" t="s">
        <v>263</v>
      </c>
      <c r="AS121" s="80" t="s">
        <v>263</v>
      </c>
      <c r="AT121" s="80" t="s">
        <v>264</v>
      </c>
      <c r="AU121" s="80" t="s">
        <v>264</v>
      </c>
      <c r="AV121" s="232">
        <v>29.48</v>
      </c>
      <c r="AW121" s="234" t="s">
        <v>310</v>
      </c>
      <c r="AX121" s="234" t="s">
        <v>265</v>
      </c>
      <c r="AY121" s="239">
        <v>0</v>
      </c>
      <c r="AZ121" s="80" t="s">
        <v>266</v>
      </c>
      <c r="BA121" s="234">
        <v>756.2</v>
      </c>
      <c r="BB121" s="232">
        <v>7.26</v>
      </c>
      <c r="BC121" s="232">
        <v>13.79</v>
      </c>
      <c r="BD121" s="80">
        <v>21.1</v>
      </c>
      <c r="BE121" s="232" t="s">
        <v>266</v>
      </c>
      <c r="BF121" s="80" t="s">
        <v>266</v>
      </c>
      <c r="BG121" s="232">
        <v>11.72</v>
      </c>
      <c r="BH121" s="234">
        <v>173.4</v>
      </c>
      <c r="BI121" s="234">
        <v>72.23</v>
      </c>
      <c r="BJ121" s="80" t="s">
        <v>269</v>
      </c>
      <c r="BK121" s="80" t="s">
        <v>266</v>
      </c>
      <c r="BL121" s="80" t="s">
        <v>266</v>
      </c>
      <c r="BM121" s="80" t="s">
        <v>266</v>
      </c>
      <c r="BN121" s="80" t="s">
        <v>266</v>
      </c>
      <c r="BO121" s="80" t="s">
        <v>266</v>
      </c>
      <c r="BP121" s="80" t="s">
        <v>266</v>
      </c>
      <c r="BQ121" s="80" t="s">
        <v>266</v>
      </c>
      <c r="BR121" s="80" t="s">
        <v>266</v>
      </c>
      <c r="BS121" s="80" t="s">
        <v>266</v>
      </c>
      <c r="BT121" s="80" t="s">
        <v>266</v>
      </c>
      <c r="BU121" s="80" t="s">
        <v>266</v>
      </c>
      <c r="BV121" s="80" t="s">
        <v>266</v>
      </c>
      <c r="BW121" s="80" t="s">
        <v>266</v>
      </c>
      <c r="BX121" s="80" t="s">
        <v>266</v>
      </c>
      <c r="BY121" s="80" t="s">
        <v>266</v>
      </c>
      <c r="BZ121" s="80" t="s">
        <v>266</v>
      </c>
      <c r="CA121" s="80" t="s">
        <v>266</v>
      </c>
      <c r="CB121" s="80"/>
      <c r="CC121" s="80"/>
      <c r="CD121" s="80"/>
      <c r="CE121" s="80"/>
      <c r="CF121" s="80"/>
      <c r="CG121" s="80"/>
      <c r="CH121" s="80"/>
      <c r="CI121" s="80"/>
      <c r="CJ121" s="80"/>
      <c r="CK121" s="80"/>
      <c r="CL121" s="80" t="s">
        <v>311</v>
      </c>
      <c r="CM121" s="80"/>
      <c r="CN121" s="231">
        <v>99.86</v>
      </c>
      <c r="CO121" s="231">
        <v>0.14000000000000001</v>
      </c>
      <c r="CP121" s="80">
        <v>0</v>
      </c>
      <c r="CQ121" s="80"/>
      <c r="CR121" s="80">
        <v>0</v>
      </c>
      <c r="CS121" s="80"/>
      <c r="CT121" s="80"/>
      <c r="CU121" s="80"/>
      <c r="CV121" s="80"/>
      <c r="CW121" s="80"/>
      <c r="CX121" s="80"/>
    </row>
    <row r="122" spans="1:102" ht="15" customHeight="1">
      <c r="A122" s="183">
        <v>21000992</v>
      </c>
      <c r="B122" s="156" t="s">
        <v>303</v>
      </c>
      <c r="C122" s="32">
        <v>87.05</v>
      </c>
      <c r="D122" s="27"/>
      <c r="E122" s="33"/>
      <c r="F122" s="81"/>
      <c r="G122" s="120"/>
      <c r="H122" s="81"/>
      <c r="I122" s="81"/>
      <c r="J122" s="81"/>
      <c r="K122" s="81"/>
      <c r="L122" s="120"/>
      <c r="M122" s="81"/>
      <c r="N122" s="82"/>
      <c r="O122" s="81"/>
      <c r="P122" s="113"/>
      <c r="Q122" s="82"/>
      <c r="R122" s="81"/>
      <c r="S122" s="82"/>
      <c r="T122" s="114"/>
      <c r="U122" s="82"/>
      <c r="V122" s="82"/>
      <c r="W122" s="81"/>
      <c r="X122" s="80"/>
      <c r="Y122" s="82"/>
      <c r="Z122" s="80"/>
      <c r="AA122" s="80"/>
      <c r="AB122" s="80"/>
      <c r="AC122" s="80"/>
      <c r="AD122" s="82"/>
      <c r="AE122" s="80"/>
      <c r="AF122" s="80"/>
      <c r="AG122" s="80"/>
      <c r="AH122" s="80"/>
      <c r="AI122" s="80"/>
      <c r="AJ122" s="80"/>
      <c r="AK122" s="80"/>
      <c r="AL122" s="80"/>
      <c r="AM122" s="80"/>
      <c r="AN122" s="80"/>
      <c r="AO122" s="230"/>
      <c r="AP122" s="30"/>
      <c r="AQ122" s="114"/>
      <c r="AR122" s="80" t="s">
        <v>263</v>
      </c>
      <c r="AS122" s="80" t="s">
        <v>263</v>
      </c>
      <c r="AT122" s="80" t="s">
        <v>264</v>
      </c>
      <c r="AU122" s="80" t="s">
        <v>264</v>
      </c>
      <c r="AV122" s="232">
        <v>76.510000000000005</v>
      </c>
      <c r="AW122" s="234" t="s">
        <v>310</v>
      </c>
      <c r="AX122" s="234" t="s">
        <v>265</v>
      </c>
      <c r="AY122" s="239">
        <v>0</v>
      </c>
      <c r="AZ122" s="80" t="s">
        <v>266</v>
      </c>
      <c r="BA122" s="234">
        <v>3589</v>
      </c>
      <c r="BB122" s="232" t="s">
        <v>268</v>
      </c>
      <c r="BC122" s="232" t="s">
        <v>266</v>
      </c>
      <c r="BD122" s="80">
        <v>0</v>
      </c>
      <c r="BE122" s="232" t="s">
        <v>266</v>
      </c>
      <c r="BF122" s="80" t="s">
        <v>266</v>
      </c>
      <c r="BG122" s="232">
        <v>7.81</v>
      </c>
      <c r="BH122" s="234">
        <v>244.1</v>
      </c>
      <c r="BI122" s="234">
        <v>73.599999999999994</v>
      </c>
      <c r="BJ122" s="80" t="s">
        <v>269</v>
      </c>
      <c r="BK122" s="80" t="s">
        <v>266</v>
      </c>
      <c r="BL122" s="80" t="s">
        <v>266</v>
      </c>
      <c r="BM122" s="80" t="s">
        <v>266</v>
      </c>
      <c r="BN122" s="80" t="s">
        <v>266</v>
      </c>
      <c r="BO122" s="80" t="s">
        <v>266</v>
      </c>
      <c r="BP122" s="80" t="s">
        <v>266</v>
      </c>
      <c r="BQ122" s="80" t="s">
        <v>266</v>
      </c>
      <c r="BR122" s="80" t="s">
        <v>266</v>
      </c>
      <c r="BS122" s="80" t="s">
        <v>266</v>
      </c>
      <c r="BT122" s="80" t="s">
        <v>266</v>
      </c>
      <c r="BU122" s="80" t="s">
        <v>266</v>
      </c>
      <c r="BV122" s="80" t="s">
        <v>266</v>
      </c>
      <c r="BW122" s="80" t="s">
        <v>266</v>
      </c>
      <c r="BX122" s="80" t="s">
        <v>266</v>
      </c>
      <c r="BY122" s="80" t="s">
        <v>266</v>
      </c>
      <c r="BZ122" s="80" t="s">
        <v>266</v>
      </c>
      <c r="CA122" s="80" t="s">
        <v>266</v>
      </c>
      <c r="CB122" s="80"/>
      <c r="CC122" s="80"/>
      <c r="CD122" s="80"/>
      <c r="CE122" s="80"/>
      <c r="CF122" s="80"/>
      <c r="CG122" s="80"/>
      <c r="CH122" s="80"/>
      <c r="CI122" s="80"/>
      <c r="CJ122" s="80"/>
      <c r="CK122" s="80"/>
      <c r="CL122" s="80" t="s">
        <v>309</v>
      </c>
      <c r="CM122" s="80"/>
      <c r="CN122" s="231">
        <v>99.92</v>
      </c>
      <c r="CO122" s="231">
        <v>0.08</v>
      </c>
      <c r="CP122" s="80">
        <v>0</v>
      </c>
      <c r="CQ122" s="80"/>
      <c r="CR122" s="80">
        <v>0</v>
      </c>
      <c r="CS122" s="80"/>
      <c r="CT122" s="80"/>
      <c r="CU122" s="80"/>
      <c r="CV122" s="80"/>
      <c r="CW122" s="80"/>
      <c r="CX122" s="80"/>
    </row>
    <row r="123" spans="1:102" ht="15" customHeight="1">
      <c r="A123" s="183">
        <v>21001188</v>
      </c>
      <c r="B123" s="156" t="s">
        <v>303</v>
      </c>
      <c r="C123" s="32">
        <v>87.97</v>
      </c>
      <c r="D123" s="27"/>
      <c r="E123" s="33"/>
      <c r="F123" s="81"/>
      <c r="G123" s="120"/>
      <c r="H123" s="81"/>
      <c r="I123" s="81"/>
      <c r="J123" s="81"/>
      <c r="K123" s="81"/>
      <c r="L123" s="120"/>
      <c r="M123" s="81"/>
      <c r="N123" s="82"/>
      <c r="O123" s="81"/>
      <c r="P123" s="113"/>
      <c r="Q123" s="82"/>
      <c r="R123" s="81"/>
      <c r="S123" s="82"/>
      <c r="T123" s="114"/>
      <c r="U123" s="82"/>
      <c r="V123" s="82"/>
      <c r="W123" s="81"/>
      <c r="X123" s="80"/>
      <c r="Y123" s="82"/>
      <c r="Z123" s="80"/>
      <c r="AA123" s="80"/>
      <c r="AB123" s="80"/>
      <c r="AC123" s="80"/>
      <c r="AD123" s="82"/>
      <c r="AE123" s="80"/>
      <c r="AF123" s="80"/>
      <c r="AG123" s="80"/>
      <c r="AH123" s="80"/>
      <c r="AI123" s="80"/>
      <c r="AJ123" s="80"/>
      <c r="AK123" s="80"/>
      <c r="AL123" s="80"/>
      <c r="AM123" s="80"/>
      <c r="AN123" s="80"/>
      <c r="AO123" s="230"/>
      <c r="AP123" s="30"/>
      <c r="AQ123" s="114"/>
      <c r="AR123" s="80" t="s">
        <v>263</v>
      </c>
      <c r="AS123" s="80" t="s">
        <v>263</v>
      </c>
      <c r="AT123" s="80" t="s">
        <v>264</v>
      </c>
      <c r="AU123" s="80" t="s">
        <v>264</v>
      </c>
      <c r="AV123" s="232" t="s">
        <v>265</v>
      </c>
      <c r="AW123" s="234" t="s">
        <v>310</v>
      </c>
      <c r="AX123" s="234" t="s">
        <v>265</v>
      </c>
      <c r="AY123" s="239">
        <v>0</v>
      </c>
      <c r="AZ123" s="80" t="s">
        <v>266</v>
      </c>
      <c r="BA123" s="234">
        <v>481.7</v>
      </c>
      <c r="BB123" s="232" t="s">
        <v>268</v>
      </c>
      <c r="BC123" s="232">
        <v>30.2</v>
      </c>
      <c r="BD123" s="80">
        <v>30.2</v>
      </c>
      <c r="BE123" s="232">
        <v>6.41</v>
      </c>
      <c r="BF123" s="80" t="s">
        <v>266</v>
      </c>
      <c r="BG123" s="232">
        <v>18.73</v>
      </c>
      <c r="BH123" s="234">
        <v>370.5</v>
      </c>
      <c r="BI123" s="234">
        <v>125.4</v>
      </c>
      <c r="BJ123" s="80" t="s">
        <v>269</v>
      </c>
      <c r="BK123" s="80" t="s">
        <v>266</v>
      </c>
      <c r="BL123" s="80" t="s">
        <v>266</v>
      </c>
      <c r="BM123" s="80" t="s">
        <v>266</v>
      </c>
      <c r="BN123" s="80" t="s">
        <v>266</v>
      </c>
      <c r="BO123" s="80" t="s">
        <v>266</v>
      </c>
      <c r="BP123" s="80" t="s">
        <v>266</v>
      </c>
      <c r="BQ123" s="80" t="s">
        <v>266</v>
      </c>
      <c r="BR123" s="80" t="s">
        <v>266</v>
      </c>
      <c r="BS123" s="80" t="s">
        <v>266</v>
      </c>
      <c r="BT123" s="80" t="s">
        <v>266</v>
      </c>
      <c r="BU123" s="80" t="s">
        <v>266</v>
      </c>
      <c r="BV123" s="80" t="s">
        <v>266</v>
      </c>
      <c r="BW123" s="80" t="s">
        <v>266</v>
      </c>
      <c r="BX123" s="80" t="s">
        <v>266</v>
      </c>
      <c r="BY123" s="80" t="s">
        <v>266</v>
      </c>
      <c r="BZ123" s="80" t="s">
        <v>266</v>
      </c>
      <c r="CA123" s="80" t="s">
        <v>266</v>
      </c>
      <c r="CB123" s="80"/>
      <c r="CC123" s="80"/>
      <c r="CD123" s="80"/>
      <c r="CE123" s="80"/>
      <c r="CF123" s="80"/>
      <c r="CG123" s="80"/>
      <c r="CH123" s="80"/>
      <c r="CI123" s="80"/>
      <c r="CJ123" s="80"/>
      <c r="CK123" s="80"/>
      <c r="CL123" s="80" t="s">
        <v>309</v>
      </c>
      <c r="CM123" s="80"/>
      <c r="CN123" s="231">
        <v>95.69</v>
      </c>
      <c r="CO123" s="231">
        <v>2.23</v>
      </c>
      <c r="CP123" s="80">
        <v>1.95</v>
      </c>
      <c r="CQ123" s="80">
        <v>0.13</v>
      </c>
      <c r="CR123" s="80">
        <v>0</v>
      </c>
      <c r="CS123" s="80"/>
      <c r="CT123" s="80"/>
      <c r="CU123" s="80"/>
      <c r="CV123" s="80"/>
      <c r="CW123" s="80"/>
      <c r="CX123" s="80"/>
    </row>
    <row r="124" spans="1:102" ht="15" customHeight="1">
      <c r="A124" s="183">
        <v>21001214</v>
      </c>
      <c r="B124" s="156" t="s">
        <v>303</v>
      </c>
      <c r="C124" s="32">
        <v>86.79</v>
      </c>
      <c r="D124" s="27"/>
      <c r="E124" s="33"/>
      <c r="F124" s="81"/>
      <c r="G124" s="120"/>
      <c r="H124" s="81"/>
      <c r="I124" s="81"/>
      <c r="J124" s="81"/>
      <c r="K124" s="81"/>
      <c r="L124" s="120"/>
      <c r="M124" s="81"/>
      <c r="N124" s="82"/>
      <c r="O124" s="81"/>
      <c r="P124" s="113"/>
      <c r="Q124" s="82"/>
      <c r="R124" s="81"/>
      <c r="S124" s="82"/>
      <c r="T124" s="114"/>
      <c r="U124" s="82"/>
      <c r="V124" s="82"/>
      <c r="W124" s="81"/>
      <c r="X124" s="80"/>
      <c r="Y124" s="82"/>
      <c r="Z124" s="80"/>
      <c r="AA124" s="80"/>
      <c r="AB124" s="80"/>
      <c r="AC124" s="80"/>
      <c r="AD124" s="82"/>
      <c r="AE124" s="80"/>
      <c r="AF124" s="80"/>
      <c r="AG124" s="80"/>
      <c r="AH124" s="80"/>
      <c r="AI124" s="80"/>
      <c r="AJ124" s="80"/>
      <c r="AK124" s="80"/>
      <c r="AL124" s="80"/>
      <c r="AM124" s="80"/>
      <c r="AN124" s="80"/>
      <c r="AO124" s="230"/>
      <c r="AP124" s="30"/>
      <c r="AQ124" s="114"/>
      <c r="AR124" s="80" t="s">
        <v>263</v>
      </c>
      <c r="AS124" s="80" t="s">
        <v>263</v>
      </c>
      <c r="AT124" s="80" t="s">
        <v>264</v>
      </c>
      <c r="AU124" s="80" t="s">
        <v>264</v>
      </c>
      <c r="AV124" s="232" t="s">
        <v>265</v>
      </c>
      <c r="AW124" s="234" t="s">
        <v>310</v>
      </c>
      <c r="AX124" s="234" t="s">
        <v>265</v>
      </c>
      <c r="AY124" s="239">
        <v>0</v>
      </c>
      <c r="AZ124" s="80" t="s">
        <v>266</v>
      </c>
      <c r="BA124" s="234">
        <v>114.3</v>
      </c>
      <c r="BB124" s="232" t="s">
        <v>268</v>
      </c>
      <c r="BC124" s="232" t="s">
        <v>266</v>
      </c>
      <c r="BD124" s="80">
        <v>0</v>
      </c>
      <c r="BE124" s="232" t="s">
        <v>266</v>
      </c>
      <c r="BF124" s="232" t="s">
        <v>266</v>
      </c>
      <c r="BG124" s="232" t="s">
        <v>266</v>
      </c>
      <c r="BH124" s="234">
        <v>26.3</v>
      </c>
      <c r="BI124" s="234">
        <v>8.8350000000000009</v>
      </c>
      <c r="BJ124" s="80" t="s">
        <v>269</v>
      </c>
      <c r="BK124" s="80" t="s">
        <v>266</v>
      </c>
      <c r="BL124" s="80" t="s">
        <v>266</v>
      </c>
      <c r="BM124" s="80" t="s">
        <v>266</v>
      </c>
      <c r="BN124" s="80" t="s">
        <v>266</v>
      </c>
      <c r="BO124" s="80" t="s">
        <v>266</v>
      </c>
      <c r="BP124" s="80" t="s">
        <v>266</v>
      </c>
      <c r="BQ124" s="80" t="s">
        <v>266</v>
      </c>
      <c r="BR124" s="80" t="s">
        <v>266</v>
      </c>
      <c r="BS124" s="80" t="s">
        <v>266</v>
      </c>
      <c r="BT124" s="80" t="s">
        <v>266</v>
      </c>
      <c r="BU124" s="80" t="s">
        <v>266</v>
      </c>
      <c r="BV124" s="80" t="s">
        <v>266</v>
      </c>
      <c r="BW124" s="80" t="s">
        <v>266</v>
      </c>
      <c r="BX124" s="80" t="s">
        <v>266</v>
      </c>
      <c r="BY124" s="80" t="s">
        <v>266</v>
      </c>
      <c r="BZ124" s="80" t="s">
        <v>266</v>
      </c>
      <c r="CA124" s="80" t="s">
        <v>266</v>
      </c>
      <c r="CB124" s="80"/>
      <c r="CC124" s="80"/>
      <c r="CD124" s="80"/>
      <c r="CE124" s="80"/>
      <c r="CF124" s="80"/>
      <c r="CG124" s="80"/>
      <c r="CH124" s="80"/>
      <c r="CI124" s="80"/>
      <c r="CJ124" s="80"/>
      <c r="CK124" s="80"/>
      <c r="CL124" s="80" t="s">
        <v>309</v>
      </c>
      <c r="CM124" s="80" t="s">
        <v>176</v>
      </c>
      <c r="CN124" s="231">
        <v>99.278000000000006</v>
      </c>
      <c r="CO124" s="231">
        <v>0.72199999999999998</v>
      </c>
      <c r="CP124" s="80"/>
      <c r="CQ124" s="80"/>
      <c r="CR124" s="80">
        <v>0</v>
      </c>
      <c r="CS124" s="80"/>
      <c r="CT124" s="80"/>
      <c r="CU124" s="80"/>
      <c r="CV124" s="80"/>
      <c r="CW124" s="80"/>
      <c r="CX124" s="80"/>
    </row>
    <row r="125" spans="1:102" ht="15" customHeight="1">
      <c r="A125" s="183">
        <v>21001592</v>
      </c>
      <c r="B125" s="198" t="s">
        <v>303</v>
      </c>
      <c r="C125" s="32">
        <v>85.17</v>
      </c>
      <c r="D125" s="27"/>
      <c r="E125" s="33"/>
      <c r="F125" s="81"/>
      <c r="G125" s="120"/>
      <c r="H125" s="81"/>
      <c r="I125" s="81"/>
      <c r="J125" s="81"/>
      <c r="K125" s="81"/>
      <c r="L125" s="120"/>
      <c r="M125" s="81"/>
      <c r="N125" s="82"/>
      <c r="O125" s="81"/>
      <c r="P125" s="113"/>
      <c r="Q125" s="82"/>
      <c r="R125" s="81"/>
      <c r="S125" s="82"/>
      <c r="T125" s="114"/>
      <c r="U125" s="82"/>
      <c r="V125" s="82"/>
      <c r="W125" s="81"/>
      <c r="X125" s="80"/>
      <c r="Y125" s="82"/>
      <c r="Z125" s="80"/>
      <c r="AA125" s="80"/>
      <c r="AB125" s="80"/>
      <c r="AC125" s="80"/>
      <c r="AD125" s="82"/>
      <c r="AE125" s="80"/>
      <c r="AF125" s="80"/>
      <c r="AG125" s="80"/>
      <c r="AH125" s="80"/>
      <c r="AI125" s="80"/>
      <c r="AJ125" s="80"/>
      <c r="AK125" s="80"/>
      <c r="AL125" s="80"/>
      <c r="AM125" s="80"/>
      <c r="AN125" s="241"/>
      <c r="AO125" s="230"/>
      <c r="AP125" s="30"/>
      <c r="AQ125" s="114"/>
      <c r="AR125" s="80" t="s">
        <v>263</v>
      </c>
      <c r="AS125" s="80" t="s">
        <v>263</v>
      </c>
      <c r="AT125" s="80" t="s">
        <v>264</v>
      </c>
      <c r="AU125" s="80" t="s">
        <v>264</v>
      </c>
      <c r="AV125" s="232" t="s">
        <v>265</v>
      </c>
      <c r="AW125" s="234" t="s">
        <v>310</v>
      </c>
      <c r="AX125" s="234" t="s">
        <v>265</v>
      </c>
      <c r="AY125" s="239">
        <v>0</v>
      </c>
      <c r="AZ125" s="80">
        <v>137.9</v>
      </c>
      <c r="BA125" s="234" t="s">
        <v>267</v>
      </c>
      <c r="BB125" s="232" t="s">
        <v>268</v>
      </c>
      <c r="BC125" s="232" t="s">
        <v>266</v>
      </c>
      <c r="BD125" s="80">
        <v>0</v>
      </c>
      <c r="BE125" s="232" t="s">
        <v>266</v>
      </c>
      <c r="BF125" s="232" t="s">
        <v>266</v>
      </c>
      <c r="BG125" s="232">
        <v>7.17</v>
      </c>
      <c r="BH125" s="234">
        <v>119.5</v>
      </c>
      <c r="BI125" s="234">
        <v>41.89</v>
      </c>
      <c r="BJ125" s="80" t="s">
        <v>269</v>
      </c>
      <c r="BK125" s="80" t="s">
        <v>266</v>
      </c>
      <c r="BL125" s="80" t="s">
        <v>266</v>
      </c>
      <c r="BM125" s="80" t="s">
        <v>266</v>
      </c>
      <c r="BN125" s="80" t="s">
        <v>266</v>
      </c>
      <c r="BO125" s="80" t="s">
        <v>266</v>
      </c>
      <c r="BP125" s="80" t="s">
        <v>266</v>
      </c>
      <c r="BQ125" s="80" t="s">
        <v>266</v>
      </c>
      <c r="BR125" s="80" t="s">
        <v>266</v>
      </c>
      <c r="BS125" s="80" t="s">
        <v>266</v>
      </c>
      <c r="BT125" s="80" t="s">
        <v>266</v>
      </c>
      <c r="BU125" s="80" t="s">
        <v>266</v>
      </c>
      <c r="BV125" s="80" t="s">
        <v>266</v>
      </c>
      <c r="BW125" s="80" t="s">
        <v>266</v>
      </c>
      <c r="BX125" s="80" t="s">
        <v>266</v>
      </c>
      <c r="BY125" s="80" t="s">
        <v>266</v>
      </c>
      <c r="BZ125" s="80" t="s">
        <v>266</v>
      </c>
      <c r="CA125" s="80" t="s">
        <v>266</v>
      </c>
      <c r="CB125" s="80"/>
      <c r="CC125" s="80"/>
      <c r="CD125" s="80"/>
      <c r="CE125" s="80"/>
      <c r="CF125" s="80"/>
      <c r="CG125" s="80"/>
      <c r="CH125" s="80"/>
      <c r="CI125" s="80"/>
      <c r="CJ125" s="80"/>
      <c r="CK125" s="80"/>
      <c r="CL125" s="243" t="s">
        <v>311</v>
      </c>
      <c r="CM125" s="80"/>
      <c r="CN125" s="231">
        <v>99.671999999999997</v>
      </c>
      <c r="CO125" s="231">
        <v>0.32800000000000001</v>
      </c>
      <c r="CP125" s="80">
        <v>0</v>
      </c>
      <c r="CQ125" s="80"/>
      <c r="CR125" s="80">
        <v>0</v>
      </c>
      <c r="CS125" s="80"/>
      <c r="CT125" s="80"/>
      <c r="CU125" s="80"/>
      <c r="CV125" s="80"/>
      <c r="CW125" s="80"/>
      <c r="CX125" s="80"/>
    </row>
    <row r="126" spans="1:102" ht="15" customHeight="1">
      <c r="A126" s="183">
        <v>21001793</v>
      </c>
      <c r="B126" s="156" t="s">
        <v>303</v>
      </c>
      <c r="C126" s="32">
        <v>87.52</v>
      </c>
      <c r="D126" s="27"/>
      <c r="E126" s="33"/>
      <c r="F126" s="81"/>
      <c r="G126" s="120"/>
      <c r="H126" s="81"/>
      <c r="I126" s="81"/>
      <c r="J126" s="81"/>
      <c r="K126" s="81"/>
      <c r="L126" s="120"/>
      <c r="M126" s="81"/>
      <c r="N126" s="82"/>
      <c r="O126" s="81"/>
      <c r="P126" s="113"/>
      <c r="Q126" s="82"/>
      <c r="R126" s="81"/>
      <c r="S126" s="82"/>
      <c r="T126" s="114"/>
      <c r="U126" s="82"/>
      <c r="V126" s="82"/>
      <c r="W126" s="81"/>
      <c r="X126" s="80"/>
      <c r="Y126" s="82"/>
      <c r="Z126" s="80"/>
      <c r="AA126" s="80"/>
      <c r="AB126" s="80"/>
      <c r="AC126" s="80"/>
      <c r="AD126" s="82"/>
      <c r="AE126" s="80"/>
      <c r="AF126" s="80"/>
      <c r="AG126" s="80"/>
      <c r="AH126" s="80"/>
      <c r="AI126" s="80"/>
      <c r="AJ126" s="80"/>
      <c r="AK126" s="80"/>
      <c r="AL126" s="80"/>
      <c r="AM126" s="80"/>
      <c r="AN126" s="241"/>
      <c r="AO126" s="230"/>
      <c r="AP126" s="30"/>
      <c r="AQ126" s="114"/>
      <c r="AR126" s="80" t="s">
        <v>263</v>
      </c>
      <c r="AS126" s="80" t="s">
        <v>263</v>
      </c>
      <c r="AT126" s="80" t="s">
        <v>264</v>
      </c>
      <c r="AU126" s="80" t="s">
        <v>264</v>
      </c>
      <c r="AV126" s="232">
        <v>26.1</v>
      </c>
      <c r="AW126" s="234" t="s">
        <v>310</v>
      </c>
      <c r="AX126" s="234" t="s">
        <v>265</v>
      </c>
      <c r="AY126" s="239">
        <v>0</v>
      </c>
      <c r="AZ126" s="80" t="s">
        <v>266</v>
      </c>
      <c r="BA126" s="234">
        <v>436.5</v>
      </c>
      <c r="BB126" s="232" t="s">
        <v>268</v>
      </c>
      <c r="BC126" s="232" t="s">
        <v>266</v>
      </c>
      <c r="BD126" s="80">
        <v>0</v>
      </c>
      <c r="BE126" s="232" t="s">
        <v>266</v>
      </c>
      <c r="BF126" s="232" t="s">
        <v>266</v>
      </c>
      <c r="BG126" s="232">
        <v>7.26</v>
      </c>
      <c r="BH126" s="234">
        <v>296.39999999999998</v>
      </c>
      <c r="BI126" s="234">
        <v>79.3</v>
      </c>
      <c r="BJ126" s="80" t="s">
        <v>269</v>
      </c>
      <c r="BK126" s="80">
        <v>8.25</v>
      </c>
      <c r="BL126" s="80" t="s">
        <v>266</v>
      </c>
      <c r="BM126" s="80" t="s">
        <v>266</v>
      </c>
      <c r="BN126" s="80" t="s">
        <v>266</v>
      </c>
      <c r="BO126" s="80" t="s">
        <v>266</v>
      </c>
      <c r="BP126" s="80" t="s">
        <v>266</v>
      </c>
      <c r="BQ126" s="80" t="s">
        <v>266</v>
      </c>
      <c r="BR126" s="80" t="s">
        <v>266</v>
      </c>
      <c r="BS126" s="80" t="s">
        <v>266</v>
      </c>
      <c r="BT126" s="80" t="s">
        <v>266</v>
      </c>
      <c r="BU126" s="80" t="s">
        <v>266</v>
      </c>
      <c r="BV126" s="80" t="s">
        <v>266</v>
      </c>
      <c r="BW126" s="80" t="s">
        <v>266</v>
      </c>
      <c r="BX126" s="80" t="s">
        <v>266</v>
      </c>
      <c r="BY126" s="80" t="s">
        <v>266</v>
      </c>
      <c r="BZ126" s="80" t="s">
        <v>266</v>
      </c>
      <c r="CA126" s="80" t="s">
        <v>266</v>
      </c>
      <c r="CB126" s="80"/>
      <c r="CC126" s="80"/>
      <c r="CD126" s="80"/>
      <c r="CE126" s="80"/>
      <c r="CF126" s="80"/>
      <c r="CG126" s="80"/>
      <c r="CH126" s="80"/>
      <c r="CI126" s="80"/>
      <c r="CJ126" s="80"/>
      <c r="CK126" s="80"/>
      <c r="CL126" s="80" t="s">
        <v>309</v>
      </c>
      <c r="CM126" s="80" t="s">
        <v>176</v>
      </c>
      <c r="CN126" s="231">
        <v>99.790999999999997</v>
      </c>
      <c r="CO126" s="231">
        <v>0.20899999999999999</v>
      </c>
      <c r="CP126" s="80"/>
      <c r="CQ126" s="80"/>
      <c r="CR126" s="80">
        <v>0</v>
      </c>
      <c r="CS126" s="80"/>
      <c r="CT126" s="80"/>
      <c r="CU126" s="80"/>
      <c r="CV126" s="80"/>
      <c r="CW126" s="80"/>
      <c r="CX126" s="80"/>
    </row>
    <row r="127" spans="1:102" ht="15" customHeight="1">
      <c r="A127" s="183">
        <v>21001824</v>
      </c>
      <c r="B127" s="156" t="s">
        <v>303</v>
      </c>
      <c r="C127" s="32">
        <v>87.55</v>
      </c>
      <c r="D127" s="27"/>
      <c r="E127" s="33"/>
      <c r="F127" s="81"/>
      <c r="G127" s="120"/>
      <c r="H127" s="81"/>
      <c r="I127" s="81"/>
      <c r="J127" s="81"/>
      <c r="K127" s="81"/>
      <c r="L127" s="120"/>
      <c r="M127" s="81"/>
      <c r="N127" s="82"/>
      <c r="O127" s="81"/>
      <c r="P127" s="113"/>
      <c r="Q127" s="82"/>
      <c r="R127" s="81"/>
      <c r="S127" s="82"/>
      <c r="T127" s="114"/>
      <c r="U127" s="82"/>
      <c r="V127" s="82"/>
      <c r="W127" s="81"/>
      <c r="X127" s="80"/>
      <c r="Y127" s="82"/>
      <c r="Z127" s="80"/>
      <c r="AA127" s="80"/>
      <c r="AB127" s="80"/>
      <c r="AC127" s="80"/>
      <c r="AD127" s="82"/>
      <c r="AE127" s="80"/>
      <c r="AF127" s="80"/>
      <c r="AG127" s="80"/>
      <c r="AH127" s="80"/>
      <c r="AI127" s="80"/>
      <c r="AJ127" s="80"/>
      <c r="AK127" s="80"/>
      <c r="AL127" s="80"/>
      <c r="AM127" s="80"/>
      <c r="AN127" s="241"/>
      <c r="AO127" s="230"/>
      <c r="AP127" s="30"/>
      <c r="AQ127" s="114"/>
      <c r="AR127" s="80" t="s">
        <v>263</v>
      </c>
      <c r="AS127" s="80" t="s">
        <v>263</v>
      </c>
      <c r="AT127" s="80" t="s">
        <v>264</v>
      </c>
      <c r="AU127" s="80" t="s">
        <v>264</v>
      </c>
      <c r="AV127" s="232" t="s">
        <v>265</v>
      </c>
      <c r="AW127" s="234" t="s">
        <v>310</v>
      </c>
      <c r="AX127" s="234" t="s">
        <v>265</v>
      </c>
      <c r="AY127" s="239">
        <v>0</v>
      </c>
      <c r="AZ127" s="80" t="s">
        <v>266</v>
      </c>
      <c r="BA127" s="234">
        <v>1913</v>
      </c>
      <c r="BB127" s="232" t="s">
        <v>268</v>
      </c>
      <c r="BC127" s="232">
        <v>5.55</v>
      </c>
      <c r="BD127" s="234">
        <v>5.55</v>
      </c>
      <c r="BE127" s="232">
        <v>15.76</v>
      </c>
      <c r="BF127" s="232" t="s">
        <v>266</v>
      </c>
      <c r="BG127" s="232">
        <v>27.06</v>
      </c>
      <c r="BH127" s="234">
        <v>181.1</v>
      </c>
      <c r="BI127" s="234">
        <v>112.5</v>
      </c>
      <c r="BJ127" s="80" t="s">
        <v>269</v>
      </c>
      <c r="BK127" s="80" t="s">
        <v>266</v>
      </c>
      <c r="BL127" s="80" t="s">
        <v>266</v>
      </c>
      <c r="BM127" s="80" t="s">
        <v>266</v>
      </c>
      <c r="BN127" s="80" t="s">
        <v>266</v>
      </c>
      <c r="BO127" s="80" t="s">
        <v>266</v>
      </c>
      <c r="BP127" s="80" t="s">
        <v>266</v>
      </c>
      <c r="BQ127" s="80" t="s">
        <v>266</v>
      </c>
      <c r="BR127" s="80" t="s">
        <v>266</v>
      </c>
      <c r="BS127" s="80" t="s">
        <v>266</v>
      </c>
      <c r="BT127" s="80" t="s">
        <v>266</v>
      </c>
      <c r="BU127" s="80" t="s">
        <v>266</v>
      </c>
      <c r="BV127" s="80" t="s">
        <v>266</v>
      </c>
      <c r="BW127" s="80" t="s">
        <v>266</v>
      </c>
      <c r="BX127" s="80" t="s">
        <v>266</v>
      </c>
      <c r="BY127" s="80" t="s">
        <v>266</v>
      </c>
      <c r="BZ127" s="80" t="s">
        <v>266</v>
      </c>
      <c r="CA127" s="80" t="s">
        <v>266</v>
      </c>
      <c r="CB127" s="80"/>
      <c r="CC127" s="80"/>
      <c r="CD127" s="80"/>
      <c r="CE127" s="80"/>
      <c r="CF127" s="80"/>
      <c r="CG127" s="80"/>
      <c r="CH127" s="80"/>
      <c r="CI127" s="80"/>
      <c r="CJ127" s="80"/>
      <c r="CK127" s="80"/>
      <c r="CL127" s="80" t="s">
        <v>309</v>
      </c>
      <c r="CM127" s="80" t="s">
        <v>176</v>
      </c>
      <c r="CN127" s="231">
        <v>97.863</v>
      </c>
      <c r="CO127" s="231">
        <v>2.137</v>
      </c>
      <c r="CP127" s="80"/>
      <c r="CQ127" s="80"/>
      <c r="CR127" s="80">
        <v>0</v>
      </c>
      <c r="CS127" s="80"/>
      <c r="CT127" s="80"/>
      <c r="CU127" s="80"/>
      <c r="CV127" s="80"/>
      <c r="CW127" s="80"/>
      <c r="CX127" s="80"/>
    </row>
    <row r="128" spans="1:102" ht="15" customHeight="1">
      <c r="A128" s="183">
        <v>21000588</v>
      </c>
      <c r="B128" s="156" t="s">
        <v>294</v>
      </c>
      <c r="C128" s="27"/>
      <c r="D128" s="27"/>
      <c r="E128" s="33"/>
      <c r="F128" s="81"/>
      <c r="G128" s="81"/>
      <c r="H128" s="81"/>
      <c r="I128" s="81"/>
      <c r="J128" s="81"/>
      <c r="K128" s="81"/>
      <c r="L128" s="120"/>
      <c r="M128" s="81"/>
      <c r="N128" s="82"/>
      <c r="O128" s="81"/>
      <c r="P128" s="113"/>
      <c r="Q128" s="82"/>
      <c r="R128" s="81"/>
      <c r="S128" s="82"/>
      <c r="T128" s="114"/>
      <c r="U128" s="82"/>
      <c r="V128" s="82"/>
      <c r="W128" s="81"/>
      <c r="X128" s="80"/>
      <c r="Y128" s="82"/>
      <c r="Z128" s="80"/>
      <c r="AA128" s="80"/>
      <c r="AB128" s="80"/>
      <c r="AC128" s="80"/>
      <c r="AD128" s="82"/>
      <c r="AE128" s="80"/>
      <c r="AF128" s="80"/>
      <c r="AG128" s="80"/>
      <c r="AH128" s="80"/>
      <c r="AI128" s="80"/>
      <c r="AJ128" s="80"/>
      <c r="AK128" s="80"/>
      <c r="AL128" s="80"/>
      <c r="AM128" s="80"/>
      <c r="AN128" s="80"/>
      <c r="AO128" s="119"/>
      <c r="AP128" s="30"/>
      <c r="AQ128" s="80"/>
      <c r="AR128" s="80"/>
      <c r="AS128" s="80"/>
      <c r="AT128" s="80"/>
      <c r="AU128" s="80"/>
      <c r="AV128" s="80"/>
      <c r="AW128" s="80"/>
      <c r="AX128" s="80"/>
      <c r="AY128" s="80"/>
      <c r="AZ128" s="80"/>
      <c r="BA128" s="80"/>
      <c r="BB128" s="80"/>
      <c r="BC128" s="80"/>
      <c r="BD128" s="80"/>
      <c r="BE128" s="80"/>
      <c r="BF128" s="80"/>
      <c r="BG128" s="80"/>
      <c r="BH128" s="80"/>
      <c r="BI128" s="80"/>
      <c r="BJ128" s="80"/>
      <c r="BK128" s="80"/>
      <c r="BL128" s="80"/>
      <c r="BM128" s="80"/>
      <c r="BN128" s="80"/>
      <c r="BO128" s="80"/>
      <c r="BP128" s="80"/>
      <c r="BQ128" s="80"/>
      <c r="BR128" s="80"/>
      <c r="BS128" s="80"/>
      <c r="BT128" s="80"/>
      <c r="BU128" s="80"/>
      <c r="BV128" s="80"/>
      <c r="BW128" s="80"/>
      <c r="BX128" s="80"/>
      <c r="BY128" s="80"/>
      <c r="BZ128" s="80"/>
      <c r="CA128" s="80"/>
      <c r="CB128" s="80"/>
      <c r="CC128" s="80"/>
      <c r="CD128" s="80"/>
      <c r="CE128" s="80"/>
      <c r="CF128" s="80"/>
      <c r="CG128" s="80"/>
      <c r="CH128" s="80"/>
      <c r="CI128" s="80"/>
      <c r="CJ128" s="80"/>
      <c r="CK128" s="80"/>
      <c r="CL128" s="80"/>
      <c r="CM128" s="80"/>
      <c r="CN128" s="80"/>
      <c r="CO128" s="80"/>
      <c r="CP128" s="80"/>
      <c r="CQ128" s="80"/>
      <c r="CR128" s="80"/>
      <c r="CS128" s="80"/>
      <c r="CT128" s="80"/>
      <c r="CU128" s="80" t="s">
        <v>249</v>
      </c>
      <c r="CV128" s="80" t="s">
        <v>295</v>
      </c>
      <c r="CW128" s="80">
        <v>5.2200000000000003E-2</v>
      </c>
      <c r="CX128" s="80">
        <v>0.23899999999999999</v>
      </c>
    </row>
    <row r="129" spans="1:102" ht="15" customHeight="1">
      <c r="A129" s="183">
        <v>21000629</v>
      </c>
      <c r="B129" s="156" t="s">
        <v>294</v>
      </c>
      <c r="C129" s="27"/>
      <c r="D129" s="27"/>
      <c r="E129" s="33"/>
      <c r="F129" s="81"/>
      <c r="G129" s="81"/>
      <c r="H129" s="81"/>
      <c r="I129" s="81"/>
      <c r="J129" s="81"/>
      <c r="K129" s="81"/>
      <c r="L129" s="120"/>
      <c r="M129" s="81"/>
      <c r="N129" s="82"/>
      <c r="O129" s="81"/>
      <c r="P129" s="113"/>
      <c r="Q129" s="82"/>
      <c r="R129" s="81"/>
      <c r="S129" s="82"/>
      <c r="T129" s="114"/>
      <c r="U129" s="82"/>
      <c r="V129" s="82"/>
      <c r="W129" s="81"/>
      <c r="X129" s="80"/>
      <c r="Y129" s="82"/>
      <c r="Z129" s="80"/>
      <c r="AA129" s="80"/>
      <c r="AB129" s="80"/>
      <c r="AC129" s="80"/>
      <c r="AD129" s="82"/>
      <c r="AE129" s="80"/>
      <c r="AF129" s="80"/>
      <c r="AG129" s="80"/>
      <c r="AH129" s="80"/>
      <c r="AI129" s="80"/>
      <c r="AJ129" s="80"/>
      <c r="AK129" s="80"/>
      <c r="AL129" s="80"/>
      <c r="AM129" s="80"/>
      <c r="AN129" s="80"/>
      <c r="AO129" s="119"/>
      <c r="AP129" s="30"/>
      <c r="AQ129" s="80"/>
      <c r="AR129" s="80"/>
      <c r="AS129" s="80"/>
      <c r="AT129" s="80"/>
      <c r="AU129" s="80"/>
      <c r="AV129" s="80"/>
      <c r="AW129" s="80"/>
      <c r="AX129" s="80"/>
      <c r="AY129" s="80"/>
      <c r="AZ129" s="80"/>
      <c r="BA129" s="80"/>
      <c r="BB129" s="80"/>
      <c r="BC129" s="80"/>
      <c r="BD129" s="80"/>
      <c r="BE129" s="80"/>
      <c r="BF129" s="80"/>
      <c r="BG129" s="80"/>
      <c r="BH129" s="80"/>
      <c r="BI129" s="80"/>
      <c r="BJ129" s="80"/>
      <c r="BK129" s="80"/>
      <c r="BL129" s="80"/>
      <c r="BM129" s="80"/>
      <c r="BN129" s="80"/>
      <c r="BO129" s="80"/>
      <c r="BP129" s="80"/>
      <c r="BQ129" s="80"/>
      <c r="BR129" s="80"/>
      <c r="BS129" s="80"/>
      <c r="BT129" s="80"/>
      <c r="BU129" s="80"/>
      <c r="BV129" s="80"/>
      <c r="BW129" s="80"/>
      <c r="BX129" s="80"/>
      <c r="BY129" s="80"/>
      <c r="BZ129" s="80"/>
      <c r="CA129" s="80"/>
      <c r="CB129" s="80"/>
      <c r="CC129" s="80"/>
      <c r="CD129" s="80"/>
      <c r="CE129" s="80"/>
      <c r="CF129" s="80"/>
      <c r="CG129" s="80"/>
      <c r="CH129" s="80"/>
      <c r="CI129" s="80"/>
      <c r="CJ129" s="80"/>
      <c r="CK129" s="80"/>
      <c r="CL129" s="80"/>
      <c r="CM129" s="80"/>
      <c r="CN129" s="80"/>
      <c r="CO129" s="80"/>
      <c r="CP129" s="80"/>
      <c r="CQ129" s="80"/>
      <c r="CR129" s="80"/>
      <c r="CS129" s="80"/>
      <c r="CT129" s="80"/>
      <c r="CU129" s="80" t="s">
        <v>249</v>
      </c>
      <c r="CV129" s="80">
        <v>0.193</v>
      </c>
      <c r="CW129" s="80">
        <v>1.2699999999999999E-2</v>
      </c>
      <c r="CX129" s="80">
        <v>0.20599999999999999</v>
      </c>
    </row>
    <row r="130" spans="1:102" ht="15" customHeight="1">
      <c r="A130" s="183">
        <v>21000196</v>
      </c>
      <c r="B130" s="156" t="s">
        <v>291</v>
      </c>
      <c r="C130" s="32">
        <v>91.17</v>
      </c>
      <c r="D130" s="27"/>
      <c r="E130" s="33"/>
      <c r="F130" s="81"/>
      <c r="G130" s="81"/>
      <c r="H130" s="81"/>
      <c r="I130" s="81"/>
      <c r="J130" s="81"/>
      <c r="K130" s="81"/>
      <c r="L130" s="120"/>
      <c r="M130" s="81"/>
      <c r="N130" s="82"/>
      <c r="O130" s="81"/>
      <c r="P130" s="113"/>
      <c r="Q130" s="82"/>
      <c r="R130" s="81"/>
      <c r="S130" s="82"/>
      <c r="T130" s="114"/>
      <c r="U130" s="82"/>
      <c r="V130" s="82"/>
      <c r="W130" s="81"/>
      <c r="X130" s="80"/>
      <c r="Y130" s="82"/>
      <c r="Z130" s="80"/>
      <c r="AA130" s="80"/>
      <c r="AB130" s="80"/>
      <c r="AC130" s="80"/>
      <c r="AD130" s="82"/>
      <c r="AE130" s="80"/>
      <c r="AF130" s="80"/>
      <c r="AG130" s="80"/>
      <c r="AH130" s="80"/>
      <c r="AI130" s="80"/>
      <c r="AJ130" s="80"/>
      <c r="AK130" s="80"/>
      <c r="AL130" s="80"/>
      <c r="AM130" s="80"/>
      <c r="AN130" s="80"/>
      <c r="AO130" s="119"/>
      <c r="AP130" s="30"/>
      <c r="AQ130" s="80"/>
      <c r="AR130" s="80"/>
      <c r="AS130" s="80"/>
      <c r="AT130" s="80"/>
      <c r="AU130" s="80"/>
      <c r="AV130" s="80"/>
      <c r="AW130" s="80"/>
      <c r="AX130" s="80"/>
      <c r="AY130" s="80"/>
      <c r="AZ130" s="80"/>
      <c r="BA130" s="80"/>
      <c r="BB130" s="80"/>
      <c r="BC130" s="80"/>
      <c r="BD130" s="80"/>
      <c r="BE130" s="80"/>
      <c r="BF130" s="80"/>
      <c r="BG130" s="80"/>
      <c r="BH130" s="80"/>
      <c r="BI130" s="80"/>
      <c r="BJ130" s="80"/>
      <c r="BK130" s="80"/>
      <c r="BL130" s="80"/>
      <c r="BM130" s="80"/>
      <c r="BN130" s="80"/>
      <c r="BO130" s="80"/>
      <c r="BP130" s="80"/>
      <c r="BQ130" s="80"/>
      <c r="BR130" s="80"/>
      <c r="BS130" s="80"/>
      <c r="BT130" s="80"/>
      <c r="BU130" s="80"/>
      <c r="BV130" s="80"/>
      <c r="BW130" s="80"/>
      <c r="BX130" s="80"/>
      <c r="BY130" s="80"/>
      <c r="BZ130" s="80"/>
      <c r="CA130" s="80"/>
      <c r="CB130" s="80"/>
      <c r="CC130" s="80"/>
      <c r="CD130" s="80"/>
      <c r="CE130" s="80"/>
      <c r="CF130" s="80"/>
      <c r="CG130" s="80"/>
      <c r="CH130" s="80"/>
      <c r="CI130" s="80"/>
      <c r="CJ130" s="80"/>
      <c r="CK130" s="80"/>
      <c r="CL130" s="80"/>
      <c r="CM130" s="80"/>
      <c r="CN130" s="80"/>
      <c r="CO130" s="80"/>
      <c r="CP130" s="80"/>
      <c r="CQ130" s="80"/>
      <c r="CR130" s="80"/>
      <c r="CS130" s="80" t="s">
        <v>220</v>
      </c>
      <c r="CT130" s="80"/>
      <c r="CU130" s="80"/>
      <c r="CV130" s="80"/>
      <c r="CW130" s="80"/>
      <c r="CX130" s="80"/>
    </row>
    <row r="131" spans="1:102" ht="15" customHeight="1">
      <c r="A131" s="183">
        <v>21001288</v>
      </c>
      <c r="B131" s="156" t="s">
        <v>291</v>
      </c>
      <c r="C131" s="27"/>
      <c r="D131" s="27"/>
      <c r="E131" s="33"/>
      <c r="F131" s="81"/>
      <c r="G131" s="120"/>
      <c r="H131" s="81"/>
      <c r="I131" s="81"/>
      <c r="J131" s="81"/>
      <c r="K131" s="81"/>
      <c r="L131" s="120"/>
      <c r="M131" s="81"/>
      <c r="N131" s="82"/>
      <c r="O131" s="81"/>
      <c r="P131" s="113"/>
      <c r="Q131" s="82"/>
      <c r="R131" s="81"/>
      <c r="S131" s="82"/>
      <c r="T131" s="114"/>
      <c r="U131" s="82"/>
      <c r="V131" s="82"/>
      <c r="W131" s="81"/>
      <c r="X131" s="80"/>
      <c r="Y131" s="82"/>
      <c r="Z131" s="80"/>
      <c r="AA131" s="80"/>
      <c r="AB131" s="80"/>
      <c r="AC131" s="80"/>
      <c r="AD131" s="82"/>
      <c r="AE131" s="80"/>
      <c r="AF131" s="80"/>
      <c r="AG131" s="80"/>
      <c r="AH131" s="80"/>
      <c r="AI131" s="80"/>
      <c r="AJ131" s="80"/>
      <c r="AK131" s="80"/>
      <c r="AL131" s="80"/>
      <c r="AM131" s="80"/>
      <c r="AN131" s="80"/>
      <c r="AO131" s="230"/>
      <c r="AP131" s="30"/>
      <c r="AQ131" s="114"/>
      <c r="AR131" s="80"/>
      <c r="AS131" s="80"/>
      <c r="AT131" s="80"/>
      <c r="AU131" s="80"/>
      <c r="AV131" s="232"/>
      <c r="AW131" s="234"/>
      <c r="AX131" s="234"/>
      <c r="AY131" s="239"/>
      <c r="AZ131" s="80"/>
      <c r="BA131" s="234"/>
      <c r="BB131" s="232"/>
      <c r="BC131" s="232"/>
      <c r="BD131" s="80"/>
      <c r="BE131" s="232"/>
      <c r="BF131" s="232"/>
      <c r="BG131" s="232"/>
      <c r="BH131" s="234"/>
      <c r="BI131" s="234"/>
      <c r="BJ131" s="80"/>
      <c r="BK131" s="80"/>
      <c r="BL131" s="80"/>
      <c r="BM131" s="80"/>
      <c r="BN131" s="80"/>
      <c r="BO131" s="80"/>
      <c r="BP131" s="80"/>
      <c r="BQ131" s="80"/>
      <c r="BR131" s="80"/>
      <c r="BS131" s="80"/>
      <c r="BT131" s="80"/>
      <c r="BU131" s="80"/>
      <c r="BV131" s="80"/>
      <c r="BW131" s="80"/>
      <c r="BX131" s="80"/>
      <c r="BY131" s="80"/>
      <c r="BZ131" s="80"/>
      <c r="CA131" s="80"/>
      <c r="CB131" s="80"/>
      <c r="CC131" s="80"/>
      <c r="CD131" s="80"/>
      <c r="CE131" s="80"/>
      <c r="CF131" s="80"/>
      <c r="CG131" s="80"/>
      <c r="CH131" s="80"/>
      <c r="CI131" s="80"/>
      <c r="CJ131" s="80"/>
      <c r="CK131" s="80"/>
      <c r="CL131" s="80"/>
      <c r="CM131" s="80"/>
      <c r="CN131" s="231"/>
      <c r="CO131" s="231"/>
      <c r="CP131" s="80"/>
      <c r="CQ131" s="80"/>
      <c r="CR131" s="80"/>
      <c r="CS131" s="80" t="s">
        <v>220</v>
      </c>
      <c r="CT131" s="80"/>
      <c r="CU131" s="80"/>
      <c r="CV131" s="80"/>
      <c r="CW131" s="80"/>
      <c r="CX131" s="80"/>
    </row>
    <row r="132" spans="1:102" ht="15" customHeight="1">
      <c r="A132" s="183">
        <v>21001418</v>
      </c>
      <c r="B132" s="156" t="s">
        <v>317</v>
      </c>
      <c r="C132" s="27"/>
      <c r="D132" s="27"/>
      <c r="E132" s="33"/>
      <c r="F132" s="81"/>
      <c r="G132" s="120"/>
      <c r="H132" s="81"/>
      <c r="I132" s="81"/>
      <c r="J132" s="81"/>
      <c r="K132" s="81"/>
      <c r="L132" s="81" t="s">
        <v>216</v>
      </c>
      <c r="M132" s="81"/>
      <c r="N132" s="81" t="s">
        <v>215</v>
      </c>
      <c r="O132" s="81" t="s">
        <v>215</v>
      </c>
      <c r="P132" s="81" t="s">
        <v>216</v>
      </c>
      <c r="Q132" s="82"/>
      <c r="R132" s="81" t="s">
        <v>215</v>
      </c>
      <c r="S132" s="82"/>
      <c r="T132" s="114"/>
      <c r="U132" s="82"/>
      <c r="V132" s="82"/>
      <c r="W132" s="81"/>
      <c r="X132" s="80"/>
      <c r="Y132" s="82"/>
      <c r="Z132" s="80"/>
      <c r="AA132" s="80"/>
      <c r="AB132" s="80"/>
      <c r="AC132" s="80"/>
      <c r="AD132" s="82"/>
      <c r="AE132" s="80"/>
      <c r="AF132" s="80"/>
      <c r="AG132" s="80"/>
      <c r="AH132" s="80"/>
      <c r="AI132" s="80"/>
      <c r="AJ132" s="80"/>
      <c r="AK132" s="80"/>
      <c r="AL132" s="80"/>
      <c r="AM132" s="80"/>
      <c r="AN132" s="241"/>
      <c r="AO132" s="230"/>
      <c r="AP132" s="30"/>
      <c r="AQ132" s="114"/>
      <c r="AR132" s="80"/>
      <c r="AS132" s="80"/>
      <c r="AT132" s="80"/>
      <c r="AU132" s="80"/>
      <c r="AV132" s="232"/>
      <c r="AW132" s="234"/>
      <c r="AX132" s="234"/>
      <c r="AY132" s="239"/>
      <c r="AZ132" s="80"/>
      <c r="BA132" s="234"/>
      <c r="BB132" s="232"/>
      <c r="BC132" s="232"/>
      <c r="BD132" s="80"/>
      <c r="BE132" s="232"/>
      <c r="BF132" s="232"/>
      <c r="BG132" s="232"/>
      <c r="BH132" s="234"/>
      <c r="BI132" s="234"/>
      <c r="BJ132" s="80"/>
      <c r="BK132" s="80"/>
      <c r="BL132" s="80"/>
      <c r="BM132" s="80"/>
      <c r="BN132" s="80"/>
      <c r="BO132" s="80"/>
      <c r="BP132" s="80"/>
      <c r="BQ132" s="80"/>
      <c r="BR132" s="80"/>
      <c r="BS132" s="80"/>
      <c r="BT132" s="80"/>
      <c r="BU132" s="80"/>
      <c r="BV132" s="80"/>
      <c r="BW132" s="80"/>
      <c r="BX132" s="80"/>
      <c r="BY132" s="80"/>
      <c r="BZ132" s="80"/>
      <c r="CA132" s="80"/>
      <c r="CB132" s="80"/>
      <c r="CC132" s="80"/>
      <c r="CD132" s="80"/>
      <c r="CE132" s="80"/>
      <c r="CF132" s="80"/>
      <c r="CG132" s="80"/>
      <c r="CH132" s="80"/>
      <c r="CI132" s="80"/>
      <c r="CJ132" s="80"/>
      <c r="CK132" s="80"/>
      <c r="CL132" s="80" t="s">
        <v>309</v>
      </c>
      <c r="CM132" s="80"/>
      <c r="CN132" s="231">
        <v>99.656999999999996</v>
      </c>
      <c r="CO132" s="231">
        <v>0.34300000000000003</v>
      </c>
      <c r="CP132" s="80"/>
      <c r="CQ132" s="80"/>
      <c r="CR132" s="80">
        <v>0</v>
      </c>
      <c r="CS132" s="80"/>
      <c r="CT132" s="80"/>
      <c r="CU132" s="80"/>
      <c r="CV132" s="80"/>
      <c r="CW132" s="80"/>
      <c r="CX132" s="80"/>
    </row>
    <row r="133" spans="1:102" ht="15" customHeight="1">
      <c r="A133" s="183">
        <v>21000871</v>
      </c>
      <c r="B133" s="156" t="s">
        <v>301</v>
      </c>
      <c r="C133" s="27"/>
      <c r="D133" s="27"/>
      <c r="E133" s="33"/>
      <c r="F133" s="81"/>
      <c r="G133" s="120"/>
      <c r="H133" s="81"/>
      <c r="I133" s="81"/>
      <c r="J133" s="81"/>
      <c r="K133" s="81"/>
      <c r="L133" s="120"/>
      <c r="M133" s="81" t="s">
        <v>216</v>
      </c>
      <c r="N133" s="81" t="s">
        <v>216</v>
      </c>
      <c r="O133" s="81" t="s">
        <v>215</v>
      </c>
      <c r="P133" s="113"/>
      <c r="Q133" s="81" t="s">
        <v>215</v>
      </c>
      <c r="R133" s="81"/>
      <c r="S133" s="81" t="s">
        <v>216</v>
      </c>
      <c r="T133" s="114"/>
      <c r="U133" s="81" t="s">
        <v>215</v>
      </c>
      <c r="V133" s="82"/>
      <c r="W133" s="81"/>
      <c r="X133" s="80"/>
      <c r="Y133" s="82"/>
      <c r="Z133" s="80"/>
      <c r="AA133" s="80"/>
      <c r="AB133" s="80"/>
      <c r="AC133" s="80"/>
      <c r="AD133" s="82"/>
      <c r="AE133" s="81" t="s">
        <v>215</v>
      </c>
      <c r="AF133" s="81" t="s">
        <v>215</v>
      </c>
      <c r="AG133" s="81" t="s">
        <v>215</v>
      </c>
      <c r="AH133" s="81" t="s">
        <v>216</v>
      </c>
      <c r="AI133" s="81" t="s">
        <v>215</v>
      </c>
      <c r="AJ133" s="81" t="s">
        <v>215</v>
      </c>
      <c r="AK133" s="81" t="s">
        <v>215</v>
      </c>
      <c r="AL133" s="81" t="s">
        <v>215</v>
      </c>
      <c r="AM133" s="80"/>
      <c r="AN133" s="80"/>
      <c r="AO133" s="119"/>
      <c r="AP133" s="30"/>
      <c r="AQ133" s="114"/>
      <c r="AR133" s="80"/>
      <c r="AS133" s="80"/>
      <c r="AT133" s="80"/>
      <c r="AU133" s="80"/>
      <c r="AV133" s="80"/>
      <c r="AW133" s="80"/>
      <c r="AX133" s="80"/>
      <c r="AY133" s="80"/>
      <c r="AZ133" s="80"/>
      <c r="BA133" s="80"/>
      <c r="BB133" s="80"/>
      <c r="BC133" s="80"/>
      <c r="BD133" s="80"/>
      <c r="BE133" s="80"/>
      <c r="BF133" s="80"/>
      <c r="BG133" s="80"/>
      <c r="BH133" s="80"/>
      <c r="BI133" s="80"/>
      <c r="BJ133" s="80"/>
      <c r="BK133" s="80"/>
      <c r="BL133" s="80"/>
      <c r="BM133" s="80"/>
      <c r="BN133" s="80"/>
      <c r="BO133" s="80"/>
      <c r="BP133" s="80"/>
      <c r="BQ133" s="80"/>
      <c r="BR133" s="80"/>
      <c r="BS133" s="80"/>
      <c r="BT133" s="80"/>
      <c r="BU133" s="80"/>
      <c r="BV133" s="80"/>
      <c r="BW133" s="80"/>
      <c r="BX133" s="80"/>
      <c r="BY133" s="80"/>
      <c r="BZ133" s="80"/>
      <c r="CA133" s="80"/>
      <c r="CB133" s="80"/>
      <c r="CC133" s="80"/>
      <c r="CD133" s="80"/>
      <c r="CE133" s="80"/>
      <c r="CF133" s="80"/>
      <c r="CG133" s="80"/>
      <c r="CH133" s="80"/>
      <c r="CI133" s="80"/>
      <c r="CJ133" s="80"/>
      <c r="CK133" s="80"/>
      <c r="CL133" s="80"/>
      <c r="CM133" s="80"/>
      <c r="CN133" s="80"/>
      <c r="CO133" s="80"/>
      <c r="CP133" s="80"/>
      <c r="CQ133" s="80"/>
      <c r="CR133" s="80"/>
      <c r="CS133" s="80"/>
      <c r="CT133" s="80"/>
      <c r="CU133" s="80"/>
      <c r="CV133" s="80"/>
      <c r="CW133" s="80"/>
      <c r="CX133" s="80"/>
    </row>
    <row r="134" spans="1:102" ht="15" customHeight="1">
      <c r="A134" s="183">
        <v>21001188</v>
      </c>
      <c r="B134" s="156" t="s">
        <v>313</v>
      </c>
      <c r="C134" s="32">
        <v>90.9</v>
      </c>
      <c r="D134" s="27"/>
      <c r="E134" s="33"/>
      <c r="F134" s="81"/>
      <c r="G134" s="120"/>
      <c r="H134" s="81"/>
      <c r="I134" s="81"/>
      <c r="J134" s="81"/>
      <c r="K134" s="81"/>
      <c r="L134" s="120"/>
      <c r="M134" s="81"/>
      <c r="N134" s="82"/>
      <c r="O134" s="81"/>
      <c r="P134" s="113"/>
      <c r="Q134" s="82"/>
      <c r="R134" s="81"/>
      <c r="S134" s="82"/>
      <c r="T134" s="114"/>
      <c r="U134" s="82"/>
      <c r="V134" s="82"/>
      <c r="W134" s="81"/>
      <c r="X134" s="80"/>
      <c r="Y134" s="82"/>
      <c r="Z134" s="80"/>
      <c r="AA134" s="80"/>
      <c r="AB134" s="80"/>
      <c r="AC134" s="80"/>
      <c r="AD134" s="82"/>
      <c r="AE134" s="80"/>
      <c r="AF134" s="80"/>
      <c r="AG134" s="80"/>
      <c r="AH134" s="80"/>
      <c r="AI134" s="80"/>
      <c r="AJ134" s="80"/>
      <c r="AK134" s="80"/>
      <c r="AL134" s="80"/>
      <c r="AM134" s="80"/>
      <c r="AN134" s="80"/>
      <c r="AO134" s="230"/>
      <c r="AP134" s="30"/>
      <c r="AQ134" s="114"/>
      <c r="AR134" s="80" t="s">
        <v>263</v>
      </c>
      <c r="AS134" s="80" t="s">
        <v>263</v>
      </c>
      <c r="AT134" s="80" t="s">
        <v>264</v>
      </c>
      <c r="AU134" s="80" t="s">
        <v>264</v>
      </c>
      <c r="AV134" s="232" t="s">
        <v>265</v>
      </c>
      <c r="AW134" s="234" t="s">
        <v>310</v>
      </c>
      <c r="AX134" s="234" t="s">
        <v>265</v>
      </c>
      <c r="AY134" s="239">
        <v>0</v>
      </c>
      <c r="AZ134" s="80" t="s">
        <v>266</v>
      </c>
      <c r="BA134" s="234" t="s">
        <v>267</v>
      </c>
      <c r="BB134" s="232" t="s">
        <v>268</v>
      </c>
      <c r="BC134" s="232">
        <v>8.8650000000000002</v>
      </c>
      <c r="BD134" s="234">
        <v>8.8699999999999992</v>
      </c>
      <c r="BE134" s="232">
        <v>23.7</v>
      </c>
      <c r="BF134" s="232">
        <v>159.5</v>
      </c>
      <c r="BG134" s="232">
        <v>100.9</v>
      </c>
      <c r="BH134" s="234">
        <v>221.7</v>
      </c>
      <c r="BI134" s="234">
        <v>179.7</v>
      </c>
      <c r="BJ134" s="80" t="s">
        <v>269</v>
      </c>
      <c r="BK134" s="80"/>
      <c r="BL134" s="80"/>
      <c r="BM134" s="80"/>
      <c r="BN134" s="80"/>
      <c r="BO134" s="80"/>
      <c r="BP134" s="80"/>
      <c r="BQ134" s="80"/>
      <c r="BR134" s="80"/>
      <c r="BS134" s="80"/>
      <c r="BT134" s="80"/>
      <c r="BU134" s="80"/>
      <c r="BV134" s="80"/>
      <c r="BW134" s="80"/>
      <c r="BX134" s="80"/>
      <c r="BY134" s="80"/>
      <c r="BZ134" s="80"/>
      <c r="CA134" s="80"/>
      <c r="CB134" s="80"/>
      <c r="CC134" s="80"/>
      <c r="CD134" s="80"/>
      <c r="CE134" s="80"/>
      <c r="CF134" s="80"/>
      <c r="CG134" s="80"/>
      <c r="CH134" s="80"/>
      <c r="CI134" s="80"/>
      <c r="CJ134" s="80"/>
      <c r="CK134" s="80"/>
      <c r="CL134" s="80"/>
      <c r="CM134" s="80"/>
      <c r="CN134" s="231"/>
      <c r="CO134" s="231"/>
      <c r="CP134" s="80"/>
      <c r="CQ134" s="80"/>
      <c r="CR134" s="80"/>
      <c r="CS134" s="80"/>
      <c r="CT134" s="80"/>
      <c r="CU134" s="80"/>
      <c r="CV134" s="80"/>
      <c r="CW134" s="80"/>
      <c r="CX134" s="80"/>
    </row>
    <row r="135" spans="1:102" ht="15" customHeight="1">
      <c r="A135" s="183">
        <v>21001148</v>
      </c>
      <c r="B135" s="156" t="s">
        <v>307</v>
      </c>
      <c r="C135" s="27"/>
      <c r="D135" s="27"/>
      <c r="E135" s="33"/>
      <c r="F135" s="81"/>
      <c r="G135" s="120"/>
      <c r="H135" s="81"/>
      <c r="I135" s="81"/>
      <c r="J135" s="81"/>
      <c r="K135" s="81"/>
      <c r="L135" s="120"/>
      <c r="M135" s="81" t="s">
        <v>216</v>
      </c>
      <c r="N135" s="81" t="s">
        <v>215</v>
      </c>
      <c r="O135" s="81" t="s">
        <v>215</v>
      </c>
      <c r="P135" s="113"/>
      <c r="Q135" s="81" t="s">
        <v>215</v>
      </c>
      <c r="R135" s="81"/>
      <c r="S135" s="81" t="s">
        <v>216</v>
      </c>
      <c r="T135" s="114"/>
      <c r="U135" s="81" t="s">
        <v>215</v>
      </c>
      <c r="V135" s="82"/>
      <c r="W135" s="81"/>
      <c r="X135" s="80"/>
      <c r="Y135" s="82"/>
      <c r="Z135" s="80"/>
      <c r="AA135" s="80"/>
      <c r="AB135" s="80"/>
      <c r="AC135" s="80"/>
      <c r="AD135" s="82"/>
      <c r="AE135" s="81" t="s">
        <v>215</v>
      </c>
      <c r="AF135" s="81" t="s">
        <v>215</v>
      </c>
      <c r="AG135" s="80"/>
      <c r="AH135" s="80"/>
      <c r="AI135" s="81" t="s">
        <v>215</v>
      </c>
      <c r="AJ135" s="81" t="s">
        <v>215</v>
      </c>
      <c r="AK135" s="81" t="s">
        <v>215</v>
      </c>
      <c r="AL135" s="81" t="s">
        <v>215</v>
      </c>
      <c r="AM135" s="80"/>
      <c r="AN135" s="80"/>
      <c r="AO135" s="230"/>
      <c r="AP135" s="30"/>
      <c r="AQ135" s="114"/>
      <c r="AR135" s="80"/>
      <c r="AS135" s="80"/>
      <c r="AT135" s="80"/>
      <c r="AU135" s="80"/>
      <c r="AV135" s="232"/>
      <c r="AW135" s="234"/>
      <c r="AX135" s="234"/>
      <c r="AY135" s="234"/>
      <c r="AZ135" s="80"/>
      <c r="BA135" s="234"/>
      <c r="BB135" s="232"/>
      <c r="BC135" s="232"/>
      <c r="BD135" s="80"/>
      <c r="BE135" s="232"/>
      <c r="BF135" s="80"/>
      <c r="BG135" s="80"/>
      <c r="BH135" s="80"/>
      <c r="BI135" s="80"/>
      <c r="BJ135" s="80"/>
      <c r="BK135" s="80"/>
      <c r="BL135" s="80"/>
      <c r="BM135" s="80"/>
      <c r="BN135" s="80"/>
      <c r="BO135" s="80"/>
      <c r="BP135" s="80"/>
      <c r="BQ135" s="80"/>
      <c r="BR135" s="80"/>
      <c r="BS135" s="80"/>
      <c r="BT135" s="80"/>
      <c r="BU135" s="80"/>
      <c r="BV135" s="80"/>
      <c r="BW135" s="80"/>
      <c r="BX135" s="80"/>
      <c r="BY135" s="80"/>
      <c r="BZ135" s="80"/>
      <c r="CA135" s="80"/>
      <c r="CB135" s="80"/>
      <c r="CC135" s="80"/>
      <c r="CD135" s="80"/>
      <c r="CE135" s="80"/>
      <c r="CF135" s="80"/>
      <c r="CG135" s="80"/>
      <c r="CH135" s="80"/>
      <c r="CI135" s="80"/>
      <c r="CJ135" s="80"/>
      <c r="CK135" s="80"/>
      <c r="CL135" s="80"/>
      <c r="CM135" s="80"/>
      <c r="CN135" s="80"/>
      <c r="CO135" s="80"/>
      <c r="CP135" s="80"/>
      <c r="CQ135" s="80"/>
      <c r="CR135" s="80"/>
      <c r="CS135" s="80"/>
      <c r="CT135" s="80"/>
      <c r="CU135" s="80"/>
      <c r="CV135" s="80"/>
      <c r="CW135" s="80"/>
      <c r="CX135" s="80"/>
    </row>
    <row r="136" spans="1:102" ht="15" customHeight="1">
      <c r="A136" s="183">
        <v>21000797</v>
      </c>
      <c r="B136" s="156" t="s">
        <v>312</v>
      </c>
      <c r="C136" s="32">
        <v>92.33</v>
      </c>
      <c r="D136" s="27"/>
      <c r="E136" s="33"/>
      <c r="F136" s="81"/>
      <c r="G136" s="120"/>
      <c r="H136" s="81"/>
      <c r="I136" s="81"/>
      <c r="J136" s="81"/>
      <c r="K136" s="81"/>
      <c r="L136" s="120"/>
      <c r="M136" s="81"/>
      <c r="N136" s="82"/>
      <c r="O136" s="81"/>
      <c r="P136" s="113"/>
      <c r="Q136" s="82"/>
      <c r="R136" s="81"/>
      <c r="S136" s="82"/>
      <c r="T136" s="114"/>
      <c r="U136" s="82"/>
      <c r="V136" s="82"/>
      <c r="W136" s="81"/>
      <c r="X136" s="80"/>
      <c r="Y136" s="82"/>
      <c r="Z136" s="80"/>
      <c r="AA136" s="80"/>
      <c r="AB136" s="80"/>
      <c r="AC136" s="80"/>
      <c r="AD136" s="82"/>
      <c r="AE136" s="80"/>
      <c r="AF136" s="80"/>
      <c r="AG136" s="80"/>
      <c r="AH136" s="80"/>
      <c r="AI136" s="80"/>
      <c r="AJ136" s="80"/>
      <c r="AK136" s="80"/>
      <c r="AL136" s="80"/>
      <c r="AM136" s="80"/>
      <c r="AN136" s="80"/>
      <c r="AO136" s="230"/>
      <c r="AP136" s="30"/>
      <c r="AQ136" s="114"/>
      <c r="AR136" s="80" t="s">
        <v>263</v>
      </c>
      <c r="AS136" s="80" t="s">
        <v>263</v>
      </c>
      <c r="AT136" s="80" t="s">
        <v>264</v>
      </c>
      <c r="AU136" s="80" t="s">
        <v>264</v>
      </c>
      <c r="AV136" s="232" t="s">
        <v>265</v>
      </c>
      <c r="AW136" s="234" t="s">
        <v>310</v>
      </c>
      <c r="AX136" s="234" t="s">
        <v>265</v>
      </c>
      <c r="AY136" s="239">
        <v>0</v>
      </c>
      <c r="AZ136" s="80" t="s">
        <v>266</v>
      </c>
      <c r="BA136" s="234" t="s">
        <v>267</v>
      </c>
      <c r="BB136" s="232">
        <v>59.2</v>
      </c>
      <c r="BC136" s="232">
        <v>23.83</v>
      </c>
      <c r="BD136" s="234">
        <v>83</v>
      </c>
      <c r="BE136" s="232">
        <v>117.9</v>
      </c>
      <c r="BF136" s="80">
        <v>13.89</v>
      </c>
      <c r="BG136" s="232">
        <v>80.86</v>
      </c>
      <c r="BH136" s="234">
        <v>204.4</v>
      </c>
      <c r="BI136" s="234">
        <v>236.7</v>
      </c>
      <c r="BJ136" s="80">
        <v>185.9</v>
      </c>
      <c r="BK136" s="80" t="s">
        <v>266</v>
      </c>
      <c r="BL136" s="80" t="s">
        <v>266</v>
      </c>
      <c r="BM136" s="80" t="s">
        <v>266</v>
      </c>
      <c r="BN136" s="80" t="s">
        <v>266</v>
      </c>
      <c r="BO136" s="80" t="s">
        <v>266</v>
      </c>
      <c r="BP136" s="80" t="s">
        <v>266</v>
      </c>
      <c r="BQ136" s="80" t="s">
        <v>266</v>
      </c>
      <c r="BR136" s="80" t="s">
        <v>266</v>
      </c>
      <c r="BS136" s="80" t="s">
        <v>266</v>
      </c>
      <c r="BT136" s="80" t="s">
        <v>266</v>
      </c>
      <c r="BU136" s="80" t="s">
        <v>266</v>
      </c>
      <c r="BV136" s="80" t="s">
        <v>266</v>
      </c>
      <c r="BW136" s="80" t="s">
        <v>266</v>
      </c>
      <c r="BX136" s="80" t="s">
        <v>266</v>
      </c>
      <c r="BY136" s="80" t="s">
        <v>266</v>
      </c>
      <c r="BZ136" s="80" t="s">
        <v>266</v>
      </c>
      <c r="CA136" s="80" t="s">
        <v>266</v>
      </c>
      <c r="CB136" s="80"/>
      <c r="CC136" s="80"/>
      <c r="CD136" s="80"/>
      <c r="CE136" s="80"/>
      <c r="CF136" s="80"/>
      <c r="CG136" s="80"/>
      <c r="CH136" s="80"/>
      <c r="CI136" s="80"/>
      <c r="CJ136" s="80"/>
      <c r="CK136" s="80"/>
      <c r="CL136" s="80"/>
      <c r="CM136" s="80"/>
      <c r="CN136" s="231"/>
      <c r="CO136" s="231"/>
      <c r="CP136" s="80"/>
      <c r="CQ136" s="80"/>
      <c r="CR136" s="80"/>
      <c r="CS136" s="80"/>
      <c r="CT136" s="80"/>
      <c r="CU136" s="80"/>
      <c r="CV136" s="80"/>
      <c r="CW136" s="80"/>
      <c r="CX136" s="80"/>
    </row>
    <row r="137" spans="1:102" ht="15" customHeight="1">
      <c r="A137" s="183">
        <v>21001097</v>
      </c>
      <c r="B137" s="156" t="s">
        <v>312</v>
      </c>
      <c r="C137" s="32">
        <v>93.11</v>
      </c>
      <c r="D137" s="27"/>
      <c r="E137" s="33"/>
      <c r="F137" s="81"/>
      <c r="G137" s="120"/>
      <c r="H137" s="81"/>
      <c r="I137" s="81"/>
      <c r="J137" s="81"/>
      <c r="K137" s="81"/>
      <c r="L137" s="120"/>
      <c r="M137" s="81"/>
      <c r="N137" s="82"/>
      <c r="O137" s="81"/>
      <c r="P137" s="113"/>
      <c r="Q137" s="82"/>
      <c r="R137" s="81"/>
      <c r="S137" s="82"/>
      <c r="T137" s="114"/>
      <c r="U137" s="82"/>
      <c r="V137" s="82"/>
      <c r="W137" s="81"/>
      <c r="X137" s="80"/>
      <c r="Y137" s="82"/>
      <c r="Z137" s="80"/>
      <c r="AA137" s="80"/>
      <c r="AB137" s="80"/>
      <c r="AC137" s="80"/>
      <c r="AD137" s="82"/>
      <c r="AE137" s="80"/>
      <c r="AF137" s="80"/>
      <c r="AG137" s="80"/>
      <c r="AH137" s="80"/>
      <c r="AI137" s="80"/>
      <c r="AJ137" s="80"/>
      <c r="AK137" s="80"/>
      <c r="AL137" s="80"/>
      <c r="AM137" s="80"/>
      <c r="AN137" s="80"/>
      <c r="AO137" s="230"/>
      <c r="AP137" s="30"/>
      <c r="AQ137" s="114"/>
      <c r="AR137" s="80" t="s">
        <v>263</v>
      </c>
      <c r="AS137" s="80" t="s">
        <v>263</v>
      </c>
      <c r="AT137" s="80" t="s">
        <v>264</v>
      </c>
      <c r="AU137" s="80" t="s">
        <v>264</v>
      </c>
      <c r="AV137" s="232" t="s">
        <v>265</v>
      </c>
      <c r="AW137" s="234" t="s">
        <v>310</v>
      </c>
      <c r="AX137" s="234" t="s">
        <v>265</v>
      </c>
      <c r="AY137" s="239">
        <v>0</v>
      </c>
      <c r="AZ137" s="80" t="s">
        <v>266</v>
      </c>
      <c r="BA137" s="234" t="s">
        <v>267</v>
      </c>
      <c r="BB137" s="232" t="s">
        <v>268</v>
      </c>
      <c r="BC137" s="232" t="s">
        <v>266</v>
      </c>
      <c r="BD137" s="80">
        <v>0</v>
      </c>
      <c r="BE137" s="232">
        <v>18.989999999999998</v>
      </c>
      <c r="BF137" s="232" t="s">
        <v>266</v>
      </c>
      <c r="BG137" s="232">
        <v>17.97</v>
      </c>
      <c r="BH137" s="234">
        <v>58.16</v>
      </c>
      <c r="BI137" s="234">
        <v>56.3</v>
      </c>
      <c r="BJ137" s="80" t="s">
        <v>269</v>
      </c>
      <c r="BK137" s="80">
        <v>29.71</v>
      </c>
      <c r="BL137" s="80" t="s">
        <v>266</v>
      </c>
      <c r="BM137" s="80" t="s">
        <v>266</v>
      </c>
      <c r="BN137" s="80" t="s">
        <v>266</v>
      </c>
      <c r="BO137" s="80" t="s">
        <v>266</v>
      </c>
      <c r="BP137" s="80" t="s">
        <v>266</v>
      </c>
      <c r="BQ137" s="80" t="s">
        <v>266</v>
      </c>
      <c r="BR137" s="80" t="s">
        <v>266</v>
      </c>
      <c r="BS137" s="80">
        <v>89.13</v>
      </c>
      <c r="BT137" s="80">
        <v>10.25</v>
      </c>
      <c r="BU137" s="80" t="s">
        <v>266</v>
      </c>
      <c r="BV137" s="80" t="s">
        <v>266</v>
      </c>
      <c r="BW137" s="80" t="s">
        <v>266</v>
      </c>
      <c r="BX137" s="80" t="s">
        <v>266</v>
      </c>
      <c r="BY137" s="80" t="s">
        <v>266</v>
      </c>
      <c r="BZ137" s="80" t="s">
        <v>266</v>
      </c>
      <c r="CA137" s="80" t="s">
        <v>266</v>
      </c>
      <c r="CB137" s="80"/>
      <c r="CC137" s="80"/>
      <c r="CD137" s="80"/>
      <c r="CE137" s="80"/>
      <c r="CF137" s="80"/>
      <c r="CG137" s="80"/>
      <c r="CH137" s="80"/>
      <c r="CI137" s="80"/>
      <c r="CJ137" s="80"/>
      <c r="CK137" s="80"/>
      <c r="CL137" s="80"/>
      <c r="CM137" s="80"/>
      <c r="CN137" s="231"/>
      <c r="CO137" s="231"/>
      <c r="CP137" s="80"/>
      <c r="CQ137" s="80"/>
      <c r="CR137" s="80"/>
      <c r="CS137" s="80"/>
      <c r="CT137" s="80"/>
      <c r="CU137" s="80"/>
      <c r="CV137" s="80"/>
      <c r="CW137" s="80"/>
      <c r="CX137" s="80"/>
    </row>
    <row r="138" spans="1:102" ht="15" customHeight="1">
      <c r="A138" s="183">
        <v>21001376</v>
      </c>
      <c r="B138" s="156" t="s">
        <v>312</v>
      </c>
      <c r="C138" s="32">
        <v>92.91</v>
      </c>
      <c r="D138" s="27"/>
      <c r="E138" s="33"/>
      <c r="F138" s="81"/>
      <c r="G138" s="120"/>
      <c r="H138" s="81"/>
      <c r="I138" s="81"/>
      <c r="J138" s="81"/>
      <c r="K138" s="81"/>
      <c r="L138" s="120"/>
      <c r="M138" s="81"/>
      <c r="N138" s="82"/>
      <c r="O138" s="81"/>
      <c r="P138" s="113"/>
      <c r="Q138" s="82"/>
      <c r="R138" s="81"/>
      <c r="S138" s="82"/>
      <c r="T138" s="114"/>
      <c r="U138" s="82"/>
      <c r="V138" s="82"/>
      <c r="W138" s="81"/>
      <c r="X138" s="80"/>
      <c r="Y138" s="82"/>
      <c r="Z138" s="80"/>
      <c r="AA138" s="80"/>
      <c r="AB138" s="80"/>
      <c r="AC138" s="80"/>
      <c r="AD138" s="82"/>
      <c r="AE138" s="80"/>
      <c r="AF138" s="80"/>
      <c r="AG138" s="80"/>
      <c r="AH138" s="80"/>
      <c r="AI138" s="80"/>
      <c r="AJ138" s="80"/>
      <c r="AK138" s="80"/>
      <c r="AL138" s="80"/>
      <c r="AM138" s="114">
        <v>0.35499999999999998</v>
      </c>
      <c r="AN138" s="241">
        <v>0.19539999999999999</v>
      </c>
      <c r="AO138" s="230">
        <v>8.4410000000000006E-3</v>
      </c>
      <c r="AP138" s="30">
        <v>0.18029999999999999</v>
      </c>
      <c r="AQ138" s="114">
        <v>0.71230000000000004</v>
      </c>
      <c r="AR138" s="119"/>
      <c r="AS138" s="119"/>
      <c r="AT138" s="119"/>
      <c r="AU138" s="119"/>
      <c r="AV138" s="232"/>
      <c r="AW138" s="234"/>
      <c r="AX138" s="234"/>
      <c r="AY138" s="239"/>
      <c r="AZ138" s="119"/>
      <c r="BA138" s="234"/>
      <c r="BB138" s="232"/>
      <c r="BC138" s="232"/>
      <c r="BD138" s="119"/>
      <c r="BE138" s="232"/>
      <c r="BF138" s="232"/>
      <c r="BG138" s="232"/>
      <c r="BH138" s="234"/>
      <c r="BI138" s="234"/>
      <c r="BJ138" s="119"/>
      <c r="BK138" s="119"/>
      <c r="BL138" s="119"/>
      <c r="BM138" s="119"/>
      <c r="BN138" s="119"/>
      <c r="BO138" s="119"/>
      <c r="BP138" s="119"/>
      <c r="BQ138" s="119"/>
      <c r="BR138" s="119"/>
      <c r="BS138" s="119"/>
      <c r="BT138" s="119"/>
      <c r="BU138" s="119"/>
      <c r="BV138" s="119"/>
      <c r="BW138" s="119"/>
      <c r="BX138" s="119"/>
      <c r="BY138" s="119"/>
      <c r="BZ138" s="119"/>
      <c r="CA138" s="119"/>
      <c r="CB138" s="119"/>
      <c r="CC138" s="119"/>
      <c r="CD138" s="119"/>
      <c r="CE138" s="119"/>
      <c r="CF138" s="119"/>
      <c r="CG138" s="119"/>
      <c r="CH138" s="119"/>
      <c r="CI138" s="119"/>
      <c r="CJ138" s="119"/>
      <c r="CK138" s="119"/>
      <c r="CL138" s="119"/>
      <c r="CM138" s="119"/>
      <c r="CN138" s="231"/>
      <c r="CO138" s="231"/>
      <c r="CP138" s="119"/>
      <c r="CQ138" s="119"/>
      <c r="CR138" s="119"/>
      <c r="CS138" s="119"/>
      <c r="CT138" s="119"/>
      <c r="CU138" s="119"/>
      <c r="CV138" s="119"/>
      <c r="CW138" s="119"/>
      <c r="CX138" s="119"/>
    </row>
    <row r="139" spans="1:102" ht="15" customHeight="1">
      <c r="A139" s="183">
        <v>21000366</v>
      </c>
      <c r="B139" s="156" t="s">
        <v>289</v>
      </c>
      <c r="C139" s="32">
        <v>59.26</v>
      </c>
      <c r="D139" s="27"/>
      <c r="E139" s="33"/>
      <c r="F139" s="81"/>
      <c r="G139" s="81"/>
      <c r="H139" s="81"/>
      <c r="I139" s="81"/>
      <c r="J139" s="81"/>
      <c r="K139" s="81"/>
      <c r="L139" s="120"/>
      <c r="M139" s="81"/>
      <c r="N139" s="82"/>
      <c r="O139" s="81"/>
      <c r="P139" s="113"/>
      <c r="Q139" s="82"/>
      <c r="R139" s="81"/>
      <c r="S139" s="82"/>
      <c r="T139" s="114"/>
      <c r="U139" s="82"/>
      <c r="V139" s="82"/>
      <c r="W139" s="81"/>
      <c r="X139" s="80"/>
      <c r="Y139" s="82"/>
      <c r="Z139" s="80"/>
      <c r="AA139" s="80"/>
      <c r="AB139" s="80"/>
      <c r="AC139" s="80"/>
      <c r="AD139" s="82"/>
      <c r="AE139" s="80"/>
      <c r="AF139" s="80"/>
      <c r="AG139" s="80"/>
      <c r="AH139" s="80"/>
      <c r="AI139" s="80"/>
      <c r="AJ139" s="80"/>
      <c r="AK139" s="80"/>
      <c r="AL139" s="80"/>
      <c r="AM139" s="80"/>
      <c r="AN139" s="80"/>
      <c r="AO139" s="119"/>
      <c r="AP139" s="30"/>
      <c r="AQ139" s="80"/>
      <c r="AR139" s="80"/>
      <c r="AS139" s="80"/>
      <c r="AT139" s="80"/>
      <c r="AU139" s="80"/>
      <c r="AV139" s="80"/>
      <c r="AW139" s="80"/>
      <c r="AX139" s="80"/>
      <c r="AY139" s="80"/>
      <c r="AZ139" s="80"/>
      <c r="BA139" s="80"/>
      <c r="BB139" s="80"/>
      <c r="BC139" s="80"/>
      <c r="BD139" s="80"/>
      <c r="BE139" s="80"/>
      <c r="BF139" s="80"/>
      <c r="BG139" s="80"/>
      <c r="BH139" s="80"/>
      <c r="BI139" s="80"/>
      <c r="BJ139" s="80"/>
      <c r="BK139" s="80"/>
      <c r="BL139" s="80"/>
      <c r="BM139" s="80"/>
      <c r="BN139" s="80"/>
      <c r="BO139" s="80"/>
      <c r="BP139" s="80"/>
      <c r="BQ139" s="80"/>
      <c r="BR139" s="80"/>
      <c r="BS139" s="80"/>
      <c r="BT139" s="80"/>
      <c r="BU139" s="80"/>
      <c r="BV139" s="80"/>
      <c r="BW139" s="80"/>
      <c r="BX139" s="80"/>
      <c r="BY139" s="80"/>
      <c r="BZ139" s="80"/>
      <c r="CA139" s="80"/>
      <c r="CB139" s="80"/>
      <c r="CC139" s="80"/>
      <c r="CD139" s="80"/>
      <c r="CE139" s="80"/>
      <c r="CF139" s="80"/>
      <c r="CG139" s="80"/>
      <c r="CH139" s="80"/>
      <c r="CI139" s="80"/>
      <c r="CJ139" s="80"/>
      <c r="CK139" s="80">
        <v>96.87</v>
      </c>
      <c r="CL139" s="80"/>
      <c r="CM139" s="80"/>
      <c r="CN139" s="80"/>
      <c r="CO139" s="80"/>
      <c r="CP139" s="80"/>
      <c r="CQ139" s="80"/>
      <c r="CR139" s="80"/>
      <c r="CS139" s="80"/>
      <c r="CT139" s="80"/>
      <c r="CU139" s="80"/>
      <c r="CV139" s="80"/>
      <c r="CW139" s="80"/>
      <c r="CX139" s="80"/>
    </row>
    <row r="140" spans="1:102" ht="15" customHeight="1">
      <c r="A140" s="183">
        <v>21000462</v>
      </c>
      <c r="B140" s="156" t="s">
        <v>293</v>
      </c>
      <c r="C140" s="32">
        <v>99.89</v>
      </c>
      <c r="D140" s="27"/>
      <c r="E140" s="33"/>
      <c r="F140" s="81"/>
      <c r="G140" s="81"/>
      <c r="H140" s="81"/>
      <c r="I140" s="81"/>
      <c r="J140" s="81"/>
      <c r="K140" s="81"/>
      <c r="L140" s="120"/>
      <c r="M140" s="81"/>
      <c r="N140" s="82"/>
      <c r="O140" s="81"/>
      <c r="P140" s="113"/>
      <c r="Q140" s="82"/>
      <c r="R140" s="81"/>
      <c r="S140" s="82"/>
      <c r="T140" s="114"/>
      <c r="U140" s="82"/>
      <c r="V140" s="82"/>
      <c r="W140" s="81"/>
      <c r="X140" s="80"/>
      <c r="Y140" s="82"/>
      <c r="Z140" s="80"/>
      <c r="AA140" s="80"/>
      <c r="AB140" s="80"/>
      <c r="AC140" s="80"/>
      <c r="AD140" s="82"/>
      <c r="AE140" s="80"/>
      <c r="AF140" s="80"/>
      <c r="AG140" s="80"/>
      <c r="AH140" s="80"/>
      <c r="AI140" s="80"/>
      <c r="AJ140" s="80"/>
      <c r="AK140" s="80"/>
      <c r="AL140" s="80"/>
      <c r="AM140" s="80"/>
      <c r="AN140" s="80"/>
      <c r="AO140" s="119"/>
      <c r="AP140" s="30"/>
      <c r="AQ140" s="80"/>
      <c r="AR140" s="80"/>
      <c r="AS140" s="80"/>
      <c r="AT140" s="80"/>
      <c r="AU140" s="80"/>
      <c r="AV140" s="80"/>
      <c r="AW140" s="80"/>
      <c r="AX140" s="80"/>
      <c r="AY140" s="80"/>
      <c r="AZ140" s="80"/>
      <c r="BA140" s="80"/>
      <c r="BB140" s="80"/>
      <c r="BC140" s="80"/>
      <c r="BD140" s="80"/>
      <c r="BE140" s="80"/>
      <c r="BF140" s="80"/>
      <c r="BG140" s="80"/>
      <c r="BH140" s="80"/>
      <c r="BI140" s="80"/>
      <c r="BJ140" s="80"/>
      <c r="BK140" s="80"/>
      <c r="BL140" s="80"/>
      <c r="BM140" s="80"/>
      <c r="BN140" s="80"/>
      <c r="BO140" s="80"/>
      <c r="BP140" s="80"/>
      <c r="BQ140" s="80"/>
      <c r="BR140" s="80"/>
      <c r="BS140" s="80"/>
      <c r="BT140" s="80"/>
      <c r="BU140" s="80"/>
      <c r="BV140" s="80"/>
      <c r="BW140" s="80"/>
      <c r="BX140" s="80"/>
      <c r="BY140" s="80"/>
      <c r="BZ140" s="80"/>
      <c r="CA140" s="80"/>
      <c r="CB140" s="80"/>
      <c r="CC140" s="80"/>
      <c r="CD140" s="80"/>
      <c r="CE140" s="80"/>
      <c r="CF140" s="80"/>
      <c r="CG140" s="80"/>
      <c r="CH140" s="80"/>
      <c r="CI140" s="80"/>
      <c r="CJ140" s="80"/>
      <c r="CK140" s="80"/>
      <c r="CL140" s="80"/>
      <c r="CM140" s="80"/>
      <c r="CN140" s="80"/>
      <c r="CO140" s="80"/>
      <c r="CP140" s="80"/>
      <c r="CQ140" s="80"/>
      <c r="CR140" s="80"/>
      <c r="CS140" s="80"/>
      <c r="CT140" s="80"/>
      <c r="CU140" s="80"/>
      <c r="CV140" s="80"/>
      <c r="CW140" s="80"/>
      <c r="CX140" s="80"/>
    </row>
    <row r="141" spans="1:102" ht="15" customHeight="1">
      <c r="A141" s="183">
        <v>21000680</v>
      </c>
      <c r="B141" s="156" t="s">
        <v>293</v>
      </c>
      <c r="C141" s="27"/>
      <c r="D141" s="27"/>
      <c r="E141" s="33"/>
      <c r="F141" s="81"/>
      <c r="G141" s="81"/>
      <c r="H141" s="81"/>
      <c r="I141" s="81"/>
      <c r="J141" s="81"/>
      <c r="K141" s="81"/>
      <c r="L141" s="120"/>
      <c r="M141" s="81"/>
      <c r="N141" s="82"/>
      <c r="O141" s="81"/>
      <c r="P141" s="113"/>
      <c r="Q141" s="82"/>
      <c r="R141" s="81"/>
      <c r="S141" s="82"/>
      <c r="T141" s="114"/>
      <c r="U141" s="82"/>
      <c r="V141" s="82"/>
      <c r="W141" s="81"/>
      <c r="X141" s="80"/>
      <c r="Y141" s="82"/>
      <c r="Z141" s="80"/>
      <c r="AA141" s="80"/>
      <c r="AB141" s="80"/>
      <c r="AC141" s="80"/>
      <c r="AD141" s="82"/>
      <c r="AE141" s="80"/>
      <c r="AF141" s="80"/>
      <c r="AG141" s="80"/>
      <c r="AH141" s="80"/>
      <c r="AI141" s="80"/>
      <c r="AJ141" s="80"/>
      <c r="AK141" s="80"/>
      <c r="AL141" s="80"/>
      <c r="AM141" s="80"/>
      <c r="AN141" s="80"/>
      <c r="AO141" s="119"/>
      <c r="AP141" s="30"/>
      <c r="AQ141" s="80"/>
      <c r="AR141" s="80"/>
      <c r="AS141" s="80"/>
      <c r="AT141" s="80"/>
      <c r="AU141" s="80"/>
      <c r="AV141" s="80"/>
      <c r="AW141" s="80"/>
      <c r="AX141" s="80"/>
      <c r="AY141" s="80"/>
      <c r="AZ141" s="80"/>
      <c r="BA141" s="80"/>
      <c r="BB141" s="80"/>
      <c r="BC141" s="80"/>
      <c r="BD141" s="80"/>
      <c r="BE141" s="80"/>
      <c r="BF141" s="80"/>
      <c r="BG141" s="80"/>
      <c r="BH141" s="80"/>
      <c r="BI141" s="80"/>
      <c r="BJ141" s="80"/>
      <c r="BK141" s="80"/>
      <c r="BL141" s="80"/>
      <c r="BM141" s="80"/>
      <c r="BN141" s="80"/>
      <c r="BO141" s="80"/>
      <c r="BP141" s="80"/>
      <c r="BQ141" s="80"/>
      <c r="BR141" s="80"/>
      <c r="BS141" s="80"/>
      <c r="BT141" s="80"/>
      <c r="BU141" s="80"/>
      <c r="BV141" s="80"/>
      <c r="BW141" s="80"/>
      <c r="BX141" s="80"/>
      <c r="BY141" s="80"/>
      <c r="BZ141" s="80"/>
      <c r="CA141" s="80"/>
      <c r="CB141" s="80"/>
      <c r="CC141" s="80"/>
      <c r="CD141" s="80"/>
      <c r="CE141" s="80"/>
      <c r="CF141" s="80"/>
      <c r="CG141" s="80"/>
      <c r="CH141" s="80"/>
      <c r="CI141" s="80"/>
      <c r="CJ141" s="80"/>
      <c r="CK141" s="80"/>
      <c r="CL141" s="80"/>
      <c r="CM141" s="80"/>
      <c r="CN141" s="80"/>
      <c r="CO141" s="80"/>
      <c r="CP141" s="80"/>
      <c r="CQ141" s="80"/>
      <c r="CR141" s="80"/>
      <c r="CS141" s="80"/>
      <c r="CT141" s="80"/>
      <c r="CU141" s="80" t="s">
        <v>249</v>
      </c>
      <c r="CV141" s="80" t="s">
        <v>295</v>
      </c>
      <c r="CW141" s="80" t="s">
        <v>296</v>
      </c>
      <c r="CX141" s="80" t="s">
        <v>297</v>
      </c>
    </row>
    <row r="142" spans="1:102" ht="15" customHeight="1">
      <c r="A142" s="183">
        <v>21001418</v>
      </c>
      <c r="B142" s="156" t="s">
        <v>316</v>
      </c>
      <c r="C142" s="27"/>
      <c r="D142" s="27"/>
      <c r="E142" s="33"/>
      <c r="F142" s="81"/>
      <c r="G142" s="120"/>
      <c r="H142" s="81"/>
      <c r="I142" s="81"/>
      <c r="J142" s="81"/>
      <c r="K142" s="81"/>
      <c r="L142" s="120"/>
      <c r="M142" s="81"/>
      <c r="N142" s="82"/>
      <c r="O142" s="81"/>
      <c r="P142" s="113"/>
      <c r="Q142" s="82"/>
      <c r="R142" s="81"/>
      <c r="S142" s="82"/>
      <c r="T142" s="114"/>
      <c r="U142" s="82"/>
      <c r="V142" s="82"/>
      <c r="W142" s="81"/>
      <c r="X142" s="80"/>
      <c r="Y142" s="82"/>
      <c r="Z142" s="80"/>
      <c r="AA142" s="80"/>
      <c r="AB142" s="80"/>
      <c r="AC142" s="80"/>
      <c r="AD142" s="82"/>
      <c r="AE142" s="80"/>
      <c r="AF142" s="80"/>
      <c r="AG142" s="80"/>
      <c r="AH142" s="80"/>
      <c r="AI142" s="80"/>
      <c r="AJ142" s="80"/>
      <c r="AK142" s="80"/>
      <c r="AL142" s="80"/>
      <c r="AM142" s="80"/>
      <c r="AN142" s="241"/>
      <c r="AO142" s="230"/>
      <c r="AP142" s="30"/>
      <c r="AQ142" s="114"/>
      <c r="AR142" s="80"/>
      <c r="AS142" s="80"/>
      <c r="AT142" s="80"/>
      <c r="AU142" s="80"/>
      <c r="AV142" s="232"/>
      <c r="AW142" s="234"/>
      <c r="AX142" s="234"/>
      <c r="AY142" s="239"/>
      <c r="AZ142" s="80"/>
      <c r="BA142" s="234"/>
      <c r="BB142" s="232"/>
      <c r="BC142" s="232"/>
      <c r="BD142" s="80"/>
      <c r="BE142" s="232"/>
      <c r="BF142" s="232"/>
      <c r="BG142" s="232"/>
      <c r="BH142" s="234"/>
      <c r="BI142" s="234"/>
      <c r="BJ142" s="80"/>
      <c r="BK142" s="80"/>
      <c r="BL142" s="80"/>
      <c r="BM142" s="80"/>
      <c r="BN142" s="80"/>
      <c r="BO142" s="80"/>
      <c r="BP142" s="80"/>
      <c r="BQ142" s="80"/>
      <c r="BR142" s="80"/>
      <c r="BS142" s="80"/>
      <c r="BT142" s="80"/>
      <c r="BU142" s="80"/>
      <c r="BV142" s="80"/>
      <c r="BW142" s="80"/>
      <c r="BX142" s="80"/>
      <c r="BY142" s="80"/>
      <c r="BZ142" s="80"/>
      <c r="CA142" s="80"/>
      <c r="CB142" s="80"/>
      <c r="CC142" s="80"/>
      <c r="CD142" s="80"/>
      <c r="CE142" s="80"/>
      <c r="CF142" s="80"/>
      <c r="CG142" s="80"/>
      <c r="CH142" s="80"/>
      <c r="CI142" s="80"/>
      <c r="CJ142" s="80"/>
      <c r="CK142" s="80"/>
      <c r="CL142" s="80"/>
      <c r="CM142" s="80"/>
      <c r="CN142" s="231"/>
      <c r="CO142" s="231"/>
      <c r="CP142" s="80"/>
      <c r="CQ142" s="80"/>
      <c r="CR142" s="80"/>
      <c r="CS142" s="80"/>
      <c r="CT142" s="80" t="s">
        <v>220</v>
      </c>
      <c r="CU142" s="80"/>
      <c r="CV142" s="80"/>
      <c r="CW142" s="80"/>
      <c r="CX142" s="80"/>
    </row>
    <row r="143" spans="1:102">
      <c r="A143" s="172" t="s">
        <v>0</v>
      </c>
      <c r="B143" s="64"/>
      <c r="C143" s="65">
        <f>MIN(C99:C142)</f>
        <v>33.9</v>
      </c>
      <c r="D143" s="65">
        <f t="shared" ref="D143:BK143" si="6">MIN(D99:D142)</f>
        <v>7.98</v>
      </c>
      <c r="E143" s="115">
        <f t="shared" si="6"/>
        <v>5.0940000000000003</v>
      </c>
      <c r="F143" s="65">
        <f t="shared" si="6"/>
        <v>81.44</v>
      </c>
      <c r="G143" s="64">
        <f t="shared" si="6"/>
        <v>0</v>
      </c>
      <c r="H143" s="115">
        <f t="shared" si="6"/>
        <v>1.992</v>
      </c>
      <c r="I143" s="115"/>
      <c r="J143" s="115"/>
      <c r="K143" s="115"/>
      <c r="L143" s="115"/>
      <c r="M143" s="115"/>
      <c r="N143" s="115"/>
      <c r="O143" s="115"/>
      <c r="P143" s="115"/>
      <c r="Q143" s="115"/>
      <c r="R143" s="115"/>
      <c r="S143" s="115"/>
      <c r="T143" s="115"/>
      <c r="U143" s="115"/>
      <c r="V143" s="115"/>
      <c r="W143" s="115"/>
      <c r="X143" s="115"/>
      <c r="Y143" s="115"/>
      <c r="Z143" s="115"/>
      <c r="AA143" s="115"/>
      <c r="AB143" s="115"/>
      <c r="AC143" s="115"/>
      <c r="AD143" s="115"/>
      <c r="AE143" s="115"/>
      <c r="AF143" s="115"/>
      <c r="AG143" s="115"/>
      <c r="AH143" s="115"/>
      <c r="AI143" s="115"/>
      <c r="AJ143" s="115"/>
      <c r="AK143" s="115"/>
      <c r="AL143" s="115"/>
      <c r="AM143" s="115">
        <f t="shared" si="6"/>
        <v>0.35499999999999998</v>
      </c>
      <c r="AN143" s="142">
        <f t="shared" si="6"/>
        <v>2.6380000000000001E-2</v>
      </c>
      <c r="AO143" s="179">
        <f t="shared" si="6"/>
        <v>2.3670000000000002E-3</v>
      </c>
      <c r="AP143" s="115">
        <f t="shared" si="6"/>
        <v>4.0680000000000001E-2</v>
      </c>
      <c r="AQ143" s="76">
        <f t="shared" si="6"/>
        <v>0.71230000000000004</v>
      </c>
      <c r="AR143" s="115"/>
      <c r="AS143" s="115"/>
      <c r="AT143" s="115"/>
      <c r="AU143" s="115"/>
      <c r="AV143" s="65">
        <f t="shared" si="6"/>
        <v>26.1</v>
      </c>
      <c r="AW143" s="235">
        <f t="shared" si="6"/>
        <v>27.08</v>
      </c>
      <c r="AX143" s="235">
        <f t="shared" si="6"/>
        <v>22.27</v>
      </c>
      <c r="AY143" s="235">
        <f t="shared" si="6"/>
        <v>0</v>
      </c>
      <c r="AZ143" s="115"/>
      <c r="BA143" s="235">
        <f t="shared" si="6"/>
        <v>81.599999999999994</v>
      </c>
      <c r="BB143" s="65">
        <f t="shared" si="6"/>
        <v>7.26</v>
      </c>
      <c r="BC143" s="65">
        <f t="shared" si="6"/>
        <v>5.55</v>
      </c>
      <c r="BD143" s="235">
        <f t="shared" si="6"/>
        <v>0</v>
      </c>
      <c r="BE143" s="65">
        <f t="shared" si="6"/>
        <v>6.41</v>
      </c>
      <c r="BF143" s="65">
        <f t="shared" si="6"/>
        <v>9.64</v>
      </c>
      <c r="BG143" s="65">
        <f t="shared" si="6"/>
        <v>7.17</v>
      </c>
      <c r="BH143" s="235">
        <f t="shared" si="6"/>
        <v>5.37</v>
      </c>
      <c r="BI143" s="235">
        <f t="shared" si="6"/>
        <v>5.78</v>
      </c>
      <c r="BJ143" s="115"/>
      <c r="BK143" s="65">
        <f t="shared" si="6"/>
        <v>8.25</v>
      </c>
      <c r="BL143" s="115"/>
      <c r="BM143" s="115"/>
      <c r="BN143" s="115"/>
      <c r="BO143" s="115"/>
      <c r="BP143" s="115"/>
      <c r="BQ143" s="115"/>
      <c r="BR143" s="115"/>
      <c r="BS143" s="115"/>
      <c r="BT143" s="115"/>
      <c r="BU143" s="115"/>
      <c r="BV143" s="115"/>
      <c r="BW143" s="115"/>
      <c r="BX143" s="115"/>
      <c r="BY143" s="115"/>
      <c r="BZ143" s="115"/>
      <c r="CA143" s="115"/>
      <c r="CB143" s="66">
        <f t="shared" ref="CB143:CX143" si="7">MIN(CB99:CB142)</f>
        <v>4.0300000000000002E-2</v>
      </c>
      <c r="CC143" s="115"/>
      <c r="CD143" s="115"/>
      <c r="CE143" s="115"/>
      <c r="CF143" s="115"/>
      <c r="CG143" s="115"/>
      <c r="CH143" s="115"/>
      <c r="CI143" s="115"/>
      <c r="CJ143" s="115"/>
      <c r="CK143" s="65">
        <f t="shared" si="7"/>
        <v>92.5</v>
      </c>
      <c r="CL143" s="115"/>
      <c r="CM143" s="115"/>
      <c r="CN143" s="115">
        <f t="shared" si="7"/>
        <v>95.69</v>
      </c>
      <c r="CO143" s="115">
        <f t="shared" si="7"/>
        <v>0.08</v>
      </c>
      <c r="CP143" s="115"/>
      <c r="CQ143" s="115"/>
      <c r="CR143" s="115"/>
      <c r="CS143" s="115"/>
      <c r="CT143" s="115"/>
      <c r="CU143" s="115"/>
      <c r="CV143" s="115"/>
      <c r="CW143" s="66">
        <f t="shared" si="7"/>
        <v>1.2699999999999999E-2</v>
      </c>
      <c r="CX143" s="115">
        <f t="shared" si="7"/>
        <v>0.20599999999999999</v>
      </c>
    </row>
    <row r="144" spans="1:102">
      <c r="A144" s="173" t="s">
        <v>1</v>
      </c>
      <c r="B144" s="68"/>
      <c r="C144" s="69">
        <f>MAX(C99:C142)</f>
        <v>99.94</v>
      </c>
      <c r="D144" s="69">
        <f t="shared" ref="D144:BK144" si="8">MAX(D99:D142)</f>
        <v>12.57</v>
      </c>
      <c r="E144" s="117">
        <f t="shared" si="8"/>
        <v>5.7969999999999997</v>
      </c>
      <c r="F144" s="69">
        <f t="shared" si="8"/>
        <v>84.6</v>
      </c>
      <c r="G144" s="68">
        <f t="shared" si="8"/>
        <v>2</v>
      </c>
      <c r="H144" s="117">
        <f t="shared" si="8"/>
        <v>2.1859999999999999</v>
      </c>
      <c r="I144" s="117"/>
      <c r="J144" s="117"/>
      <c r="K144" s="117"/>
      <c r="L144" s="117"/>
      <c r="M144" s="117"/>
      <c r="N144" s="117"/>
      <c r="O144" s="117"/>
      <c r="P144" s="117"/>
      <c r="Q144" s="117"/>
      <c r="R144" s="117"/>
      <c r="S144" s="117"/>
      <c r="T144" s="117"/>
      <c r="U144" s="117"/>
      <c r="V144" s="117"/>
      <c r="W144" s="117"/>
      <c r="X144" s="117"/>
      <c r="Y144" s="117"/>
      <c r="Z144" s="117"/>
      <c r="AA144" s="117"/>
      <c r="AB144" s="117"/>
      <c r="AC144" s="117"/>
      <c r="AD144" s="117"/>
      <c r="AE144" s="117"/>
      <c r="AF144" s="117"/>
      <c r="AG144" s="117"/>
      <c r="AH144" s="117"/>
      <c r="AI144" s="117"/>
      <c r="AJ144" s="117"/>
      <c r="AK144" s="117"/>
      <c r="AL144" s="117"/>
      <c r="AM144" s="117">
        <f t="shared" si="8"/>
        <v>5.0119999999999996</v>
      </c>
      <c r="AN144" s="143">
        <f t="shared" si="8"/>
        <v>0.19539999999999999</v>
      </c>
      <c r="AO144" s="180">
        <f t="shared" si="8"/>
        <v>8.4410000000000006E-3</v>
      </c>
      <c r="AP144" s="117">
        <f t="shared" si="8"/>
        <v>6.0179999999999998</v>
      </c>
      <c r="AQ144" s="78">
        <f t="shared" si="8"/>
        <v>5.6710000000000003</v>
      </c>
      <c r="AR144" s="117"/>
      <c r="AS144" s="117"/>
      <c r="AT144" s="117"/>
      <c r="AU144" s="117"/>
      <c r="AV144" s="69">
        <f t="shared" si="8"/>
        <v>231.8</v>
      </c>
      <c r="AW144" s="236">
        <f t="shared" si="8"/>
        <v>1994</v>
      </c>
      <c r="AX144" s="236">
        <f t="shared" si="8"/>
        <v>457.7</v>
      </c>
      <c r="AY144" s="236">
        <f t="shared" si="8"/>
        <v>2452</v>
      </c>
      <c r="AZ144" s="117"/>
      <c r="BA144" s="236">
        <f t="shared" si="8"/>
        <v>3589</v>
      </c>
      <c r="BB144" s="69">
        <f t="shared" si="8"/>
        <v>68.8</v>
      </c>
      <c r="BC144" s="69">
        <f t="shared" si="8"/>
        <v>222.8</v>
      </c>
      <c r="BD144" s="236">
        <f t="shared" si="8"/>
        <v>292</v>
      </c>
      <c r="BE144" s="69">
        <f t="shared" si="8"/>
        <v>210.2</v>
      </c>
      <c r="BF144" s="69">
        <f t="shared" si="8"/>
        <v>159.5</v>
      </c>
      <c r="BG144" s="69">
        <f t="shared" si="8"/>
        <v>100.9</v>
      </c>
      <c r="BH144" s="236">
        <f t="shared" si="8"/>
        <v>620</v>
      </c>
      <c r="BI144" s="236">
        <f t="shared" si="8"/>
        <v>341.9</v>
      </c>
      <c r="BJ144" s="117"/>
      <c r="BK144" s="69">
        <f t="shared" si="8"/>
        <v>29.71</v>
      </c>
      <c r="BL144" s="117"/>
      <c r="BM144" s="117"/>
      <c r="BN144" s="117"/>
      <c r="BO144" s="117"/>
      <c r="BP144" s="117"/>
      <c r="BQ144" s="117"/>
      <c r="BR144" s="117"/>
      <c r="BS144" s="117"/>
      <c r="BT144" s="117"/>
      <c r="BU144" s="117"/>
      <c r="BV144" s="117"/>
      <c r="BW144" s="117"/>
      <c r="BX144" s="117"/>
      <c r="BY144" s="117"/>
      <c r="BZ144" s="117"/>
      <c r="CA144" s="117"/>
      <c r="CB144" s="70">
        <f t="shared" ref="CB144:CX144" si="9">MAX(CB99:CB142)</f>
        <v>6.3200000000000006E-2</v>
      </c>
      <c r="CC144" s="117"/>
      <c r="CD144" s="117"/>
      <c r="CE144" s="117"/>
      <c r="CF144" s="117"/>
      <c r="CG144" s="117"/>
      <c r="CH144" s="117"/>
      <c r="CI144" s="117"/>
      <c r="CJ144" s="117"/>
      <c r="CK144" s="69">
        <f t="shared" si="9"/>
        <v>96.87</v>
      </c>
      <c r="CL144" s="117"/>
      <c r="CM144" s="117"/>
      <c r="CN144" s="117">
        <f t="shared" si="9"/>
        <v>99.92</v>
      </c>
      <c r="CO144" s="117">
        <f t="shared" si="9"/>
        <v>2.23</v>
      </c>
      <c r="CP144" s="117"/>
      <c r="CQ144" s="117"/>
      <c r="CR144" s="117"/>
      <c r="CS144" s="117"/>
      <c r="CT144" s="117"/>
      <c r="CU144" s="117"/>
      <c r="CV144" s="117"/>
      <c r="CW144" s="70">
        <f t="shared" si="9"/>
        <v>5.2200000000000003E-2</v>
      </c>
      <c r="CX144" s="117">
        <f t="shared" si="9"/>
        <v>0.23899999999999999</v>
      </c>
    </row>
    <row r="145" spans="1:102" ht="15.75" thickBot="1">
      <c r="A145" s="174" t="s">
        <v>2</v>
      </c>
      <c r="B145" s="61"/>
      <c r="C145" s="62">
        <f>MEDIAN(C99:C142)</f>
        <v>87.97999999999999</v>
      </c>
      <c r="D145" s="62">
        <f t="shared" ref="D145:BK145" si="10">MEDIAN(D99:D142)</f>
        <v>10.275</v>
      </c>
      <c r="E145" s="118">
        <f t="shared" si="10"/>
        <v>5.4455</v>
      </c>
      <c r="F145" s="62">
        <f t="shared" si="10"/>
        <v>83.02</v>
      </c>
      <c r="G145" s="242">
        <f t="shared" si="10"/>
        <v>1</v>
      </c>
      <c r="H145" s="118">
        <f t="shared" si="10"/>
        <v>2.089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  <c r="S145" s="118"/>
      <c r="T145" s="118"/>
      <c r="U145" s="118"/>
      <c r="V145" s="118"/>
      <c r="W145" s="118"/>
      <c r="X145" s="118"/>
      <c r="Y145" s="118"/>
      <c r="Z145" s="118"/>
      <c r="AA145" s="118"/>
      <c r="AB145" s="118"/>
      <c r="AC145" s="118"/>
      <c r="AD145" s="118"/>
      <c r="AE145" s="118"/>
      <c r="AF145" s="118"/>
      <c r="AG145" s="118"/>
      <c r="AH145" s="118"/>
      <c r="AI145" s="118"/>
      <c r="AJ145" s="118"/>
      <c r="AK145" s="118"/>
      <c r="AL145" s="118"/>
      <c r="AM145" s="118">
        <f t="shared" si="10"/>
        <v>1.2010000000000001</v>
      </c>
      <c r="AN145" s="144">
        <f t="shared" si="10"/>
        <v>3.705E-2</v>
      </c>
      <c r="AO145" s="181">
        <f t="shared" si="10"/>
        <v>8.3599999999999994E-3</v>
      </c>
      <c r="AP145" s="118">
        <f t="shared" si="10"/>
        <v>1.7161499999999998</v>
      </c>
      <c r="AQ145" s="79">
        <f t="shared" si="10"/>
        <v>4.4429999999999996</v>
      </c>
      <c r="AR145" s="118"/>
      <c r="AS145" s="118"/>
      <c r="AT145" s="118"/>
      <c r="AU145" s="118"/>
      <c r="AV145" s="62">
        <f t="shared" si="10"/>
        <v>85.23</v>
      </c>
      <c r="AW145" s="237">
        <f t="shared" si="10"/>
        <v>123.7</v>
      </c>
      <c r="AX145" s="237">
        <f t="shared" si="10"/>
        <v>27.71</v>
      </c>
      <c r="AY145" s="237">
        <f t="shared" si="10"/>
        <v>0</v>
      </c>
      <c r="AZ145" s="118"/>
      <c r="BA145" s="237">
        <f t="shared" si="10"/>
        <v>725</v>
      </c>
      <c r="BB145" s="62">
        <f t="shared" si="10"/>
        <v>9.57</v>
      </c>
      <c r="BC145" s="62">
        <f t="shared" si="10"/>
        <v>20.965000000000003</v>
      </c>
      <c r="BD145" s="237">
        <f t="shared" si="10"/>
        <v>5.55</v>
      </c>
      <c r="BE145" s="62">
        <f t="shared" si="10"/>
        <v>23.13</v>
      </c>
      <c r="BF145" s="62">
        <f t="shared" si="10"/>
        <v>13.89</v>
      </c>
      <c r="BG145" s="62">
        <f t="shared" si="10"/>
        <v>18.350000000000001</v>
      </c>
      <c r="BH145" s="237">
        <f t="shared" si="10"/>
        <v>119.5</v>
      </c>
      <c r="BI145" s="237">
        <f t="shared" si="10"/>
        <v>72.23</v>
      </c>
      <c r="BJ145" s="118"/>
      <c r="BK145" s="62">
        <f t="shared" si="10"/>
        <v>18.98</v>
      </c>
      <c r="BL145" s="118"/>
      <c r="BM145" s="118"/>
      <c r="BN145" s="118"/>
      <c r="BO145" s="118"/>
      <c r="BP145" s="118"/>
      <c r="BQ145" s="118"/>
      <c r="BR145" s="118"/>
      <c r="BS145" s="118"/>
      <c r="BT145" s="118"/>
      <c r="BU145" s="118"/>
      <c r="BV145" s="118"/>
      <c r="BW145" s="118"/>
      <c r="BX145" s="118"/>
      <c r="BY145" s="118"/>
      <c r="BZ145" s="118"/>
      <c r="CA145" s="118"/>
      <c r="CB145" s="73">
        <f t="shared" ref="CB145:CX145" si="11">MEDIAN(CB99:CB142)</f>
        <v>5.1750000000000004E-2</v>
      </c>
      <c r="CC145" s="118"/>
      <c r="CD145" s="118"/>
      <c r="CE145" s="118"/>
      <c r="CF145" s="118"/>
      <c r="CG145" s="118"/>
      <c r="CH145" s="118"/>
      <c r="CI145" s="118"/>
      <c r="CJ145" s="118"/>
      <c r="CK145" s="62">
        <f t="shared" si="11"/>
        <v>93.974999999999994</v>
      </c>
      <c r="CL145" s="118"/>
      <c r="CM145" s="118"/>
      <c r="CN145" s="118">
        <f t="shared" si="11"/>
        <v>99.659000000000006</v>
      </c>
      <c r="CO145" s="118">
        <f t="shared" si="11"/>
        <v>0.34100000000000003</v>
      </c>
      <c r="CP145" s="118"/>
      <c r="CQ145" s="118"/>
      <c r="CR145" s="118"/>
      <c r="CS145" s="118"/>
      <c r="CT145" s="118"/>
      <c r="CU145" s="118"/>
      <c r="CV145" s="118"/>
      <c r="CW145" s="73">
        <f t="shared" si="11"/>
        <v>3.2450000000000007E-2</v>
      </c>
      <c r="CX145" s="118">
        <f t="shared" si="11"/>
        <v>0.22249999999999998</v>
      </c>
    </row>
    <row r="146" spans="1:102">
      <c r="D146" s="12"/>
      <c r="G146" s="16"/>
      <c r="AV146" s="12"/>
      <c r="AW146" s="240"/>
      <c r="BA146"/>
      <c r="BB146"/>
      <c r="BC146" s="233"/>
      <c r="BD146"/>
      <c r="BE146"/>
      <c r="BF146"/>
      <c r="BG146"/>
      <c r="BH146"/>
      <c r="BI146" s="238"/>
      <c r="BJ146"/>
      <c r="BK146"/>
      <c r="BL146"/>
    </row>
    <row r="147" spans="1:102">
      <c r="A147" s="176" t="s">
        <v>30</v>
      </c>
    </row>
    <row r="148" spans="1:102">
      <c r="A148" s="170" t="s">
        <v>31</v>
      </c>
    </row>
    <row r="152" spans="1:102">
      <c r="A152" s="176"/>
    </row>
    <row r="160" spans="1:102">
      <c r="A160" s="176"/>
    </row>
  </sheetData>
  <sheetProtection algorithmName="SHA-512" hashValue="mArfcAjbVz0rLKjYO+gMWzoNfZDwTP7YSwAVI8xxXMJIGX2MB1WVMM4+SGthAtCzcnuHglTv/mSBsvPNZ+8dIA==" saltValue="heTZrsD5u7UpQXnwnKkcgA==" spinCount="100000" sheet="1" objects="1" scenarios="1"/>
  <sortState xmlns:xlrd2="http://schemas.microsoft.com/office/spreadsheetml/2017/richdata2" ref="A99:CX142">
    <sortCondition ref="B99:B142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17"/>
  <sheetViews>
    <sheetView showGridLines="0" zoomScale="80" zoomScaleNormal="80" workbookViewId="0">
      <selection activeCell="D31" sqref="D31"/>
    </sheetView>
  </sheetViews>
  <sheetFormatPr defaultRowHeight="15"/>
  <cols>
    <col min="1" max="1" width="4.42578125" customWidth="1"/>
    <col min="2" max="2" width="4" customWidth="1"/>
    <col min="3" max="3" width="58.7109375" customWidth="1"/>
    <col min="4" max="6" width="30.7109375" customWidth="1"/>
  </cols>
  <sheetData>
    <row r="1" spans="2:6" ht="120" customHeight="1">
      <c r="D1" s="155" t="s">
        <v>200</v>
      </c>
    </row>
    <row r="2" spans="2:6">
      <c r="B2" s="9" t="s">
        <v>29</v>
      </c>
    </row>
    <row r="3" spans="2:6" ht="15.75" thickBot="1"/>
    <row r="4" spans="2:6" ht="45" customHeight="1" thickBot="1">
      <c r="B4" s="83"/>
      <c r="C4" s="84" t="s">
        <v>8</v>
      </c>
      <c r="D4" s="85" t="s">
        <v>9</v>
      </c>
      <c r="E4" s="85" t="s">
        <v>10</v>
      </c>
      <c r="F4" s="86" t="s">
        <v>11</v>
      </c>
    </row>
    <row r="5" spans="2:6" ht="24.95" customHeight="1" thickTop="1">
      <c r="B5" s="87"/>
      <c r="C5" s="88" t="s">
        <v>12</v>
      </c>
      <c r="D5" s="89">
        <v>21</v>
      </c>
      <c r="E5" s="89">
        <v>1</v>
      </c>
      <c r="F5" s="150">
        <v>4.7600000000000003E-2</v>
      </c>
    </row>
    <row r="6" spans="2:6" ht="24.95" customHeight="1">
      <c r="B6" s="90"/>
      <c r="C6" s="91" t="s">
        <v>13</v>
      </c>
      <c r="D6" s="92">
        <v>5</v>
      </c>
      <c r="E6" s="92">
        <v>0</v>
      </c>
      <c r="F6" s="97"/>
    </row>
    <row r="7" spans="2:6" ht="24.95" customHeight="1">
      <c r="B7" s="90"/>
      <c r="C7" s="91" t="s">
        <v>14</v>
      </c>
      <c r="D7" s="92">
        <v>0</v>
      </c>
      <c r="E7" s="92"/>
      <c r="F7" s="97"/>
    </row>
    <row r="8" spans="2:6" ht="24.95" customHeight="1">
      <c r="B8" s="90"/>
      <c r="C8" s="93" t="s">
        <v>15</v>
      </c>
      <c r="D8" s="94">
        <v>0</v>
      </c>
      <c r="E8" s="94"/>
      <c r="F8" s="151"/>
    </row>
    <row r="9" spans="2:6" ht="24.95" customHeight="1">
      <c r="B9" s="90"/>
      <c r="C9" s="91" t="s">
        <v>16</v>
      </c>
      <c r="D9" s="92">
        <v>0</v>
      </c>
      <c r="E9" s="92"/>
      <c r="F9" s="97"/>
    </row>
    <row r="10" spans="2:6" ht="24.95" customHeight="1">
      <c r="B10" s="90"/>
      <c r="C10" s="95" t="s">
        <v>17</v>
      </c>
      <c r="D10" s="96">
        <v>7</v>
      </c>
      <c r="E10" s="96">
        <v>0</v>
      </c>
      <c r="F10" s="152"/>
    </row>
    <row r="11" spans="2:6" ht="24.95" customHeight="1">
      <c r="B11" s="90"/>
      <c r="C11" s="91" t="s">
        <v>18</v>
      </c>
      <c r="D11" s="92">
        <v>0</v>
      </c>
      <c r="E11" s="92"/>
      <c r="F11" s="97"/>
    </row>
    <row r="12" spans="2:6" ht="24.95" customHeight="1">
      <c r="B12" s="90"/>
      <c r="C12" s="95" t="s">
        <v>19</v>
      </c>
      <c r="D12" s="96">
        <v>0</v>
      </c>
      <c r="E12" s="96"/>
      <c r="F12" s="152"/>
    </row>
    <row r="13" spans="2:6" ht="24.95" customHeight="1">
      <c r="B13" s="90"/>
      <c r="C13" s="91" t="s">
        <v>20</v>
      </c>
      <c r="D13" s="92">
        <v>1</v>
      </c>
      <c r="E13" s="92">
        <v>0</v>
      </c>
      <c r="F13" s="97"/>
    </row>
    <row r="14" spans="2:6" ht="24.95" customHeight="1">
      <c r="B14" s="90"/>
      <c r="C14" s="95" t="s">
        <v>21</v>
      </c>
      <c r="D14" s="96">
        <v>2</v>
      </c>
      <c r="E14" s="96">
        <v>0</v>
      </c>
      <c r="F14" s="152"/>
    </row>
    <row r="15" spans="2:6" ht="24.95" customHeight="1">
      <c r="B15" s="90"/>
      <c r="C15" s="91" t="s">
        <v>22</v>
      </c>
      <c r="D15" s="92">
        <v>5</v>
      </c>
      <c r="E15" s="92">
        <v>0</v>
      </c>
      <c r="F15" s="97"/>
    </row>
    <row r="16" spans="2:6" ht="24.95" customHeight="1">
      <c r="B16" s="90"/>
      <c r="C16" s="98" t="s">
        <v>23</v>
      </c>
      <c r="D16" s="99">
        <v>1</v>
      </c>
      <c r="E16" s="99">
        <v>0</v>
      </c>
      <c r="F16" s="153"/>
    </row>
    <row r="17" spans="2:6" ht="24.95" customHeight="1" thickBot="1">
      <c r="B17" s="100"/>
      <c r="C17" s="101" t="s">
        <v>24</v>
      </c>
      <c r="D17" s="102">
        <v>2</v>
      </c>
      <c r="E17" s="102">
        <v>0</v>
      </c>
      <c r="F17" s="154"/>
    </row>
  </sheetData>
  <sheetProtection algorithmName="SHA-512" hashValue="h/gVBnvSD/FtS/+5IWcYw5RghT5XGgdqIIEfzgjAPKuRO8uBXXLYmS+4mb6fb4FfQqB5pXcQlLy2eMPIiv5Jvw==" saltValue="QQ85BcBGrxgNtO7vEOEmlQ==" spinCount="100000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14"/>
  <sheetViews>
    <sheetView showGridLines="0" zoomScale="80" zoomScaleNormal="80" workbookViewId="0">
      <selection activeCell="N12" sqref="N12"/>
    </sheetView>
  </sheetViews>
  <sheetFormatPr defaultRowHeight="15"/>
  <cols>
    <col min="1" max="1" width="4.140625" customWidth="1"/>
    <col min="2" max="2" width="3.85546875" customWidth="1"/>
    <col min="3" max="3" width="34.85546875" customWidth="1"/>
    <col min="4" max="9" width="15.7109375" customWidth="1"/>
  </cols>
  <sheetData>
    <row r="1" spans="2:9" ht="120" customHeight="1">
      <c r="E1" s="155" t="s">
        <v>200</v>
      </c>
    </row>
    <row r="2" spans="2:9">
      <c r="B2" s="257" t="s">
        <v>32</v>
      </c>
      <c r="C2" s="257"/>
      <c r="D2" s="257"/>
      <c r="E2" s="257"/>
      <c r="F2" s="257"/>
      <c r="G2" s="257"/>
      <c r="H2" s="257"/>
      <c r="I2" s="257"/>
    </row>
    <row r="3" spans="2:9" ht="15.75" thickBot="1">
      <c r="B3" s="6"/>
      <c r="C3" s="6"/>
      <c r="D3" s="7"/>
      <c r="E3" s="7"/>
      <c r="F3" s="7"/>
    </row>
    <row r="4" spans="2:9" ht="45" customHeight="1" thickBot="1">
      <c r="B4" s="105"/>
      <c r="C4" s="84" t="s">
        <v>25</v>
      </c>
      <c r="D4" s="248" t="s">
        <v>9</v>
      </c>
      <c r="E4" s="248"/>
      <c r="F4" s="248" t="s">
        <v>10</v>
      </c>
      <c r="G4" s="248"/>
      <c r="H4" s="248" t="s">
        <v>11</v>
      </c>
      <c r="I4" s="249"/>
    </row>
    <row r="5" spans="2:9" ht="24.95" customHeight="1" thickTop="1">
      <c r="B5" s="103"/>
      <c r="C5" s="259" t="s">
        <v>325</v>
      </c>
      <c r="D5" s="258">
        <v>1</v>
      </c>
      <c r="E5" s="258"/>
      <c r="F5" s="258">
        <v>0</v>
      </c>
      <c r="G5" s="258"/>
      <c r="H5" s="250"/>
      <c r="I5" s="251"/>
    </row>
    <row r="6" spans="2:9" ht="24.95" customHeight="1">
      <c r="B6" s="103"/>
      <c r="C6" s="259" t="s">
        <v>291</v>
      </c>
      <c r="D6" s="258">
        <v>2</v>
      </c>
      <c r="E6" s="258"/>
      <c r="F6" s="258">
        <v>0</v>
      </c>
      <c r="G6" s="258"/>
      <c r="H6" s="252"/>
      <c r="I6" s="253"/>
    </row>
    <row r="7" spans="2:9" ht="24.95" customHeight="1" thickBot="1">
      <c r="B7" s="104"/>
      <c r="C7" s="260" t="s">
        <v>26</v>
      </c>
      <c r="D7" s="256">
        <v>4</v>
      </c>
      <c r="E7" s="256"/>
      <c r="F7" s="256">
        <v>0</v>
      </c>
      <c r="G7" s="256"/>
      <c r="H7" s="254"/>
      <c r="I7" s="255"/>
    </row>
    <row r="10" spans="2:9">
      <c r="B10" s="257" t="s">
        <v>33</v>
      </c>
      <c r="C10" s="257"/>
      <c r="D10" s="257"/>
      <c r="E10" s="257"/>
      <c r="F10" s="257"/>
      <c r="G10" s="257"/>
      <c r="H10" s="257"/>
      <c r="I10" s="257"/>
    </row>
    <row r="11" spans="2:9" ht="15.75" thickBot="1">
      <c r="B11" s="6"/>
      <c r="C11" s="6"/>
      <c r="D11" s="7"/>
      <c r="E11" s="7"/>
      <c r="F11" s="7"/>
    </row>
    <row r="12" spans="2:9" ht="45" customHeight="1" thickBot="1">
      <c r="B12" s="112"/>
      <c r="C12" s="84" t="s">
        <v>25</v>
      </c>
      <c r="D12" s="248" t="s">
        <v>9</v>
      </c>
      <c r="E12" s="248"/>
      <c r="F12" s="248" t="s">
        <v>10</v>
      </c>
      <c r="G12" s="248"/>
      <c r="H12" s="248" t="s">
        <v>11</v>
      </c>
      <c r="I12" s="249"/>
    </row>
    <row r="13" spans="2:9" ht="24.95" customHeight="1" thickTop="1">
      <c r="B13" s="103"/>
      <c r="C13" s="259" t="s">
        <v>326</v>
      </c>
      <c r="D13" s="258">
        <v>7</v>
      </c>
      <c r="E13" s="258"/>
      <c r="F13" s="258">
        <v>0</v>
      </c>
      <c r="G13" s="258"/>
      <c r="H13" s="244"/>
      <c r="I13" s="245"/>
    </row>
    <row r="14" spans="2:9" ht="24.95" customHeight="1" thickBot="1">
      <c r="B14" s="104"/>
      <c r="C14" s="260" t="s">
        <v>26</v>
      </c>
      <c r="D14" s="256">
        <v>1</v>
      </c>
      <c r="E14" s="256"/>
      <c r="F14" s="256">
        <v>0</v>
      </c>
      <c r="G14" s="256"/>
      <c r="H14" s="246"/>
      <c r="I14" s="247"/>
    </row>
  </sheetData>
  <sheetProtection algorithmName="SHA-512" hashValue="IIFuxhspE+mfjOEbN8lGHHwlSJxc7e6JZNV27A4szMBiMxPVWgXrmjcHMWkuAd6hqsg1Q5FHtOlp9RTUm94bmA==" saltValue="xAR2qL/6eFQLDr+Wa6fFXQ==" spinCount="100000" sheet="1" objects="1" scenarios="1"/>
  <mergeCells count="23">
    <mergeCell ref="D12:E12"/>
    <mergeCell ref="F12:G12"/>
    <mergeCell ref="H12:I12"/>
    <mergeCell ref="F14:G14"/>
    <mergeCell ref="B2:I2"/>
    <mergeCell ref="B10:I10"/>
    <mergeCell ref="D13:E13"/>
    <mergeCell ref="F13:G13"/>
    <mergeCell ref="D14:E14"/>
    <mergeCell ref="D5:E5"/>
    <mergeCell ref="D6:E6"/>
    <mergeCell ref="D7:E7"/>
    <mergeCell ref="F5:G5"/>
    <mergeCell ref="F6:G6"/>
    <mergeCell ref="F7:G7"/>
    <mergeCell ref="D4:E4"/>
    <mergeCell ref="H13:I13"/>
    <mergeCell ref="H14:I14"/>
    <mergeCell ref="F4:G4"/>
    <mergeCell ref="H4:I4"/>
    <mergeCell ref="H5:I5"/>
    <mergeCell ref="H6:I6"/>
    <mergeCell ref="H7:I7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S32"/>
  <sheetViews>
    <sheetView showGridLines="0" zoomScale="80" zoomScaleNormal="80" workbookViewId="0">
      <selection activeCell="L7" sqref="L7"/>
    </sheetView>
  </sheetViews>
  <sheetFormatPr defaultRowHeight="15"/>
  <cols>
    <col min="1" max="2" width="3" customWidth="1"/>
    <col min="3" max="3" width="25" customWidth="1"/>
    <col min="4" max="4" width="46.42578125" customWidth="1"/>
    <col min="5" max="42" width="15.7109375" customWidth="1"/>
  </cols>
  <sheetData>
    <row r="1" spans="1:43" ht="120.75" customHeight="1">
      <c r="D1" s="2"/>
      <c r="E1" s="2"/>
      <c r="F1" s="155" t="s">
        <v>200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43" ht="15.75">
      <c r="B2" s="19" t="s">
        <v>60</v>
      </c>
      <c r="C2" s="6"/>
      <c r="D2" s="7"/>
      <c r="E2" s="7"/>
      <c r="F2" s="7"/>
      <c r="G2" s="21"/>
      <c r="H2" s="20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43" ht="15.75" thickBot="1">
      <c r="B3" s="6"/>
      <c r="C3" s="6"/>
      <c r="D3" s="7"/>
      <c r="E3" s="7"/>
      <c r="F3" s="7"/>
      <c r="G3" s="7"/>
      <c r="H3" s="7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43" ht="45" customHeight="1" thickBot="1">
      <c r="B4" s="105"/>
      <c r="C4" s="84" t="s">
        <v>25</v>
      </c>
      <c r="D4" s="248" t="s">
        <v>9</v>
      </c>
      <c r="E4" s="248"/>
      <c r="F4" s="248" t="s">
        <v>10</v>
      </c>
      <c r="G4" s="248"/>
      <c r="H4" s="248" t="s">
        <v>11</v>
      </c>
      <c r="I4" s="249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43" ht="24.95" customHeight="1" thickTop="1">
      <c r="B5" s="103"/>
      <c r="C5" s="95" t="s">
        <v>61</v>
      </c>
      <c r="D5" s="258">
        <v>14</v>
      </c>
      <c r="E5" s="258"/>
      <c r="F5" s="258">
        <v>0</v>
      </c>
      <c r="G5" s="258"/>
      <c r="H5" s="250"/>
      <c r="I5" s="25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43" ht="24.95" customHeight="1">
      <c r="B6" s="103"/>
      <c r="C6" s="95" t="s">
        <v>62</v>
      </c>
      <c r="D6" s="258">
        <v>5</v>
      </c>
      <c r="E6" s="258"/>
      <c r="F6" s="258">
        <v>0</v>
      </c>
      <c r="G6" s="258"/>
      <c r="H6" s="252"/>
      <c r="I6" s="253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43" ht="24.95" customHeight="1" thickBot="1">
      <c r="B7" s="104"/>
      <c r="C7" s="101" t="s">
        <v>26</v>
      </c>
      <c r="D7" s="256">
        <v>1</v>
      </c>
      <c r="E7" s="256"/>
      <c r="F7" s="256">
        <v>0</v>
      </c>
      <c r="G7" s="256"/>
      <c r="H7" s="254"/>
      <c r="I7" s="255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43">
      <c r="B8" s="6"/>
      <c r="C8" s="6"/>
      <c r="D8" s="7"/>
      <c r="E8" s="7"/>
      <c r="F8" s="7"/>
      <c r="G8" s="7"/>
      <c r="H8" s="7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43">
      <c r="B9" s="6"/>
      <c r="C9" s="6"/>
      <c r="D9" s="7"/>
      <c r="E9" s="7"/>
      <c r="F9" s="7"/>
      <c r="G9" s="7"/>
      <c r="H9" s="7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43" ht="17.25">
      <c r="B10" s="23" t="s">
        <v>98</v>
      </c>
      <c r="C10" s="24"/>
      <c r="D10" s="25"/>
      <c r="E10" s="25"/>
      <c r="F10" s="25"/>
      <c r="G10" s="25"/>
      <c r="H10" s="25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43" ht="15.75" thickBot="1">
      <c r="B11" s="6"/>
      <c r="C11" s="6"/>
      <c r="D11" s="7"/>
      <c r="E11" s="7"/>
      <c r="F11" s="7"/>
      <c r="G11" s="7"/>
      <c r="H11" s="7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43" ht="45" customHeight="1" thickBot="1">
      <c r="A12" s="4"/>
      <c r="B12" s="108"/>
      <c r="C12" s="184" t="s">
        <v>3</v>
      </c>
      <c r="D12" s="184" t="s">
        <v>159</v>
      </c>
      <c r="E12" s="110"/>
      <c r="F12" s="110" t="s">
        <v>99</v>
      </c>
      <c r="G12" s="109" t="s">
        <v>100</v>
      </c>
      <c r="H12" s="109" t="s">
        <v>101</v>
      </c>
      <c r="I12" s="109" t="s">
        <v>102</v>
      </c>
      <c r="J12" s="109" t="s">
        <v>103</v>
      </c>
      <c r="K12" s="109" t="s">
        <v>63</v>
      </c>
      <c r="L12" s="109" t="s">
        <v>64</v>
      </c>
      <c r="M12" s="109" t="s">
        <v>65</v>
      </c>
      <c r="N12" s="109" t="s">
        <v>66</v>
      </c>
      <c r="O12" s="109" t="s">
        <v>67</v>
      </c>
      <c r="P12" s="109" t="s">
        <v>68</v>
      </c>
      <c r="Q12" s="109" t="s">
        <v>69</v>
      </c>
      <c r="R12" s="109" t="s">
        <v>70</v>
      </c>
      <c r="S12" s="109" t="s">
        <v>71</v>
      </c>
      <c r="T12" s="109" t="s">
        <v>104</v>
      </c>
      <c r="U12" s="109" t="s">
        <v>105</v>
      </c>
      <c r="V12" s="109" t="s">
        <v>106</v>
      </c>
      <c r="W12" s="109" t="s">
        <v>107</v>
      </c>
      <c r="X12" s="109" t="s">
        <v>108</v>
      </c>
      <c r="Y12" s="109" t="s">
        <v>109</v>
      </c>
      <c r="Z12" s="109" t="s">
        <v>116</v>
      </c>
      <c r="AA12" s="109" t="s">
        <v>117</v>
      </c>
      <c r="AB12" s="109" t="s">
        <v>118</v>
      </c>
      <c r="AC12" s="109" t="s">
        <v>119</v>
      </c>
      <c r="AD12" s="109" t="s">
        <v>120</v>
      </c>
      <c r="AE12" s="109" t="s">
        <v>121</v>
      </c>
      <c r="AF12" s="109" t="s">
        <v>122</v>
      </c>
      <c r="AG12" s="109" t="s">
        <v>123</v>
      </c>
      <c r="AH12" s="109" t="s">
        <v>124</v>
      </c>
      <c r="AI12" s="109" t="s">
        <v>125</v>
      </c>
      <c r="AJ12" s="109" t="s">
        <v>126</v>
      </c>
      <c r="AK12" s="109" t="s">
        <v>127</v>
      </c>
      <c r="AL12" s="109" t="s">
        <v>128</v>
      </c>
      <c r="AM12" s="109" t="s">
        <v>129</v>
      </c>
      <c r="AN12" s="109" t="s">
        <v>130</v>
      </c>
      <c r="AO12" s="109" t="s">
        <v>131</v>
      </c>
      <c r="AP12" s="111" t="s">
        <v>132</v>
      </c>
    </row>
    <row r="13" spans="1:43" ht="24.95" customHeight="1" thickTop="1">
      <c r="B13" s="106"/>
      <c r="C13" s="185">
        <v>21001107</v>
      </c>
      <c r="D13" s="122" t="s">
        <v>308</v>
      </c>
      <c r="E13" s="123"/>
      <c r="F13" s="123">
        <v>86.38</v>
      </c>
      <c r="G13" s="123" t="s">
        <v>263</v>
      </c>
      <c r="H13" s="123" t="s">
        <v>263</v>
      </c>
      <c r="I13" s="123" t="s">
        <v>264</v>
      </c>
      <c r="J13" s="123" t="s">
        <v>264</v>
      </c>
      <c r="K13" s="123" t="s">
        <v>265</v>
      </c>
      <c r="L13" s="123" t="s">
        <v>310</v>
      </c>
      <c r="M13" s="123" t="s">
        <v>265</v>
      </c>
      <c r="N13" s="123">
        <v>0</v>
      </c>
      <c r="O13" s="123" t="s">
        <v>266</v>
      </c>
      <c r="P13" s="123">
        <v>81.599999999999994</v>
      </c>
      <c r="Q13" s="123" t="s">
        <v>268</v>
      </c>
      <c r="R13" s="123" t="s">
        <v>266</v>
      </c>
      <c r="S13" s="123">
        <v>0</v>
      </c>
      <c r="T13" s="123" t="s">
        <v>266</v>
      </c>
      <c r="U13" s="123">
        <v>9.64</v>
      </c>
      <c r="V13" s="123">
        <v>69.260000000000005</v>
      </c>
      <c r="W13" s="123">
        <v>620</v>
      </c>
      <c r="X13" s="123">
        <v>341.9</v>
      </c>
      <c r="Y13" s="123" t="s">
        <v>269</v>
      </c>
      <c r="Z13" s="123" t="s">
        <v>266</v>
      </c>
      <c r="AA13" s="123" t="s">
        <v>266</v>
      </c>
      <c r="AB13" s="123" t="s">
        <v>266</v>
      </c>
      <c r="AC13" s="123" t="s">
        <v>266</v>
      </c>
      <c r="AD13" s="123" t="s">
        <v>266</v>
      </c>
      <c r="AE13" s="123" t="s">
        <v>266</v>
      </c>
      <c r="AF13" s="123" t="s">
        <v>266</v>
      </c>
      <c r="AG13" s="262" t="s">
        <v>266</v>
      </c>
      <c r="AH13" s="123" t="s">
        <v>266</v>
      </c>
      <c r="AI13" s="263" t="s">
        <v>266</v>
      </c>
      <c r="AJ13" s="264" t="s">
        <v>266</v>
      </c>
      <c r="AK13" s="264" t="s">
        <v>266</v>
      </c>
      <c r="AL13" s="123" t="s">
        <v>266</v>
      </c>
      <c r="AM13" s="123" t="s">
        <v>266</v>
      </c>
      <c r="AN13" s="123" t="s">
        <v>266</v>
      </c>
      <c r="AO13" s="123" t="s">
        <v>266</v>
      </c>
      <c r="AP13" s="265" t="s">
        <v>266</v>
      </c>
      <c r="AQ13" s="14"/>
    </row>
    <row r="14" spans="1:43" ht="24.95" customHeight="1">
      <c r="B14" s="106"/>
      <c r="C14" s="122">
        <v>21001535</v>
      </c>
      <c r="D14" s="122" t="s">
        <v>308</v>
      </c>
      <c r="E14" s="124"/>
      <c r="F14" s="123">
        <v>88.8</v>
      </c>
      <c r="G14" s="123" t="s">
        <v>263</v>
      </c>
      <c r="H14" s="123" t="s">
        <v>263</v>
      </c>
      <c r="I14" s="123" t="s">
        <v>264</v>
      </c>
      <c r="J14" s="123" t="s">
        <v>264</v>
      </c>
      <c r="K14" s="123" t="s">
        <v>265</v>
      </c>
      <c r="L14" s="123" t="s">
        <v>310</v>
      </c>
      <c r="M14" s="123" t="s">
        <v>265</v>
      </c>
      <c r="N14" s="123">
        <v>0</v>
      </c>
      <c r="O14" s="123" t="s">
        <v>266</v>
      </c>
      <c r="P14" s="123" t="s">
        <v>267</v>
      </c>
      <c r="Q14" s="123">
        <v>9.33</v>
      </c>
      <c r="R14" s="123">
        <v>21.76</v>
      </c>
      <c r="S14" s="123">
        <v>31.1</v>
      </c>
      <c r="T14" s="123" t="s">
        <v>266</v>
      </c>
      <c r="U14" s="123" t="s">
        <v>266</v>
      </c>
      <c r="V14" s="123" t="s">
        <v>266</v>
      </c>
      <c r="W14" s="123">
        <v>14.8</v>
      </c>
      <c r="X14" s="123" t="s">
        <v>266</v>
      </c>
      <c r="Y14" s="123" t="s">
        <v>269</v>
      </c>
      <c r="Z14" s="123" t="s">
        <v>266</v>
      </c>
      <c r="AA14" s="123" t="s">
        <v>266</v>
      </c>
      <c r="AB14" s="123" t="s">
        <v>266</v>
      </c>
      <c r="AC14" s="123" t="s">
        <v>266</v>
      </c>
      <c r="AD14" s="123" t="s">
        <v>266</v>
      </c>
      <c r="AE14" s="123" t="s">
        <v>266</v>
      </c>
      <c r="AF14" s="123" t="s">
        <v>266</v>
      </c>
      <c r="AG14" s="262" t="s">
        <v>266</v>
      </c>
      <c r="AH14" s="123" t="s">
        <v>266</v>
      </c>
      <c r="AI14" s="263" t="s">
        <v>266</v>
      </c>
      <c r="AJ14" s="264" t="s">
        <v>266</v>
      </c>
      <c r="AK14" s="264" t="s">
        <v>266</v>
      </c>
      <c r="AL14" s="123" t="s">
        <v>266</v>
      </c>
      <c r="AM14" s="123" t="s">
        <v>266</v>
      </c>
      <c r="AN14" s="123" t="s">
        <v>266</v>
      </c>
      <c r="AO14" s="123" t="s">
        <v>266</v>
      </c>
      <c r="AP14" s="265" t="s">
        <v>266</v>
      </c>
      <c r="AQ14" s="14"/>
    </row>
    <row r="15" spans="1:43" ht="24.95" customHeight="1">
      <c r="B15" s="106"/>
      <c r="C15" s="185">
        <v>21001024</v>
      </c>
      <c r="D15" s="122" t="s">
        <v>308</v>
      </c>
      <c r="E15" s="123"/>
      <c r="F15" s="123">
        <v>87.96</v>
      </c>
      <c r="G15" s="123" t="s">
        <v>263</v>
      </c>
      <c r="H15" s="123" t="s">
        <v>263</v>
      </c>
      <c r="I15" s="123" t="s">
        <v>264</v>
      </c>
      <c r="J15" s="123" t="s">
        <v>264</v>
      </c>
      <c r="K15" s="123" t="s">
        <v>265</v>
      </c>
      <c r="L15" s="123" t="s">
        <v>310</v>
      </c>
      <c r="M15" s="123" t="s">
        <v>265</v>
      </c>
      <c r="N15" s="123">
        <v>0</v>
      </c>
      <c r="O15" s="123" t="s">
        <v>266</v>
      </c>
      <c r="P15" s="123" t="s">
        <v>267</v>
      </c>
      <c r="Q15" s="123" t="s">
        <v>268</v>
      </c>
      <c r="R15" s="123" t="s">
        <v>266</v>
      </c>
      <c r="S15" s="123">
        <v>0</v>
      </c>
      <c r="T15" s="123" t="s">
        <v>266</v>
      </c>
      <c r="U15" s="123" t="s">
        <v>266</v>
      </c>
      <c r="V15" s="123" t="s">
        <v>266</v>
      </c>
      <c r="W15" s="123">
        <v>17.07</v>
      </c>
      <c r="X15" s="123">
        <v>8.26</v>
      </c>
      <c r="Y15" s="123" t="s">
        <v>269</v>
      </c>
      <c r="Z15" s="123" t="s">
        <v>266</v>
      </c>
      <c r="AA15" s="123" t="s">
        <v>266</v>
      </c>
      <c r="AB15" s="123" t="s">
        <v>266</v>
      </c>
      <c r="AC15" s="123" t="s">
        <v>266</v>
      </c>
      <c r="AD15" s="123" t="s">
        <v>266</v>
      </c>
      <c r="AE15" s="123" t="s">
        <v>266</v>
      </c>
      <c r="AF15" s="123" t="s">
        <v>266</v>
      </c>
      <c r="AG15" s="262" t="s">
        <v>266</v>
      </c>
      <c r="AH15" s="123" t="s">
        <v>266</v>
      </c>
      <c r="AI15" s="263" t="s">
        <v>266</v>
      </c>
      <c r="AJ15" s="264" t="s">
        <v>266</v>
      </c>
      <c r="AK15" s="264" t="s">
        <v>266</v>
      </c>
      <c r="AL15" s="123" t="s">
        <v>266</v>
      </c>
      <c r="AM15" s="123" t="s">
        <v>266</v>
      </c>
      <c r="AN15" s="123" t="s">
        <v>266</v>
      </c>
      <c r="AO15" s="123" t="s">
        <v>266</v>
      </c>
      <c r="AP15" s="265" t="s">
        <v>266</v>
      </c>
      <c r="AQ15" s="14"/>
    </row>
    <row r="16" spans="1:43" ht="24.75" customHeight="1">
      <c r="B16" s="106"/>
      <c r="C16" s="185">
        <v>21001611</v>
      </c>
      <c r="D16" s="122" t="s">
        <v>262</v>
      </c>
      <c r="E16" s="123"/>
      <c r="F16" s="123">
        <v>92.1</v>
      </c>
      <c r="G16" s="123" t="s">
        <v>263</v>
      </c>
      <c r="H16" s="123" t="s">
        <v>263</v>
      </c>
      <c r="I16" s="123" t="s">
        <v>264</v>
      </c>
      <c r="J16" s="123" t="s">
        <v>264</v>
      </c>
      <c r="K16" s="123" t="s">
        <v>265</v>
      </c>
      <c r="L16" s="123">
        <v>20.97</v>
      </c>
      <c r="M16" s="123" t="s">
        <v>265</v>
      </c>
      <c r="N16" s="123">
        <v>20.97</v>
      </c>
      <c r="O16" s="123" t="s">
        <v>266</v>
      </c>
      <c r="P16" s="123" t="s">
        <v>267</v>
      </c>
      <c r="Q16" s="123" t="s">
        <v>268</v>
      </c>
      <c r="R16" s="123" t="s">
        <v>266</v>
      </c>
      <c r="S16" s="123">
        <v>0</v>
      </c>
      <c r="T16" s="123">
        <v>7.22</v>
      </c>
      <c r="U16" s="123" t="s">
        <v>266</v>
      </c>
      <c r="V16" s="123" t="s">
        <v>266</v>
      </c>
      <c r="W16" s="123">
        <v>12.89</v>
      </c>
      <c r="X16" s="123">
        <v>9.6549999999999994</v>
      </c>
      <c r="Y16" s="123" t="s">
        <v>269</v>
      </c>
      <c r="Z16" s="123" t="s">
        <v>266</v>
      </c>
      <c r="AA16" s="123" t="s">
        <v>266</v>
      </c>
      <c r="AB16" s="123" t="s">
        <v>266</v>
      </c>
      <c r="AC16" s="123" t="s">
        <v>266</v>
      </c>
      <c r="AD16" s="123" t="s">
        <v>266</v>
      </c>
      <c r="AE16" s="123" t="s">
        <v>266</v>
      </c>
      <c r="AF16" s="123" t="s">
        <v>266</v>
      </c>
      <c r="AG16" s="262" t="s">
        <v>266</v>
      </c>
      <c r="AH16" s="123" t="s">
        <v>266</v>
      </c>
      <c r="AI16" s="263" t="s">
        <v>266</v>
      </c>
      <c r="AJ16" s="264" t="s">
        <v>266</v>
      </c>
      <c r="AK16" s="264" t="s">
        <v>266</v>
      </c>
      <c r="AL16" s="123" t="s">
        <v>266</v>
      </c>
      <c r="AM16" s="123" t="s">
        <v>266</v>
      </c>
      <c r="AN16" s="123" t="s">
        <v>266</v>
      </c>
      <c r="AO16" s="123" t="s">
        <v>266</v>
      </c>
      <c r="AP16" s="265" t="s">
        <v>266</v>
      </c>
      <c r="AQ16" s="14"/>
    </row>
    <row r="17" spans="2:45" ht="24.75" customHeight="1">
      <c r="B17" s="106"/>
      <c r="C17" s="185">
        <v>21001117</v>
      </c>
      <c r="D17" s="122" t="s">
        <v>305</v>
      </c>
      <c r="E17" s="123"/>
      <c r="F17" s="123">
        <v>86.58</v>
      </c>
      <c r="G17" s="123" t="s">
        <v>263</v>
      </c>
      <c r="H17" s="123" t="s">
        <v>263</v>
      </c>
      <c r="I17" s="123" t="s">
        <v>264</v>
      </c>
      <c r="J17" s="123" t="s">
        <v>264</v>
      </c>
      <c r="K17" s="123">
        <v>231.8</v>
      </c>
      <c r="L17" s="123">
        <v>27.08</v>
      </c>
      <c r="M17" s="123" t="s">
        <v>265</v>
      </c>
      <c r="N17" s="123">
        <v>27.08</v>
      </c>
      <c r="O17" s="123" t="s">
        <v>266</v>
      </c>
      <c r="P17" s="123">
        <v>912.1</v>
      </c>
      <c r="Q17" s="123" t="s">
        <v>268</v>
      </c>
      <c r="R17" s="123" t="s">
        <v>266</v>
      </c>
      <c r="S17" s="123">
        <v>0</v>
      </c>
      <c r="T17" s="123" t="s">
        <v>266</v>
      </c>
      <c r="U17" s="123" t="s">
        <v>266</v>
      </c>
      <c r="V17" s="123" t="s">
        <v>266</v>
      </c>
      <c r="W17" s="123">
        <v>10.65</v>
      </c>
      <c r="X17" s="123">
        <v>8.7200000000000006</v>
      </c>
      <c r="Y17" s="123" t="s">
        <v>269</v>
      </c>
      <c r="Z17" s="123"/>
      <c r="AA17" s="123"/>
      <c r="AB17" s="123"/>
      <c r="AC17" s="123"/>
      <c r="AD17" s="123"/>
      <c r="AE17" s="123"/>
      <c r="AF17" s="123"/>
      <c r="AG17" s="262"/>
      <c r="AH17" s="123"/>
      <c r="AI17" s="263"/>
      <c r="AJ17" s="264"/>
      <c r="AK17" s="264"/>
      <c r="AL17" s="123"/>
      <c r="AM17" s="123"/>
      <c r="AN17" s="123"/>
      <c r="AO17" s="123"/>
      <c r="AP17" s="265"/>
      <c r="AQ17" s="14"/>
    </row>
    <row r="18" spans="2:45" ht="24.75" customHeight="1">
      <c r="B18" s="106"/>
      <c r="C18" s="185">
        <v>21001148</v>
      </c>
      <c r="D18" s="122" t="s">
        <v>305</v>
      </c>
      <c r="E18" s="123"/>
      <c r="F18" s="123">
        <v>87.09</v>
      </c>
      <c r="G18" s="123" t="s">
        <v>263</v>
      </c>
      <c r="H18" s="123" t="s">
        <v>263</v>
      </c>
      <c r="I18" s="123" t="s">
        <v>264</v>
      </c>
      <c r="J18" s="123" t="s">
        <v>264</v>
      </c>
      <c r="K18" s="123">
        <v>123.8</v>
      </c>
      <c r="L18" s="123">
        <v>131.6</v>
      </c>
      <c r="M18" s="123">
        <v>22.27</v>
      </c>
      <c r="N18" s="123">
        <v>153.9</v>
      </c>
      <c r="O18" s="123" t="s">
        <v>266</v>
      </c>
      <c r="P18" s="123">
        <v>1392</v>
      </c>
      <c r="Q18" s="123" t="s">
        <v>268</v>
      </c>
      <c r="R18" s="123" t="s">
        <v>266</v>
      </c>
      <c r="S18" s="123">
        <v>0</v>
      </c>
      <c r="T18" s="123">
        <v>11.49</v>
      </c>
      <c r="U18" s="123" t="s">
        <v>266</v>
      </c>
      <c r="V18" s="123" t="s">
        <v>266</v>
      </c>
      <c r="W18" s="123" t="s">
        <v>266</v>
      </c>
      <c r="X18" s="123" t="s">
        <v>266</v>
      </c>
      <c r="Y18" s="123" t="s">
        <v>269</v>
      </c>
      <c r="Z18" s="123"/>
      <c r="AA18" s="123"/>
      <c r="AB18" s="123"/>
      <c r="AC18" s="123"/>
      <c r="AD18" s="123"/>
      <c r="AE18" s="123"/>
      <c r="AF18" s="123"/>
      <c r="AG18" s="262"/>
      <c r="AH18" s="123"/>
      <c r="AI18" s="263"/>
      <c r="AJ18" s="264"/>
      <c r="AK18" s="264"/>
      <c r="AL18" s="123"/>
      <c r="AM18" s="123"/>
      <c r="AN18" s="123"/>
      <c r="AO18" s="123"/>
      <c r="AP18" s="265"/>
      <c r="AQ18" s="14"/>
    </row>
    <row r="19" spans="2:45" ht="24.75" customHeight="1">
      <c r="B19" s="106"/>
      <c r="C19" s="122">
        <v>21001463</v>
      </c>
      <c r="D19" s="122" t="s">
        <v>290</v>
      </c>
      <c r="E19" s="124"/>
      <c r="F19" s="123">
        <v>36.49</v>
      </c>
      <c r="G19" s="123" t="s">
        <v>264</v>
      </c>
      <c r="H19" s="123" t="s">
        <v>314</v>
      </c>
      <c r="I19" s="123" t="s">
        <v>310</v>
      </c>
      <c r="J19" s="123" t="s">
        <v>266</v>
      </c>
      <c r="K19" s="123">
        <v>93.95</v>
      </c>
      <c r="L19" s="123">
        <v>44.19</v>
      </c>
      <c r="M19" s="123" t="s">
        <v>265</v>
      </c>
      <c r="N19" s="123">
        <v>44.19</v>
      </c>
      <c r="O19" s="123" t="s">
        <v>266</v>
      </c>
      <c r="P19" s="123">
        <v>693.8</v>
      </c>
      <c r="Q19" s="123" t="s">
        <v>268</v>
      </c>
      <c r="R19" s="123">
        <v>19.29</v>
      </c>
      <c r="S19" s="123">
        <v>19.3</v>
      </c>
      <c r="T19" s="123">
        <v>85.36</v>
      </c>
      <c r="U19" s="123" t="s">
        <v>266</v>
      </c>
      <c r="V19" s="123" t="s">
        <v>266</v>
      </c>
      <c r="W19" s="123">
        <v>9.8800000000000008</v>
      </c>
      <c r="X19" s="123">
        <v>5.78</v>
      </c>
      <c r="Y19" s="123" t="s">
        <v>315</v>
      </c>
      <c r="Z19" s="123"/>
      <c r="AA19" s="123"/>
      <c r="AB19" s="123"/>
      <c r="AC19" s="123"/>
      <c r="AD19" s="123"/>
      <c r="AE19" s="123"/>
      <c r="AF19" s="123"/>
      <c r="AG19" s="262"/>
      <c r="AH19" s="123"/>
      <c r="AI19" s="263"/>
      <c r="AJ19" s="264"/>
      <c r="AK19" s="264"/>
      <c r="AL19" s="123"/>
      <c r="AM19" s="123"/>
      <c r="AN19" s="123"/>
      <c r="AO19" s="123"/>
      <c r="AP19" s="265"/>
      <c r="AQ19" s="14"/>
      <c r="AR19" s="261"/>
      <c r="AS19" s="261"/>
    </row>
    <row r="20" spans="2:45" ht="24.75" customHeight="1">
      <c r="B20" s="106"/>
      <c r="C20" s="185">
        <v>21001372</v>
      </c>
      <c r="D20" s="122" t="s">
        <v>290</v>
      </c>
      <c r="E20" s="123"/>
      <c r="F20" s="123">
        <v>33.9</v>
      </c>
      <c r="G20" s="123" t="s">
        <v>264</v>
      </c>
      <c r="H20" s="123" t="s">
        <v>314</v>
      </c>
      <c r="I20" s="123" t="s">
        <v>310</v>
      </c>
      <c r="J20" s="123" t="s">
        <v>266</v>
      </c>
      <c r="K20" s="123">
        <v>171.4</v>
      </c>
      <c r="L20" s="123">
        <v>123.7</v>
      </c>
      <c r="M20" s="123">
        <v>27.71</v>
      </c>
      <c r="N20" s="123">
        <v>151.4</v>
      </c>
      <c r="O20" s="123" t="s">
        <v>266</v>
      </c>
      <c r="P20" s="123">
        <v>949.8</v>
      </c>
      <c r="Q20" s="123" t="s">
        <v>268</v>
      </c>
      <c r="R20" s="123">
        <v>22.03</v>
      </c>
      <c r="S20" s="123">
        <v>22</v>
      </c>
      <c r="T20" s="123">
        <v>210.2</v>
      </c>
      <c r="U20" s="123" t="s">
        <v>266</v>
      </c>
      <c r="V20" s="123" t="s">
        <v>266</v>
      </c>
      <c r="W20" s="123">
        <v>27.19</v>
      </c>
      <c r="X20" s="123">
        <v>14.4</v>
      </c>
      <c r="Y20" s="123" t="s">
        <v>315</v>
      </c>
      <c r="Z20" s="123"/>
      <c r="AA20" s="123"/>
      <c r="AB20" s="123"/>
      <c r="AC20" s="123"/>
      <c r="AD20" s="123"/>
      <c r="AE20" s="123"/>
      <c r="AF20" s="123"/>
      <c r="AG20" s="262"/>
      <c r="AH20" s="123"/>
      <c r="AI20" s="263"/>
      <c r="AJ20" s="264"/>
      <c r="AK20" s="264"/>
      <c r="AL20" s="123"/>
      <c r="AM20" s="123"/>
      <c r="AN20" s="123"/>
      <c r="AO20" s="123"/>
      <c r="AP20" s="265"/>
      <c r="AQ20" s="14"/>
      <c r="AR20" s="261"/>
      <c r="AS20" s="261"/>
    </row>
    <row r="21" spans="2:45" ht="24.75" customHeight="1">
      <c r="B21" s="106"/>
      <c r="C21" s="185">
        <v>21001005</v>
      </c>
      <c r="D21" s="122" t="s">
        <v>306</v>
      </c>
      <c r="E21" s="123"/>
      <c r="F21" s="123">
        <v>89.07</v>
      </c>
      <c r="G21" s="123" t="s">
        <v>263</v>
      </c>
      <c r="H21" s="123" t="s">
        <v>263</v>
      </c>
      <c r="I21" s="123" t="s">
        <v>264</v>
      </c>
      <c r="J21" s="123" t="s">
        <v>264</v>
      </c>
      <c r="K21" s="123">
        <v>36.270000000000003</v>
      </c>
      <c r="L21" s="123">
        <v>1994</v>
      </c>
      <c r="M21" s="123">
        <v>457.7</v>
      </c>
      <c r="N21" s="123">
        <v>2452</v>
      </c>
      <c r="O21" s="123" t="s">
        <v>266</v>
      </c>
      <c r="P21" s="123">
        <v>221.6</v>
      </c>
      <c r="Q21" s="123">
        <v>9.57</v>
      </c>
      <c r="R21" s="123">
        <v>20.170000000000002</v>
      </c>
      <c r="S21" s="123">
        <v>29.7</v>
      </c>
      <c r="T21" s="123">
        <v>145.19999999999999</v>
      </c>
      <c r="U21" s="123" t="s">
        <v>266</v>
      </c>
      <c r="V21" s="123" t="s">
        <v>266</v>
      </c>
      <c r="W21" s="123" t="s">
        <v>266</v>
      </c>
      <c r="X21" s="123" t="s">
        <v>266</v>
      </c>
      <c r="Y21" s="123" t="s">
        <v>269</v>
      </c>
      <c r="Z21" s="123"/>
      <c r="AA21" s="123"/>
      <c r="AB21" s="123"/>
      <c r="AC21" s="123"/>
      <c r="AD21" s="123"/>
      <c r="AE21" s="123"/>
      <c r="AF21" s="123"/>
      <c r="AG21" s="262"/>
      <c r="AH21" s="123"/>
      <c r="AI21" s="263"/>
      <c r="AJ21" s="264"/>
      <c r="AK21" s="264"/>
      <c r="AL21" s="123"/>
      <c r="AM21" s="123"/>
      <c r="AN21" s="123"/>
      <c r="AO21" s="123"/>
      <c r="AP21" s="265"/>
      <c r="AQ21" s="14"/>
    </row>
    <row r="22" spans="2:45" ht="24.75" customHeight="1">
      <c r="B22" s="106"/>
      <c r="C22" s="185">
        <v>21001313</v>
      </c>
      <c r="D22" s="122" t="s">
        <v>318</v>
      </c>
      <c r="E22" s="123"/>
      <c r="F22" s="123">
        <v>87.99</v>
      </c>
      <c r="G22" s="123" t="s">
        <v>263</v>
      </c>
      <c r="H22" s="123" t="s">
        <v>263</v>
      </c>
      <c r="I22" s="123" t="s">
        <v>264</v>
      </c>
      <c r="J22" s="123" t="s">
        <v>264</v>
      </c>
      <c r="K22" s="123" t="s">
        <v>265</v>
      </c>
      <c r="L22" s="123" t="s">
        <v>310</v>
      </c>
      <c r="M22" s="123" t="s">
        <v>265</v>
      </c>
      <c r="N22" s="123">
        <v>0</v>
      </c>
      <c r="O22" s="123" t="s">
        <v>266</v>
      </c>
      <c r="P22" s="123" t="s">
        <v>267</v>
      </c>
      <c r="Q22" s="123">
        <v>68.8</v>
      </c>
      <c r="R22" s="123">
        <v>222.8</v>
      </c>
      <c r="S22" s="123">
        <v>292</v>
      </c>
      <c r="T22" s="123">
        <v>22.56</v>
      </c>
      <c r="U22" s="123" t="s">
        <v>266</v>
      </c>
      <c r="V22" s="123" t="s">
        <v>266</v>
      </c>
      <c r="W22" s="123">
        <v>5.37</v>
      </c>
      <c r="X22" s="123" t="s">
        <v>266</v>
      </c>
      <c r="Y22" s="123" t="s">
        <v>269</v>
      </c>
      <c r="Z22" s="123" t="s">
        <v>266</v>
      </c>
      <c r="AA22" s="123" t="s">
        <v>266</v>
      </c>
      <c r="AB22" s="123">
        <v>9.4600000000000009</v>
      </c>
      <c r="AC22" s="123" t="s">
        <v>266</v>
      </c>
      <c r="AD22" s="123">
        <v>8.2899999999999991</v>
      </c>
      <c r="AE22" s="123" t="s">
        <v>266</v>
      </c>
      <c r="AF22" s="123" t="s">
        <v>266</v>
      </c>
      <c r="AG22" s="262" t="s">
        <v>266</v>
      </c>
      <c r="AH22" s="123" t="s">
        <v>266</v>
      </c>
      <c r="AI22" s="263" t="s">
        <v>266</v>
      </c>
      <c r="AJ22" s="264">
        <v>8.06</v>
      </c>
      <c r="AK22" s="264" t="s">
        <v>266</v>
      </c>
      <c r="AL22" s="123" t="s">
        <v>266</v>
      </c>
      <c r="AM22" s="123" t="s">
        <v>266</v>
      </c>
      <c r="AN22" s="123" t="s">
        <v>266</v>
      </c>
      <c r="AO22" s="123" t="s">
        <v>266</v>
      </c>
      <c r="AP22" s="265" t="s">
        <v>266</v>
      </c>
      <c r="AQ22" s="14"/>
    </row>
    <row r="23" spans="2:45" ht="24.75" customHeight="1">
      <c r="B23" s="106"/>
      <c r="C23" s="122">
        <v>21001214</v>
      </c>
      <c r="D23" s="122" t="s">
        <v>303</v>
      </c>
      <c r="E23" s="124"/>
      <c r="F23" s="123">
        <v>86.79</v>
      </c>
      <c r="G23" s="123" t="s">
        <v>263</v>
      </c>
      <c r="H23" s="123" t="s">
        <v>263</v>
      </c>
      <c r="I23" s="123" t="s">
        <v>264</v>
      </c>
      <c r="J23" s="123" t="s">
        <v>264</v>
      </c>
      <c r="K23" s="123" t="s">
        <v>265</v>
      </c>
      <c r="L23" s="123" t="s">
        <v>310</v>
      </c>
      <c r="M23" s="123" t="s">
        <v>265</v>
      </c>
      <c r="N23" s="123">
        <v>0</v>
      </c>
      <c r="O23" s="123" t="s">
        <v>266</v>
      </c>
      <c r="P23" s="123">
        <v>114.3</v>
      </c>
      <c r="Q23" s="123" t="s">
        <v>268</v>
      </c>
      <c r="R23" s="123" t="s">
        <v>266</v>
      </c>
      <c r="S23" s="123">
        <v>0</v>
      </c>
      <c r="T23" s="123" t="s">
        <v>266</v>
      </c>
      <c r="U23" s="123" t="s">
        <v>266</v>
      </c>
      <c r="V23" s="123" t="s">
        <v>266</v>
      </c>
      <c r="W23" s="123">
        <v>26.3</v>
      </c>
      <c r="X23" s="123">
        <v>8.8350000000000009</v>
      </c>
      <c r="Y23" s="123" t="s">
        <v>269</v>
      </c>
      <c r="Z23" s="123" t="s">
        <v>266</v>
      </c>
      <c r="AA23" s="123" t="s">
        <v>266</v>
      </c>
      <c r="AB23" s="123" t="s">
        <v>266</v>
      </c>
      <c r="AC23" s="123" t="s">
        <v>266</v>
      </c>
      <c r="AD23" s="123" t="s">
        <v>266</v>
      </c>
      <c r="AE23" s="123" t="s">
        <v>266</v>
      </c>
      <c r="AF23" s="123" t="s">
        <v>266</v>
      </c>
      <c r="AG23" s="262" t="s">
        <v>266</v>
      </c>
      <c r="AH23" s="123" t="s">
        <v>266</v>
      </c>
      <c r="AI23" s="263" t="s">
        <v>266</v>
      </c>
      <c r="AJ23" s="264" t="s">
        <v>266</v>
      </c>
      <c r="AK23" s="264" t="s">
        <v>266</v>
      </c>
      <c r="AL23" s="123" t="s">
        <v>266</v>
      </c>
      <c r="AM23" s="123" t="s">
        <v>266</v>
      </c>
      <c r="AN23" s="123" t="s">
        <v>266</v>
      </c>
      <c r="AO23" s="123" t="s">
        <v>266</v>
      </c>
      <c r="AP23" s="265" t="s">
        <v>266</v>
      </c>
      <c r="AQ23" s="14"/>
    </row>
    <row r="24" spans="2:45" ht="24.75" customHeight="1">
      <c r="B24" s="106"/>
      <c r="C24" s="185">
        <v>21001824</v>
      </c>
      <c r="D24" s="122" t="s">
        <v>303</v>
      </c>
      <c r="E24" s="123"/>
      <c r="F24" s="123">
        <v>87.55</v>
      </c>
      <c r="G24" s="123" t="s">
        <v>263</v>
      </c>
      <c r="H24" s="123" t="s">
        <v>263</v>
      </c>
      <c r="I24" s="123" t="s">
        <v>264</v>
      </c>
      <c r="J24" s="123" t="s">
        <v>264</v>
      </c>
      <c r="K24" s="123" t="s">
        <v>265</v>
      </c>
      <c r="L24" s="123" t="s">
        <v>310</v>
      </c>
      <c r="M24" s="123" t="s">
        <v>265</v>
      </c>
      <c r="N24" s="123">
        <v>0</v>
      </c>
      <c r="O24" s="123" t="s">
        <v>266</v>
      </c>
      <c r="P24" s="123">
        <v>1913</v>
      </c>
      <c r="Q24" s="123" t="s">
        <v>268</v>
      </c>
      <c r="R24" s="123">
        <v>5.55</v>
      </c>
      <c r="S24" s="123">
        <v>5.55</v>
      </c>
      <c r="T24" s="123">
        <v>15.76</v>
      </c>
      <c r="U24" s="123" t="s">
        <v>266</v>
      </c>
      <c r="V24" s="123">
        <v>27.06</v>
      </c>
      <c r="W24" s="123">
        <v>181.1</v>
      </c>
      <c r="X24" s="123">
        <v>112.5</v>
      </c>
      <c r="Y24" s="123" t="s">
        <v>269</v>
      </c>
      <c r="Z24" s="123" t="s">
        <v>266</v>
      </c>
      <c r="AA24" s="123" t="s">
        <v>266</v>
      </c>
      <c r="AB24" s="123" t="s">
        <v>266</v>
      </c>
      <c r="AC24" s="123" t="s">
        <v>266</v>
      </c>
      <c r="AD24" s="123" t="s">
        <v>266</v>
      </c>
      <c r="AE24" s="123" t="s">
        <v>266</v>
      </c>
      <c r="AF24" s="123" t="s">
        <v>266</v>
      </c>
      <c r="AG24" s="262" t="s">
        <v>266</v>
      </c>
      <c r="AH24" s="123" t="s">
        <v>266</v>
      </c>
      <c r="AI24" s="263" t="s">
        <v>266</v>
      </c>
      <c r="AJ24" s="264" t="s">
        <v>266</v>
      </c>
      <c r="AK24" s="264" t="s">
        <v>266</v>
      </c>
      <c r="AL24" s="123" t="s">
        <v>266</v>
      </c>
      <c r="AM24" s="123" t="s">
        <v>266</v>
      </c>
      <c r="AN24" s="123" t="s">
        <v>266</v>
      </c>
      <c r="AO24" s="123" t="s">
        <v>266</v>
      </c>
      <c r="AP24" s="265" t="s">
        <v>266</v>
      </c>
      <c r="AQ24" s="14"/>
    </row>
    <row r="25" spans="2:45" ht="24.75" customHeight="1">
      <c r="B25" s="106"/>
      <c r="C25" s="185">
        <v>21001793</v>
      </c>
      <c r="D25" s="122" t="s">
        <v>303</v>
      </c>
      <c r="E25" s="123"/>
      <c r="F25" s="123">
        <v>87.52</v>
      </c>
      <c r="G25" s="123" t="s">
        <v>263</v>
      </c>
      <c r="H25" s="123" t="s">
        <v>263</v>
      </c>
      <c r="I25" s="123" t="s">
        <v>264</v>
      </c>
      <c r="J25" s="123" t="s">
        <v>264</v>
      </c>
      <c r="K25" s="123">
        <v>26.1</v>
      </c>
      <c r="L25" s="123" t="s">
        <v>310</v>
      </c>
      <c r="M25" s="123" t="s">
        <v>265</v>
      </c>
      <c r="N25" s="123">
        <v>0</v>
      </c>
      <c r="O25" s="123" t="s">
        <v>266</v>
      </c>
      <c r="P25" s="123">
        <v>436.5</v>
      </c>
      <c r="Q25" s="123" t="s">
        <v>268</v>
      </c>
      <c r="R25" s="123" t="s">
        <v>266</v>
      </c>
      <c r="S25" s="123">
        <v>0</v>
      </c>
      <c r="T25" s="123" t="s">
        <v>266</v>
      </c>
      <c r="U25" s="123" t="s">
        <v>266</v>
      </c>
      <c r="V25" s="123">
        <v>7.26</v>
      </c>
      <c r="W25" s="123">
        <v>296.39999999999998</v>
      </c>
      <c r="X25" s="123">
        <v>79.3</v>
      </c>
      <c r="Y25" s="123" t="s">
        <v>269</v>
      </c>
      <c r="Z25" s="123">
        <v>8.25</v>
      </c>
      <c r="AA25" s="123" t="s">
        <v>266</v>
      </c>
      <c r="AB25" s="123" t="s">
        <v>266</v>
      </c>
      <c r="AC25" s="123" t="s">
        <v>266</v>
      </c>
      <c r="AD25" s="123" t="s">
        <v>266</v>
      </c>
      <c r="AE25" s="123" t="s">
        <v>266</v>
      </c>
      <c r="AF25" s="123" t="s">
        <v>266</v>
      </c>
      <c r="AG25" s="262" t="s">
        <v>266</v>
      </c>
      <c r="AH25" s="123" t="s">
        <v>266</v>
      </c>
      <c r="AI25" s="263" t="s">
        <v>266</v>
      </c>
      <c r="AJ25" s="264" t="s">
        <v>266</v>
      </c>
      <c r="AK25" s="264" t="s">
        <v>266</v>
      </c>
      <c r="AL25" s="123" t="s">
        <v>266</v>
      </c>
      <c r="AM25" s="123" t="s">
        <v>266</v>
      </c>
      <c r="AN25" s="123" t="s">
        <v>266</v>
      </c>
      <c r="AO25" s="123" t="s">
        <v>266</v>
      </c>
      <c r="AP25" s="265" t="s">
        <v>266</v>
      </c>
      <c r="AQ25" s="14"/>
    </row>
    <row r="26" spans="2:45" ht="24.75" customHeight="1">
      <c r="B26" s="106"/>
      <c r="C26" s="185">
        <v>21000803</v>
      </c>
      <c r="D26" s="122" t="s">
        <v>303</v>
      </c>
      <c r="E26" s="123"/>
      <c r="F26" s="123">
        <v>87.88</v>
      </c>
      <c r="G26" s="123" t="s">
        <v>263</v>
      </c>
      <c r="H26" s="123" t="s">
        <v>263</v>
      </c>
      <c r="I26" s="123" t="s">
        <v>264</v>
      </c>
      <c r="J26" s="123" t="s">
        <v>264</v>
      </c>
      <c r="K26" s="123">
        <v>29.48</v>
      </c>
      <c r="L26" s="123" t="s">
        <v>310</v>
      </c>
      <c r="M26" s="123" t="s">
        <v>265</v>
      </c>
      <c r="N26" s="123">
        <v>0</v>
      </c>
      <c r="O26" s="123" t="s">
        <v>266</v>
      </c>
      <c r="P26" s="123">
        <v>756.2</v>
      </c>
      <c r="Q26" s="123">
        <v>7.26</v>
      </c>
      <c r="R26" s="123">
        <v>13.79</v>
      </c>
      <c r="S26" s="123">
        <v>21.1</v>
      </c>
      <c r="T26" s="123" t="s">
        <v>266</v>
      </c>
      <c r="U26" s="123" t="s">
        <v>266</v>
      </c>
      <c r="V26" s="123">
        <v>11.72</v>
      </c>
      <c r="W26" s="123">
        <v>173.4</v>
      </c>
      <c r="X26" s="123">
        <v>72.23</v>
      </c>
      <c r="Y26" s="123" t="s">
        <v>269</v>
      </c>
      <c r="Z26" s="123" t="s">
        <v>266</v>
      </c>
      <c r="AA26" s="123" t="s">
        <v>266</v>
      </c>
      <c r="AB26" s="123" t="s">
        <v>266</v>
      </c>
      <c r="AC26" s="123" t="s">
        <v>266</v>
      </c>
      <c r="AD26" s="123" t="s">
        <v>266</v>
      </c>
      <c r="AE26" s="123" t="s">
        <v>266</v>
      </c>
      <c r="AF26" s="123" t="s">
        <v>266</v>
      </c>
      <c r="AG26" s="262" t="s">
        <v>266</v>
      </c>
      <c r="AH26" s="123" t="s">
        <v>266</v>
      </c>
      <c r="AI26" s="263" t="s">
        <v>266</v>
      </c>
      <c r="AJ26" s="264" t="s">
        <v>266</v>
      </c>
      <c r="AK26" s="264" t="s">
        <v>266</v>
      </c>
      <c r="AL26" s="123" t="s">
        <v>266</v>
      </c>
      <c r="AM26" s="123" t="s">
        <v>266</v>
      </c>
      <c r="AN26" s="123" t="s">
        <v>266</v>
      </c>
      <c r="AO26" s="123" t="s">
        <v>266</v>
      </c>
      <c r="AP26" s="265" t="s">
        <v>266</v>
      </c>
      <c r="AQ26" s="14"/>
    </row>
    <row r="27" spans="2:45" ht="24.75" customHeight="1">
      <c r="B27" s="106"/>
      <c r="C27" s="122">
        <v>21001188</v>
      </c>
      <c r="D27" s="122" t="s">
        <v>303</v>
      </c>
      <c r="E27" s="124"/>
      <c r="F27" s="123">
        <v>87.97</v>
      </c>
      <c r="G27" s="123" t="s">
        <v>263</v>
      </c>
      <c r="H27" s="123" t="s">
        <v>263</v>
      </c>
      <c r="I27" s="123" t="s">
        <v>264</v>
      </c>
      <c r="J27" s="123" t="s">
        <v>264</v>
      </c>
      <c r="K27" s="123" t="s">
        <v>265</v>
      </c>
      <c r="L27" s="123" t="s">
        <v>310</v>
      </c>
      <c r="M27" s="123" t="s">
        <v>265</v>
      </c>
      <c r="N27" s="123">
        <v>0</v>
      </c>
      <c r="O27" s="123" t="s">
        <v>266</v>
      </c>
      <c r="P27" s="123">
        <v>481.7</v>
      </c>
      <c r="Q27" s="123" t="s">
        <v>268</v>
      </c>
      <c r="R27" s="123">
        <v>30.2</v>
      </c>
      <c r="S27" s="123">
        <v>30.2</v>
      </c>
      <c r="T27" s="123">
        <v>6.41</v>
      </c>
      <c r="U27" s="123" t="s">
        <v>266</v>
      </c>
      <c r="V27" s="123">
        <v>18.73</v>
      </c>
      <c r="W27" s="123">
        <v>370.5</v>
      </c>
      <c r="X27" s="123">
        <v>125.4</v>
      </c>
      <c r="Y27" s="123" t="s">
        <v>269</v>
      </c>
      <c r="Z27" s="123" t="s">
        <v>266</v>
      </c>
      <c r="AA27" s="123" t="s">
        <v>266</v>
      </c>
      <c r="AB27" s="123" t="s">
        <v>266</v>
      </c>
      <c r="AC27" s="123" t="s">
        <v>266</v>
      </c>
      <c r="AD27" s="123" t="s">
        <v>266</v>
      </c>
      <c r="AE27" s="123" t="s">
        <v>266</v>
      </c>
      <c r="AF27" s="123" t="s">
        <v>266</v>
      </c>
      <c r="AG27" s="262" t="s">
        <v>266</v>
      </c>
      <c r="AH27" s="123" t="s">
        <v>266</v>
      </c>
      <c r="AI27" s="263" t="s">
        <v>266</v>
      </c>
      <c r="AJ27" s="264" t="s">
        <v>266</v>
      </c>
      <c r="AK27" s="264" t="s">
        <v>266</v>
      </c>
      <c r="AL27" s="123" t="s">
        <v>266</v>
      </c>
      <c r="AM27" s="123" t="s">
        <v>266</v>
      </c>
      <c r="AN27" s="123" t="s">
        <v>266</v>
      </c>
      <c r="AO27" s="123" t="s">
        <v>266</v>
      </c>
      <c r="AP27" s="265" t="s">
        <v>266</v>
      </c>
      <c r="AQ27" s="14"/>
    </row>
    <row r="28" spans="2:45" ht="24.75" customHeight="1">
      <c r="B28" s="106"/>
      <c r="C28" s="185">
        <v>21000992</v>
      </c>
      <c r="D28" s="122" t="s">
        <v>303</v>
      </c>
      <c r="E28" s="123"/>
      <c r="F28" s="123">
        <v>87.05</v>
      </c>
      <c r="G28" s="123" t="s">
        <v>263</v>
      </c>
      <c r="H28" s="123" t="s">
        <v>263</v>
      </c>
      <c r="I28" s="123" t="s">
        <v>264</v>
      </c>
      <c r="J28" s="123" t="s">
        <v>264</v>
      </c>
      <c r="K28" s="123">
        <v>76.510000000000005</v>
      </c>
      <c r="L28" s="123" t="s">
        <v>310</v>
      </c>
      <c r="M28" s="123" t="s">
        <v>265</v>
      </c>
      <c r="N28" s="123">
        <v>0</v>
      </c>
      <c r="O28" s="123" t="s">
        <v>266</v>
      </c>
      <c r="P28" s="123">
        <v>3589</v>
      </c>
      <c r="Q28" s="123" t="s">
        <v>268</v>
      </c>
      <c r="R28" s="123" t="s">
        <v>266</v>
      </c>
      <c r="S28" s="123">
        <v>0</v>
      </c>
      <c r="T28" s="123" t="s">
        <v>266</v>
      </c>
      <c r="U28" s="123" t="s">
        <v>266</v>
      </c>
      <c r="V28" s="123">
        <v>7.81</v>
      </c>
      <c r="W28" s="123">
        <v>244.1</v>
      </c>
      <c r="X28" s="123">
        <v>73.599999999999994</v>
      </c>
      <c r="Y28" s="123" t="s">
        <v>269</v>
      </c>
      <c r="Z28" s="123" t="s">
        <v>266</v>
      </c>
      <c r="AA28" s="123" t="s">
        <v>266</v>
      </c>
      <c r="AB28" s="123" t="s">
        <v>266</v>
      </c>
      <c r="AC28" s="123" t="s">
        <v>266</v>
      </c>
      <c r="AD28" s="123" t="s">
        <v>266</v>
      </c>
      <c r="AE28" s="123" t="s">
        <v>266</v>
      </c>
      <c r="AF28" s="123" t="s">
        <v>266</v>
      </c>
      <c r="AG28" s="262" t="s">
        <v>266</v>
      </c>
      <c r="AH28" s="123" t="s">
        <v>266</v>
      </c>
      <c r="AI28" s="263" t="s">
        <v>266</v>
      </c>
      <c r="AJ28" s="264" t="s">
        <v>266</v>
      </c>
      <c r="AK28" s="264" t="s">
        <v>266</v>
      </c>
      <c r="AL28" s="123" t="s">
        <v>266</v>
      </c>
      <c r="AM28" s="123" t="s">
        <v>266</v>
      </c>
      <c r="AN28" s="123" t="s">
        <v>266</v>
      </c>
      <c r="AO28" s="123" t="s">
        <v>266</v>
      </c>
      <c r="AP28" s="265" t="s">
        <v>266</v>
      </c>
      <c r="AQ28" s="14"/>
    </row>
    <row r="29" spans="2:45" ht="24.75" customHeight="1">
      <c r="B29" s="106"/>
      <c r="C29" s="185">
        <v>21001592</v>
      </c>
      <c r="D29" s="122" t="s">
        <v>303</v>
      </c>
      <c r="E29" s="123"/>
      <c r="F29" s="123">
        <v>85.17</v>
      </c>
      <c r="G29" s="123" t="s">
        <v>263</v>
      </c>
      <c r="H29" s="123" t="s">
        <v>263</v>
      </c>
      <c r="I29" s="123" t="s">
        <v>264</v>
      </c>
      <c r="J29" s="123" t="s">
        <v>264</v>
      </c>
      <c r="K29" s="123" t="s">
        <v>265</v>
      </c>
      <c r="L29" s="123" t="s">
        <v>310</v>
      </c>
      <c r="M29" s="123" t="s">
        <v>265</v>
      </c>
      <c r="N29" s="123">
        <v>0</v>
      </c>
      <c r="O29" s="123">
        <v>137.9</v>
      </c>
      <c r="P29" s="123" t="s">
        <v>267</v>
      </c>
      <c r="Q29" s="123" t="s">
        <v>268</v>
      </c>
      <c r="R29" s="123" t="s">
        <v>266</v>
      </c>
      <c r="S29" s="123">
        <v>0</v>
      </c>
      <c r="T29" s="123" t="s">
        <v>266</v>
      </c>
      <c r="U29" s="123" t="s">
        <v>266</v>
      </c>
      <c r="V29" s="123">
        <v>7.17</v>
      </c>
      <c r="W29" s="123">
        <v>119.5</v>
      </c>
      <c r="X29" s="123">
        <v>41.89</v>
      </c>
      <c r="Y29" s="123" t="s">
        <v>269</v>
      </c>
      <c r="Z29" s="123" t="s">
        <v>266</v>
      </c>
      <c r="AA29" s="123" t="s">
        <v>266</v>
      </c>
      <c r="AB29" s="123" t="s">
        <v>266</v>
      </c>
      <c r="AC29" s="123" t="s">
        <v>266</v>
      </c>
      <c r="AD29" s="123" t="s">
        <v>266</v>
      </c>
      <c r="AE29" s="123" t="s">
        <v>266</v>
      </c>
      <c r="AF29" s="123" t="s">
        <v>266</v>
      </c>
      <c r="AG29" s="262" t="s">
        <v>266</v>
      </c>
      <c r="AH29" s="123" t="s">
        <v>266</v>
      </c>
      <c r="AI29" s="263" t="s">
        <v>266</v>
      </c>
      <c r="AJ29" s="264" t="s">
        <v>266</v>
      </c>
      <c r="AK29" s="264" t="s">
        <v>266</v>
      </c>
      <c r="AL29" s="123" t="s">
        <v>266</v>
      </c>
      <c r="AM29" s="123" t="s">
        <v>266</v>
      </c>
      <c r="AN29" s="123" t="s">
        <v>266</v>
      </c>
      <c r="AO29" s="123" t="s">
        <v>266</v>
      </c>
      <c r="AP29" s="265" t="s">
        <v>266</v>
      </c>
      <c r="AQ29" s="14"/>
    </row>
    <row r="30" spans="2:45" ht="24.75" customHeight="1">
      <c r="B30" s="106"/>
      <c r="C30" s="185">
        <v>21001188</v>
      </c>
      <c r="D30" s="122" t="s">
        <v>313</v>
      </c>
      <c r="E30" s="123"/>
      <c r="F30" s="123">
        <v>90.9</v>
      </c>
      <c r="G30" s="123" t="s">
        <v>263</v>
      </c>
      <c r="H30" s="123" t="s">
        <v>263</v>
      </c>
      <c r="I30" s="123" t="s">
        <v>264</v>
      </c>
      <c r="J30" s="123" t="s">
        <v>264</v>
      </c>
      <c r="K30" s="123" t="s">
        <v>265</v>
      </c>
      <c r="L30" s="123" t="s">
        <v>310</v>
      </c>
      <c r="M30" s="123" t="s">
        <v>265</v>
      </c>
      <c r="N30" s="123">
        <v>0</v>
      </c>
      <c r="O30" s="123" t="s">
        <v>266</v>
      </c>
      <c r="P30" s="123" t="s">
        <v>267</v>
      </c>
      <c r="Q30" s="123" t="s">
        <v>268</v>
      </c>
      <c r="R30" s="123">
        <v>8.8650000000000002</v>
      </c>
      <c r="S30" s="123">
        <v>8.8699999999999992</v>
      </c>
      <c r="T30" s="123">
        <v>23.7</v>
      </c>
      <c r="U30" s="123">
        <v>159.5</v>
      </c>
      <c r="V30" s="123">
        <v>100.9</v>
      </c>
      <c r="W30" s="123">
        <v>221.7</v>
      </c>
      <c r="X30" s="123">
        <v>179.7</v>
      </c>
      <c r="Y30" s="123" t="s">
        <v>269</v>
      </c>
      <c r="Z30" s="123"/>
      <c r="AA30" s="123"/>
      <c r="AB30" s="123"/>
      <c r="AC30" s="123"/>
      <c r="AD30" s="123"/>
      <c r="AE30" s="123"/>
      <c r="AF30" s="123"/>
      <c r="AG30" s="262"/>
      <c r="AH30" s="123"/>
      <c r="AI30" s="263"/>
      <c r="AJ30" s="264"/>
      <c r="AK30" s="264"/>
      <c r="AL30" s="123"/>
      <c r="AM30" s="123"/>
      <c r="AN30" s="123"/>
      <c r="AO30" s="123"/>
      <c r="AP30" s="265"/>
      <c r="AQ30" s="14"/>
    </row>
    <row r="31" spans="2:45" ht="24.75" customHeight="1">
      <c r="B31" s="106"/>
      <c r="C31" s="185">
        <v>21000797</v>
      </c>
      <c r="D31" s="122" t="s">
        <v>312</v>
      </c>
      <c r="E31" s="123"/>
      <c r="F31" s="123">
        <v>92.33</v>
      </c>
      <c r="G31" s="123" t="s">
        <v>263</v>
      </c>
      <c r="H31" s="123" t="s">
        <v>263</v>
      </c>
      <c r="I31" s="123" t="s">
        <v>264</v>
      </c>
      <c r="J31" s="123" t="s">
        <v>264</v>
      </c>
      <c r="K31" s="123" t="s">
        <v>265</v>
      </c>
      <c r="L31" s="123" t="s">
        <v>310</v>
      </c>
      <c r="M31" s="123" t="s">
        <v>265</v>
      </c>
      <c r="N31" s="123">
        <v>0</v>
      </c>
      <c r="O31" s="123" t="s">
        <v>266</v>
      </c>
      <c r="P31" s="123" t="s">
        <v>267</v>
      </c>
      <c r="Q31" s="123">
        <v>59.2</v>
      </c>
      <c r="R31" s="123">
        <v>23.83</v>
      </c>
      <c r="S31" s="123">
        <v>83</v>
      </c>
      <c r="T31" s="123">
        <v>117.9</v>
      </c>
      <c r="U31" s="123">
        <v>13.89</v>
      </c>
      <c r="V31" s="123">
        <v>80.86</v>
      </c>
      <c r="W31" s="123">
        <v>204.4</v>
      </c>
      <c r="X31" s="123">
        <v>236.7</v>
      </c>
      <c r="Y31" s="123">
        <v>185.9</v>
      </c>
      <c r="Z31" s="123" t="s">
        <v>266</v>
      </c>
      <c r="AA31" s="123" t="s">
        <v>266</v>
      </c>
      <c r="AB31" s="123" t="s">
        <v>266</v>
      </c>
      <c r="AC31" s="123" t="s">
        <v>266</v>
      </c>
      <c r="AD31" s="123" t="s">
        <v>266</v>
      </c>
      <c r="AE31" s="123" t="s">
        <v>266</v>
      </c>
      <c r="AF31" s="123" t="s">
        <v>266</v>
      </c>
      <c r="AG31" s="262" t="s">
        <v>266</v>
      </c>
      <c r="AH31" s="123" t="s">
        <v>266</v>
      </c>
      <c r="AI31" s="263" t="s">
        <v>266</v>
      </c>
      <c r="AJ31" s="264" t="s">
        <v>266</v>
      </c>
      <c r="AK31" s="264" t="s">
        <v>266</v>
      </c>
      <c r="AL31" s="123" t="s">
        <v>266</v>
      </c>
      <c r="AM31" s="123" t="s">
        <v>266</v>
      </c>
      <c r="AN31" s="123" t="s">
        <v>266</v>
      </c>
      <c r="AO31" s="123" t="s">
        <v>266</v>
      </c>
      <c r="AP31" s="265" t="s">
        <v>266</v>
      </c>
      <c r="AQ31" s="14"/>
    </row>
    <row r="32" spans="2:45" ht="24.75" customHeight="1" thickBot="1">
      <c r="B32" s="107"/>
      <c r="C32" s="125">
        <v>21001097</v>
      </c>
      <c r="D32" s="125" t="s">
        <v>312</v>
      </c>
      <c r="E32" s="127"/>
      <c r="F32" s="126">
        <v>93.11</v>
      </c>
      <c r="G32" s="126" t="s">
        <v>263</v>
      </c>
      <c r="H32" s="126" t="s">
        <v>263</v>
      </c>
      <c r="I32" s="126" t="s">
        <v>264</v>
      </c>
      <c r="J32" s="126" t="s">
        <v>264</v>
      </c>
      <c r="K32" s="126" t="s">
        <v>265</v>
      </c>
      <c r="L32" s="126" t="s">
        <v>310</v>
      </c>
      <c r="M32" s="126" t="s">
        <v>265</v>
      </c>
      <c r="N32" s="126">
        <v>0</v>
      </c>
      <c r="O32" s="126" t="s">
        <v>266</v>
      </c>
      <c r="P32" s="126" t="s">
        <v>267</v>
      </c>
      <c r="Q32" s="126" t="s">
        <v>268</v>
      </c>
      <c r="R32" s="126" t="s">
        <v>266</v>
      </c>
      <c r="S32" s="126">
        <v>0</v>
      </c>
      <c r="T32" s="126">
        <v>18.989999999999998</v>
      </c>
      <c r="U32" s="126" t="s">
        <v>266</v>
      </c>
      <c r="V32" s="126">
        <v>17.97</v>
      </c>
      <c r="W32" s="126">
        <v>58.16</v>
      </c>
      <c r="X32" s="126">
        <v>56.3</v>
      </c>
      <c r="Y32" s="126" t="s">
        <v>269</v>
      </c>
      <c r="Z32" s="126">
        <v>29.71</v>
      </c>
      <c r="AA32" s="126" t="s">
        <v>266</v>
      </c>
      <c r="AB32" s="126" t="s">
        <v>266</v>
      </c>
      <c r="AC32" s="126" t="s">
        <v>266</v>
      </c>
      <c r="AD32" s="126" t="s">
        <v>266</v>
      </c>
      <c r="AE32" s="126" t="s">
        <v>266</v>
      </c>
      <c r="AF32" s="126" t="s">
        <v>266</v>
      </c>
      <c r="AG32" s="266" t="s">
        <v>266</v>
      </c>
      <c r="AH32" s="126">
        <v>89.13</v>
      </c>
      <c r="AI32" s="267">
        <v>10.25</v>
      </c>
      <c r="AJ32" s="268" t="s">
        <v>266</v>
      </c>
      <c r="AK32" s="268" t="s">
        <v>266</v>
      </c>
      <c r="AL32" s="126" t="s">
        <v>266</v>
      </c>
      <c r="AM32" s="126" t="s">
        <v>266</v>
      </c>
      <c r="AN32" s="126" t="s">
        <v>266</v>
      </c>
      <c r="AO32" s="126" t="s">
        <v>266</v>
      </c>
      <c r="AP32" s="269" t="s">
        <v>266</v>
      </c>
      <c r="AQ32" s="14"/>
    </row>
  </sheetData>
  <sheetProtection algorithmName="SHA-512" hashValue="jDhlEt+AKlxX42c9sXOPb+SEJrPXMUvprrbIdq5ObghnXlo+LdHHUSsvIK60pPfb9hqvikOIFSz25Gm44Gez9Q==" saltValue="NvdgD6rBGv8zmdg+vmlxtA==" spinCount="100000" sheet="1" objects="1" scenarios="1"/>
  <sortState xmlns:xlrd2="http://schemas.microsoft.com/office/spreadsheetml/2017/richdata2" ref="A13:AS32">
    <sortCondition ref="D13:D32"/>
  </sortState>
  <mergeCells count="12">
    <mergeCell ref="D7:E7"/>
    <mergeCell ref="F7:G7"/>
    <mergeCell ref="D4:E4"/>
    <mergeCell ref="F4:G4"/>
    <mergeCell ref="H4:I4"/>
    <mergeCell ref="D5:E5"/>
    <mergeCell ref="F5:G5"/>
    <mergeCell ref="D6:E6"/>
    <mergeCell ref="F6:G6"/>
    <mergeCell ref="H5:I5"/>
    <mergeCell ref="H6:I6"/>
    <mergeCell ref="H7:I7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Nedodržení deklarovaných znaků</vt:lpstr>
      <vt:lpstr>Nedodržení limitů nežádoucích l</vt:lpstr>
      <vt:lpstr>Krmné suroviny</vt:lpstr>
      <vt:lpstr>PAP, GMO</vt:lpstr>
      <vt:lpstr>Mykotoxiny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61073</dc:creator>
  <cp:lastModifiedBy>Hlavová Zora</cp:lastModifiedBy>
  <cp:lastPrinted>2021-04-06T09:28:12Z</cp:lastPrinted>
  <dcterms:created xsi:type="dcterms:W3CDTF">2013-10-10T11:46:21Z</dcterms:created>
  <dcterms:modified xsi:type="dcterms:W3CDTF">2021-07-16T07:56:47Z</dcterms:modified>
</cp:coreProperties>
</file>