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zuz-my.sharepoint.com/personal/10796_ukzuz_cz/Documents/Documents/Od Ivy/Filtrování/2021/"/>
    </mc:Choice>
  </mc:AlternateContent>
  <xr:revisionPtr revIDLastSave="7692" documentId="8_{ABF5D6D4-B05F-4A14-B35C-A116455A6FF8}" xr6:coauthVersionLast="45" xr6:coauthVersionMax="45" xr10:uidLastSave="{E692A538-56A4-42D1-9430-D759359DE7B2}"/>
  <bookViews>
    <workbookView xWindow="-120" yWindow="-120" windowWidth="29040" windowHeight="15840" xr2:uid="{00000000-000D-0000-FFFF-FFFF00000000}"/>
  </bookViews>
  <sheets>
    <sheet name="Nedodržení deklarovaných znaků" sheetId="1" r:id="rId1"/>
    <sheet name="Nedodržení limitů nežádoucích l" sheetId="2" r:id="rId2"/>
    <sheet name="Krmné suroviny" sheetId="3" r:id="rId3"/>
    <sheet name="PAP, GMO" sheetId="4" r:id="rId4"/>
    <sheet name="Mykotoxiny" sheetId="5" r:id="rId5"/>
  </sheets>
  <definedNames>
    <definedName name="_xlnm._FilterDatabase" localSheetId="4" hidden="1">Mykotoxiny!$A$13:$AS$20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3" i="2" l="1"/>
  <c r="F93" i="2"/>
  <c r="G93" i="2"/>
  <c r="H93" i="2"/>
  <c r="I93" i="2"/>
  <c r="S93" i="2"/>
  <c r="U93" i="2"/>
  <c r="V93" i="2"/>
  <c r="W93" i="2"/>
  <c r="Y93" i="2"/>
  <c r="Z93" i="2"/>
  <c r="AA93" i="2"/>
  <c r="AW93" i="2"/>
  <c r="DR93" i="2"/>
  <c r="HX93" i="2"/>
  <c r="HY93" i="2"/>
  <c r="E94" i="2"/>
  <c r="F94" i="2"/>
  <c r="G94" i="2"/>
  <c r="H94" i="2"/>
  <c r="I94" i="2"/>
  <c r="S94" i="2"/>
  <c r="U94" i="2"/>
  <c r="V94" i="2"/>
  <c r="W94" i="2"/>
  <c r="Y94" i="2"/>
  <c r="Z94" i="2"/>
  <c r="AA94" i="2"/>
  <c r="AW94" i="2"/>
  <c r="DR94" i="2"/>
  <c r="HX94" i="2"/>
  <c r="HY94" i="2"/>
  <c r="E95" i="2"/>
  <c r="F95" i="2"/>
  <c r="G95" i="2"/>
  <c r="H95" i="2"/>
  <c r="I95" i="2"/>
  <c r="S95" i="2"/>
  <c r="U95" i="2"/>
  <c r="V95" i="2"/>
  <c r="W95" i="2"/>
  <c r="Y95" i="2"/>
  <c r="Z95" i="2"/>
  <c r="AA95" i="2"/>
  <c r="AW95" i="2"/>
  <c r="DR95" i="2"/>
  <c r="HX95" i="2"/>
  <c r="HY95" i="2"/>
  <c r="C93" i="2"/>
  <c r="C59" i="2" l="1"/>
  <c r="C58" i="2"/>
  <c r="C57" i="2"/>
  <c r="L57" i="2"/>
  <c r="L58" i="2"/>
  <c r="L59" i="2"/>
  <c r="D26" i="1"/>
  <c r="E26" i="1"/>
  <c r="F26" i="1"/>
  <c r="G26" i="1"/>
  <c r="K26" i="1"/>
  <c r="L26" i="1"/>
  <c r="M26" i="1"/>
  <c r="R26" i="1"/>
  <c r="D27" i="1"/>
  <c r="E27" i="1"/>
  <c r="F27" i="1"/>
  <c r="G27" i="1"/>
  <c r="K27" i="1"/>
  <c r="L27" i="1"/>
  <c r="M27" i="1"/>
  <c r="R27" i="1"/>
  <c r="D28" i="1"/>
  <c r="E28" i="1"/>
  <c r="F28" i="1"/>
  <c r="G28" i="1"/>
  <c r="K28" i="1"/>
  <c r="L28" i="1"/>
  <c r="M28" i="1"/>
  <c r="R28" i="1"/>
  <c r="C28" i="1"/>
  <c r="C27" i="1"/>
  <c r="C26" i="1"/>
  <c r="C28" i="2" l="1"/>
  <c r="C27" i="2"/>
  <c r="C26" i="2"/>
  <c r="E17" i="2"/>
  <c r="F17" i="2"/>
  <c r="G17" i="2"/>
  <c r="I17" i="2"/>
  <c r="J17" i="2"/>
  <c r="K17" i="2"/>
  <c r="L17" i="2"/>
  <c r="E18" i="2"/>
  <c r="F18" i="2"/>
  <c r="G18" i="2"/>
  <c r="I18" i="2"/>
  <c r="J18" i="2"/>
  <c r="K18" i="2"/>
  <c r="L18" i="2"/>
  <c r="E19" i="2"/>
  <c r="F19" i="2"/>
  <c r="G19" i="2"/>
  <c r="I19" i="2"/>
  <c r="J19" i="2"/>
  <c r="K19" i="2"/>
  <c r="L19" i="2"/>
  <c r="D17" i="2"/>
  <c r="D18" i="2"/>
  <c r="D19" i="2"/>
  <c r="C19" i="2"/>
  <c r="C18" i="2"/>
  <c r="C17" i="2"/>
  <c r="S11" i="1"/>
  <c r="T11" i="1"/>
  <c r="U11" i="1"/>
  <c r="S12" i="1"/>
  <c r="T12" i="1"/>
  <c r="U12" i="1"/>
  <c r="S13" i="1"/>
  <c r="T13" i="1"/>
  <c r="U13" i="1"/>
  <c r="D48" i="2" l="1"/>
  <c r="C48" i="2"/>
  <c r="D47" i="2"/>
  <c r="C47" i="2"/>
  <c r="D46" i="2"/>
  <c r="C46" i="2"/>
  <c r="L41" i="1" l="1"/>
  <c r="M41" i="1"/>
  <c r="L42" i="1"/>
  <c r="M42" i="1"/>
  <c r="L43" i="1"/>
  <c r="M43" i="1"/>
  <c r="F41" i="1"/>
  <c r="F42" i="1"/>
  <c r="F43" i="1"/>
  <c r="J11" i="1"/>
  <c r="K11" i="1"/>
  <c r="L11" i="1"/>
  <c r="M11" i="1"/>
  <c r="N11" i="1"/>
  <c r="O11" i="1"/>
  <c r="Q11" i="1"/>
  <c r="J12" i="1"/>
  <c r="K12" i="1"/>
  <c r="L12" i="1"/>
  <c r="M12" i="1"/>
  <c r="N12" i="1"/>
  <c r="O12" i="1"/>
  <c r="Q12" i="1"/>
  <c r="J13" i="1"/>
  <c r="K13" i="1"/>
  <c r="L13" i="1"/>
  <c r="M13" i="1"/>
  <c r="N13" i="1"/>
  <c r="O13" i="1"/>
  <c r="Q13" i="1"/>
  <c r="C94" i="2"/>
  <c r="C95" i="2"/>
  <c r="C38" i="2"/>
  <c r="C39" i="2"/>
  <c r="C40" i="2"/>
  <c r="G57" i="2" l="1"/>
  <c r="G58" i="2"/>
  <c r="G59" i="2"/>
  <c r="K41" i="1"/>
  <c r="K42" i="1"/>
  <c r="K43" i="1"/>
  <c r="F57" i="2" l="1"/>
  <c r="F58" i="2"/>
  <c r="F59" i="2"/>
  <c r="C41" i="1" l="1"/>
  <c r="D41" i="1"/>
  <c r="E41" i="1"/>
  <c r="C42" i="1"/>
  <c r="D42" i="1"/>
  <c r="E42" i="1"/>
  <c r="C43" i="1"/>
  <c r="D43" i="1"/>
  <c r="E43" i="1"/>
  <c r="J41" i="1" l="1"/>
  <c r="J42" i="1"/>
  <c r="J43" i="1"/>
  <c r="G41" i="1" l="1"/>
  <c r="H41" i="1"/>
  <c r="I41" i="1"/>
  <c r="G42" i="1"/>
  <c r="H42" i="1"/>
  <c r="I42" i="1"/>
  <c r="G43" i="1"/>
  <c r="H43" i="1"/>
  <c r="I43" i="1"/>
  <c r="I11" i="1"/>
  <c r="I12" i="1"/>
  <c r="I13" i="1"/>
  <c r="E11" i="1"/>
  <c r="E12" i="1"/>
  <c r="E13" i="1"/>
  <c r="C11" i="1" l="1"/>
  <c r="D11" i="1"/>
  <c r="F11" i="1"/>
  <c r="G11" i="1"/>
  <c r="H11" i="1"/>
  <c r="C12" i="1"/>
  <c r="D12" i="1"/>
  <c r="F12" i="1"/>
  <c r="G12" i="1"/>
  <c r="H12" i="1"/>
  <c r="C13" i="1"/>
  <c r="D13" i="1"/>
  <c r="F13" i="1"/>
  <c r="G13" i="1"/>
  <c r="H13" i="1"/>
</calcChain>
</file>

<file path=xl/sharedStrings.xml><?xml version="1.0" encoding="utf-8"?>
<sst xmlns="http://schemas.openxmlformats.org/spreadsheetml/2006/main" count="2613" uniqueCount="435">
  <si>
    <t>Minimum</t>
  </si>
  <si>
    <t>Maximum</t>
  </si>
  <si>
    <t>Medián</t>
  </si>
  <si>
    <t>Číslo PoKZ</t>
  </si>
  <si>
    <t>SKOT</t>
  </si>
  <si>
    <t>DRŮBEŽ</t>
  </si>
  <si>
    <t>PRASATA</t>
  </si>
  <si>
    <t>DOPLŇKOVÉ LÁTKY, PREMIXY</t>
  </si>
  <si>
    <t xml:space="preserve">Kategorie </t>
  </si>
  <si>
    <t>Počet analyzovaných vzorků</t>
  </si>
  <si>
    <t>Počet nevyhovujících vzorků</t>
  </si>
  <si>
    <t>Podíl nevyhovujících vzorků</t>
  </si>
  <si>
    <t>Zrna obilovin a výrobky z nich získané</t>
  </si>
  <si>
    <t>Olejnatá semena, olejnaté plody a výrobky z nich získané</t>
  </si>
  <si>
    <t>Semena luskovin a výrobky z nich získané</t>
  </si>
  <si>
    <t>Hlízy, kořeny a výrobky z nich získané</t>
  </si>
  <si>
    <t>Ostatní semena a plody a výrobky z nich získané</t>
  </si>
  <si>
    <t>Pícniny, objemná krmiva a výrobky z nich získané</t>
  </si>
  <si>
    <t>Ostatní rostliny, řasy a výrobky z nich získané</t>
  </si>
  <si>
    <t>Mlečné výrobky a výrobky z nich získané</t>
  </si>
  <si>
    <t>Výrobky ze suchozemských zvířat a výrobky z nich získané</t>
  </si>
  <si>
    <t>Ryby, ostatní vodní živočichové a výrobky z nich získané</t>
  </si>
  <si>
    <t>Minerální látky a výrobky z nich získané</t>
  </si>
  <si>
    <t xml:space="preserve">(Vedlejší) výrobky z fermentace mikroorganismů </t>
  </si>
  <si>
    <t>Různé</t>
  </si>
  <si>
    <t>Komodita</t>
  </si>
  <si>
    <t>Krmné směsi</t>
  </si>
  <si>
    <t>VÝSLEDKY KONTROLY DODRŽOVÁNÍ DEKLAROVANÝCH JAKOSTNÍCH ZNAKŮ KRMNÝCH PRODUKTŮ</t>
  </si>
  <si>
    <t>VÝSLEDKY KONTROLY DODRŽOVÁNÍ MAXIMÁLNÍCH POVOLENÝCH LIMITŮ NEŽÁDOUCÍCH LÁTEK V KRMIVECH</t>
  </si>
  <si>
    <t>VÝSLEDKY KONTROLY DODRŽOVÁNÍ BEZPEČNOSTI A JAKOSTI KRMNÝCH SUROVIN</t>
  </si>
  <si>
    <t>Pozn: červeně označeny nevyhovující vzorky a hodnoty parametrů</t>
  </si>
  <si>
    <t>PoKZ - protokol o kontrolním zjištění ÚKZÚZ</t>
  </si>
  <si>
    <t>VÝSLEDKY KONTROLY PŘÍTOMNOSTI NEPOVOLENÝCH ZPRACOVANÝCH ŽIVOČIŠNÝCH BÍLKOVIN V KRMIVECH</t>
  </si>
  <si>
    <t>VÝSLEDKY KONTROLY PŘÍTOMNOSTI NEPOVOLENÝCH GENETICKY MODIFIKOVANÝCH ORGANISMŮ V KRMIVECH</t>
  </si>
  <si>
    <r>
      <t xml:space="preserve">Měď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</si>
  <si>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Zinek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</si>
  <si>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</si>
  <si>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Mangan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</si>
  <si>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Selen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</si>
  <si>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Lasalocid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</si>
  <si>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Maduramicin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</si>
  <si>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Monensin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</si>
  <si>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Narasin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</si>
  <si>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Nikarbazin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</si>
  <si>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Robenidin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</si>
  <si>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Salinomycin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</si>
  <si>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Semduramicin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</si>
  <si>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A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</si>
  <si>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Olovo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</si>
  <si>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Kadmium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</si>
  <si>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Rtuť      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</si>
  <si>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Arsen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</si>
  <si>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</si>
  <si>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Protein 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</si>
  <si>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Popel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</si>
  <si>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Vláknina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</si>
  <si>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Vápník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</si>
  <si>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Fosfor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</si>
  <si>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</si>
  <si>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Hořčík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</si>
  <si>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VÝSLEDKY VÝSKYTU MYKOTOXINŮ V KRMNÝCH PRODUKTECH</t>
  </si>
  <si>
    <t>Obiloviny</t>
  </si>
  <si>
    <t>Ostatní krmné suroviny</t>
  </si>
  <si>
    <t>Zearalenon</t>
  </si>
  <si>
    <t>Fumonisin B1</t>
  </si>
  <si>
    <t>Fumonisin B2</t>
  </si>
  <si>
    <t>Fumonisin B1+B2</t>
  </si>
  <si>
    <t>Ochratoxin A</t>
  </si>
  <si>
    <t>Deoxynivalenol</t>
  </si>
  <si>
    <t>T2-toxin</t>
  </si>
  <si>
    <t>HT2-toxin</t>
  </si>
  <si>
    <t>T2 + HT2 toxin</t>
  </si>
  <si>
    <t>KRMNÉ SUROVINY</t>
  </si>
  <si>
    <r>
      <t xml:space="preserve">Vitamin E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</si>
  <si>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Lysin                    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</si>
  <si>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Methionin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</si>
  <si>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OVCE, KOZY, KRÁLÍCI, KONĚ, RYBY</t>
  </si>
  <si>
    <r>
      <t xml:space="preserve">Tuk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</si>
  <si>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Komponenty suchozemských živočichů</t>
  </si>
  <si>
    <t>Komponenty ryb</t>
  </si>
  <si>
    <r>
      <t xml:space="preserve">Aflatoxin B1         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sz val="11"/>
        <color theme="1"/>
        <rFont val="Calibri"/>
        <family val="2"/>
        <charset val="238"/>
      </rPr>
      <t>µg.kg</t>
    </r>
    <r>
      <rPr>
        <vertAlign val="superscript"/>
        <sz val="11"/>
        <color theme="1"/>
        <rFont val="Calibri"/>
        <family val="2"/>
        <charset val="238"/>
      </rPr>
      <t>-1</t>
    </r>
    <r>
      <rPr>
        <sz val="11"/>
        <color theme="1"/>
        <rFont val="Calibri"/>
        <family val="2"/>
        <charset val="238"/>
      </rPr>
      <t>)</t>
    </r>
  </si>
  <si>
    <r>
      <t xml:space="preserve">Aflatoxin B2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</si>
  <si>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G1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</si>
  <si>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Zearalenon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</si>
  <si>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              </t>
    </r>
    <r>
      <rPr>
        <sz val="11"/>
        <color theme="1"/>
        <rFont val="Calibri"/>
        <family val="2"/>
        <charset val="238"/>
        <scheme val="minor"/>
      </rPr>
      <t xml:space="preserve">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</si>
  <si>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</si>
  <si>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B1+B2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</si>
  <si>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Ochratoxin A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</si>
  <si>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Deoxynivalenol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</si>
  <si>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T2-toxin 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</si>
  <si>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HT2-toxin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</si>
  <si>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 + HT2 toxin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</si>
  <si>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Beauvericin  </t>
    </r>
    <r>
      <rPr>
        <sz val="11"/>
        <color theme="1"/>
        <rFont val="Calibri"/>
        <family val="2"/>
        <charset val="238"/>
        <scheme val="minor"/>
      </rPr>
      <t xml:space="preserve">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</si>
  <si>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</si>
  <si>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A1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</si>
  <si>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Enniatin B  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</si>
  <si>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B1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</si>
  <si>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Nivalenol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</si>
  <si>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>VÝSLEDKY OBSAHU MYKOTOXINŮ V OBILOVINÁCH</t>
    </r>
    <r>
      <rPr>
        <sz val="11"/>
        <color theme="1"/>
        <rFont val="Arial Unicode MS"/>
        <family val="2"/>
        <charset val="238"/>
      </rPr>
      <t xml:space="preserve"> (µg.kg</t>
    </r>
    <r>
      <rPr>
        <vertAlign val="superscript"/>
        <sz val="11"/>
        <color theme="1"/>
        <rFont val="Arial Unicode MS"/>
        <family val="2"/>
        <charset val="238"/>
      </rPr>
      <t>-1</t>
    </r>
    <r>
      <rPr>
        <sz val="11"/>
        <color theme="1"/>
        <rFont val="Arial Unicode MS"/>
        <family val="2"/>
        <charset val="238"/>
      </rPr>
      <t>)</t>
    </r>
  </si>
  <si>
    <r>
      <t xml:space="preserve">Sušina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</si>
  <si>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Aflatoxin B1</t>
  </si>
  <si>
    <t>Aflatoxin B2</t>
  </si>
  <si>
    <t>Aflatoxin G1</t>
  </si>
  <si>
    <t>Aflatoxin G2</t>
  </si>
  <si>
    <t>Beauvericin</t>
  </si>
  <si>
    <t>Enniatin A</t>
  </si>
  <si>
    <t>Enniatin A1</t>
  </si>
  <si>
    <t>Enniatin B</t>
  </si>
  <si>
    <t>Enniatin B1</t>
  </si>
  <si>
    <t>Nivalenol</t>
  </si>
  <si>
    <r>
      <t xml:space="preserve">Tuk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</si>
  <si>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Železo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</si>
  <si>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D3          </t>
    </r>
    <r>
      <rPr>
        <sz val="11"/>
        <color theme="1"/>
        <rFont val="Calibri"/>
        <family val="2"/>
        <charset val="238"/>
        <scheme val="minor"/>
      </rPr>
      <t>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</si>
  <si>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Diclazuril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</si>
  <si>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Halofuginon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</si>
  <si>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Kobalt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</si>
  <si>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G2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</si>
  <si>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Ergokrystin</t>
  </si>
  <si>
    <t>Ergokrystinin</t>
  </si>
  <si>
    <t>Ergotamin</t>
  </si>
  <si>
    <t>Ergotaminin</t>
  </si>
  <si>
    <t>Ergokryptin</t>
  </si>
  <si>
    <t>Ergokryptinin</t>
  </si>
  <si>
    <t>Ergometrin</t>
  </si>
  <si>
    <t>Ergometrinin</t>
  </si>
  <si>
    <t>Ergosin</t>
  </si>
  <si>
    <t>Ergosinin</t>
  </si>
  <si>
    <t>Ergokornin</t>
  </si>
  <si>
    <t>Ergokorninin</t>
  </si>
  <si>
    <t>Monokrotalin</t>
  </si>
  <si>
    <t>Retrorsin</t>
  </si>
  <si>
    <t>Senecionin</t>
  </si>
  <si>
    <t>Senkirkin</t>
  </si>
  <si>
    <t>Senecifyllin</t>
  </si>
  <si>
    <r>
      <t xml:space="preserve">Ergokrystin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</si>
  <si>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Ergokrystinin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</si>
  <si>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</si>
  <si>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</si>
  <si>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</si>
  <si>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</si>
  <si>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</si>
  <si>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</si>
  <si>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</si>
  <si>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</si>
  <si>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</si>
  <si>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</si>
  <si>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Monokrotalin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</si>
  <si>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Retrorsin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</si>
  <si>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</si>
  <si>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Senkirkin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</si>
  <si>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Senecifyllin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</si>
  <si>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DOMÁCÍ A OSTATNÍ ZVÍŘATA</t>
  </si>
  <si>
    <r>
      <t xml:space="preserve">Nikl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</si>
  <si>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jako </t>
    </r>
    <r>
      <rPr>
        <b/>
        <sz val="11"/>
        <color theme="1"/>
        <rFont val="Calibri"/>
        <family val="2"/>
        <charset val="238"/>
      </rPr>
      <t>α</t>
    </r>
    <r>
      <rPr>
        <b/>
        <sz val="8.8000000000000007"/>
        <color theme="1"/>
        <rFont val="Calibri"/>
        <family val="2"/>
        <charset val="238"/>
      </rPr>
      <t>-</t>
    </r>
    <r>
      <rPr>
        <b/>
        <sz val="11"/>
        <color theme="1"/>
        <rFont val="Calibri"/>
        <family val="2"/>
        <charset val="238"/>
      </rPr>
      <t>tokoferol acetát</t>
    </r>
    <r>
      <rPr>
        <b/>
        <sz val="11"/>
        <color theme="1"/>
        <rFont val="Calibri"/>
        <family val="2"/>
        <charset val="238"/>
        <scheme val="minor"/>
      </rPr>
      <t xml:space="preserve">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</si>
  <si>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Sušina analytická                %</t>
  </si>
  <si>
    <r>
      <t xml:space="preserve">Selen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</si>
  <si>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Monensin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</si>
  <si>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Materál</t>
  </si>
  <si>
    <r>
      <t xml:space="preserve">Theobromin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</si>
  <si>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Radioaktivita Cs - 134  (Bq.kg-1)</t>
  </si>
  <si>
    <t>Radioaktivita Cs - 137  (Bq.kg-1)</t>
  </si>
  <si>
    <t>Zpracovala: Ing. Zora Hlavová/květen 2021</t>
  </si>
  <si>
    <t xml:space="preserve">        Zpracovala: Ing. Zora Hlavová/květen 2021</t>
  </si>
  <si>
    <t>Kompletní krmná směs pro výkrm prasat (A 2)</t>
  </si>
  <si>
    <t>Kompletní krmná směs pro selata (ČOS)</t>
  </si>
  <si>
    <t>Kompletní krmná směs pro výkrm prasat - dokrm (A 3)</t>
  </si>
  <si>
    <t>Kompletní krmná směs pro předvýkrm prasat (A 1)</t>
  </si>
  <si>
    <t>&lt;0,7000</t>
  </si>
  <si>
    <t>&lt;0,5000</t>
  </si>
  <si>
    <r>
      <t xml:space="preserve">Jod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</si>
  <si>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&lt;0,1</t>
  </si>
  <si>
    <t>&lt;0,009000</t>
  </si>
  <si>
    <t>&lt;0,01500</t>
  </si>
  <si>
    <t>&lt;0,1000</t>
  </si>
  <si>
    <t>&lt;0,02000</t>
  </si>
  <si>
    <t>&lt;0,05000</t>
  </si>
  <si>
    <t>Doplňková krmná směs pro výkrm prasat</t>
  </si>
  <si>
    <t>Kompletní krmná směs pro užitkové nosnice</t>
  </si>
  <si>
    <t>&lt;2,600</t>
  </si>
  <si>
    <t>Kompletní krmná směs pro odchov kuřat a kuřic do 16 týdnů stáří</t>
  </si>
  <si>
    <r>
      <t xml:space="preserve">Dusitany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</si>
  <si>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Kompletní krmná směs pro odchov kuřat a kuřic do 12 týdnů stáří</t>
  </si>
  <si>
    <r>
      <t xml:space="preserve">Lasalocid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</si>
  <si>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Minerální krmivo pro skot</t>
  </si>
  <si>
    <t>Námel</t>
  </si>
  <si>
    <t>Komp. such. živ.</t>
  </si>
  <si>
    <t>Doplňková krmná směs pro dojnice</t>
  </si>
  <si>
    <t>&lt;1,000</t>
  </si>
  <si>
    <t>&lt;2,500</t>
  </si>
  <si>
    <t>&lt;20,00</t>
  </si>
  <si>
    <t>&lt;10,00</t>
  </si>
  <si>
    <t>&lt;5,000</t>
  </si>
  <si>
    <t>&lt;5,00</t>
  </si>
  <si>
    <t>&lt;80,00</t>
  </si>
  <si>
    <t>&lt;0,2000</t>
  </si>
  <si>
    <t>Doplňková krmná směs pro výkrm skotu</t>
  </si>
  <si>
    <t>nenalezeny</t>
  </si>
  <si>
    <t>Kompletní krmná směs pro výkrm králíků</t>
  </si>
  <si>
    <t>vyhovuje</t>
  </si>
  <si>
    <t>Kompletní krmná směs pro psy</t>
  </si>
  <si>
    <t>Zakázané materiály</t>
  </si>
  <si>
    <t>Doplňková krmná směs ostatní (hospodářská zvířata)</t>
  </si>
  <si>
    <t>nezjištěny</t>
  </si>
  <si>
    <t>MĚĎ</t>
  </si>
  <si>
    <t>&lt;0,600</t>
  </si>
  <si>
    <t>&lt;0,186</t>
  </si>
  <si>
    <t>ŽELEZO</t>
  </si>
  <si>
    <t>Premix pro drůbež</t>
  </si>
  <si>
    <t>Premix pro skot</t>
  </si>
  <si>
    <t>Premix jiný</t>
  </si>
  <si>
    <r>
      <t xml:space="preserve">Suma PCB 28,52,101, 138,153,180 </t>
    </r>
    <r>
      <rPr>
        <sz val="10"/>
        <color theme="1"/>
        <rFont val="Calibri"/>
        <family val="2"/>
        <charset val="238"/>
        <scheme val="minor"/>
      </rPr>
      <t>(</t>
    </r>
    <r>
      <rPr>
        <sz val="10"/>
        <color theme="1"/>
        <rFont val="Calibri"/>
        <family val="2"/>
        <charset val="238"/>
      </rPr>
      <t>µg.kg</t>
    </r>
    <r>
      <rPr>
        <vertAlign val="superscript"/>
        <sz val="10"/>
        <color theme="1"/>
        <rFont val="Calibri"/>
        <family val="2"/>
        <charset val="238"/>
      </rPr>
      <t>-1</t>
    </r>
    <r>
      <rPr>
        <sz val="10"/>
        <color theme="1"/>
        <rFont val="Calibri"/>
        <family val="2"/>
        <charset val="238"/>
      </rPr>
      <t>)</t>
    </r>
  </si>
  <si>
    <r>
      <t xml:space="preserve">Dioxiny                </t>
    </r>
    <r>
      <rPr>
        <b/>
        <sz val="9"/>
        <color theme="1"/>
        <rFont val="Calibri"/>
        <family val="2"/>
        <charset val="238"/>
        <scheme val="minor"/>
      </rPr>
      <t>suma PCDD a PCDF</t>
    </r>
    <r>
      <rPr>
        <b/>
        <sz val="10"/>
        <color theme="1"/>
        <rFont val="Calibri"/>
        <family val="2"/>
        <charset val="238"/>
        <scheme val="minor"/>
      </rPr>
      <t xml:space="preserve">       </t>
    </r>
    <r>
      <rPr>
        <sz val="10"/>
        <color theme="1"/>
        <rFont val="Calibri"/>
        <family val="2"/>
        <charset val="238"/>
        <scheme val="minor"/>
      </rPr>
      <t>(ng WHO-TEQ/kg)</t>
    </r>
  </si>
  <si>
    <r>
      <t>PCB s diox. efektem</t>
    </r>
    <r>
      <rPr>
        <b/>
        <sz val="10"/>
        <color theme="1"/>
        <rFont val="Calibri"/>
        <family val="2"/>
        <charset val="238"/>
        <scheme val="minor"/>
      </rPr>
      <t xml:space="preserve">                </t>
    </r>
    <r>
      <rPr>
        <sz val="10"/>
        <color theme="1"/>
        <rFont val="Calibri"/>
        <family val="2"/>
        <charset val="238"/>
        <scheme val="minor"/>
      </rPr>
      <t xml:space="preserve"> (ng WHO-TEQ/kg)</t>
    </r>
  </si>
  <si>
    <r>
      <t>Dioxiny + PCB       s diox. efektem</t>
    </r>
    <r>
      <rPr>
        <b/>
        <sz val="10"/>
        <color theme="1"/>
        <rFont val="Calibri"/>
        <family val="2"/>
        <charset val="238"/>
        <scheme val="minor"/>
      </rPr>
      <t xml:space="preserve">      </t>
    </r>
    <r>
      <rPr>
        <sz val="10"/>
        <color theme="1"/>
        <rFont val="Calibri"/>
        <family val="2"/>
        <charset val="238"/>
        <scheme val="minor"/>
      </rPr>
      <t xml:space="preserve"> (ng WHO-TEQ/kg)</t>
    </r>
  </si>
  <si>
    <t>Premix pro prasata</t>
  </si>
  <si>
    <r>
      <t xml:space="preserve">Narasin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</si>
  <si>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Nikarbazin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</si>
  <si>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Škůdci</t>
  </si>
  <si>
    <t>Mikroskopie nález</t>
  </si>
  <si>
    <t>Botanická čistota</t>
  </si>
  <si>
    <t>Nečistoty</t>
  </si>
  <si>
    <t>Jiné druhy kult.plod</t>
  </si>
  <si>
    <t>Nečistoty škodlivé</t>
  </si>
  <si>
    <t>Neč.škodl.-Datura sp</t>
  </si>
  <si>
    <t>Neč.škodl.-Ambrosia</t>
  </si>
  <si>
    <t>Řepkový extrahovaný šrot (moučka)</t>
  </si>
  <si>
    <t>&lt;0,004000</t>
  </si>
  <si>
    <t>&lt;0,008000</t>
  </si>
  <si>
    <t>&lt;0,002000</t>
  </si>
  <si>
    <t>&lt;0,01000</t>
  </si>
  <si>
    <t>&lt;0,005000</t>
  </si>
  <si>
    <t>&lt;0,003000</t>
  </si>
  <si>
    <t>&lt;0,006000</t>
  </si>
  <si>
    <t>&lt;0,01200</t>
  </si>
  <si>
    <t>Kukuřice</t>
  </si>
  <si>
    <t>Sójový extrahovaný šrot (moučka)</t>
  </si>
  <si>
    <t>Rybí moučka</t>
  </si>
  <si>
    <t xml:space="preserve">Citrusová pulpa sušená </t>
  </si>
  <si>
    <t>Šrotovaný svatojánský chléb</t>
  </si>
  <si>
    <t>Živočišný tuk</t>
  </si>
  <si>
    <t>&lt;0,6</t>
  </si>
  <si>
    <t>Kukuřičná siláž</t>
  </si>
  <si>
    <t>Sójový loupaný extrahovaný šrot (moučka)</t>
  </si>
  <si>
    <t>Tráva přirozeně sušená (seno)</t>
  </si>
  <si>
    <t>&lt;2,000</t>
  </si>
  <si>
    <t>&lt;50,00</t>
  </si>
  <si>
    <t>&lt;160,0</t>
  </si>
  <si>
    <t>Tráva, byliny, luskoviny (zelená píce) - čerstvé, senáž, siláž nebo sušené seno</t>
  </si>
  <si>
    <t>Dihydrogenfosforečnan vápenatý (monokalcium-fosfát) (tetrahydrogendiorthofosforečnan vápenatý)</t>
  </si>
  <si>
    <t>&lt;0,001000</t>
  </si>
  <si>
    <t>Oxid hořečnatý</t>
  </si>
  <si>
    <t>Pšenice</t>
  </si>
  <si>
    <t>bez škůdců</t>
  </si>
  <si>
    <t>Slunečnicové semeno</t>
  </si>
  <si>
    <t>Ječmen</t>
  </si>
  <si>
    <t>Hydrogenuhličitan sodný (bikarbonát sodný)</t>
  </si>
  <si>
    <t>Pšeničné otruby</t>
  </si>
  <si>
    <t xml:space="preserve">Řepkové expelery </t>
  </si>
  <si>
    <r>
      <t xml:space="preserve">Atropin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</si>
  <si>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Skopolamin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</si>
  <si>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Acetamiprid (mg.kg-1)</t>
  </si>
  <si>
    <t>Acefát             (mg.kg-1)</t>
  </si>
  <si>
    <t>Aldikarb       (mg.kg-1)</t>
  </si>
  <si>
    <t>Aldrin              (mg.kg-1)</t>
  </si>
  <si>
    <t>Aldrin a Dieldrin (suma)        (mg.kg-1)</t>
  </si>
  <si>
    <t>Azinfos-methyl (mg.kg-1)</t>
  </si>
  <si>
    <t>Azoxystrobin (mg.kg-1)</t>
  </si>
  <si>
    <t>Bifenthrin (suma izomerů)  (mg.kg-1)</t>
  </si>
  <si>
    <t>Bitertanol (mg.kg-1)</t>
  </si>
  <si>
    <t>Bixafen            (mg.kg-1)</t>
  </si>
  <si>
    <t>Boskalid           (mg.kg-1)</t>
  </si>
  <si>
    <t>Bromuconazole (mg.kg-1)</t>
  </si>
  <si>
    <t>Bupirimát (mg.kg-1)</t>
  </si>
  <si>
    <t>Buprofezin (mg.kg-1)</t>
  </si>
  <si>
    <t>Kadusafos (mg.kg-1)</t>
  </si>
  <si>
    <t>Karbaryl          (mg.kg-1)</t>
  </si>
  <si>
    <t>Karbendazim (mg.kg-1)</t>
  </si>
  <si>
    <t>Karbofuran (mg.kg-1)</t>
  </si>
  <si>
    <t>3-hydroxy karbofuran (mg.kg-1)</t>
  </si>
  <si>
    <t>Karboxin  (mg.kg-1)</t>
  </si>
  <si>
    <t>Chlorantraniliprol (mg.kg-1)</t>
  </si>
  <si>
    <t>Chlorfenapyr (mg.kg-1)</t>
  </si>
  <si>
    <t>Chlorfenvinfos (mg.kg-1)</t>
  </si>
  <si>
    <t>Chlormekvát chlorid (suma) (mg.kg-1)</t>
  </si>
  <si>
    <t>Chlorprofam (mg.kg-1)</t>
  </si>
  <si>
    <t>Chlorpyrifos (mg.kg-1)</t>
  </si>
  <si>
    <t>Chlorpyrifos-methyl               (mg.kg-1)</t>
  </si>
  <si>
    <t>Klothianidin (mg.kg-1)</t>
  </si>
  <si>
    <t>Lambda-cyhalothrin (mg.kg-1)</t>
  </si>
  <si>
    <t>Cymoxanil (mg.kg-1)</t>
  </si>
  <si>
    <t>Cypermethrin (suma izomerů) (mg.kg-1)</t>
  </si>
  <si>
    <t>Cyprokonazol (mg.kg-1)</t>
  </si>
  <si>
    <t>Cyprodinil (mg.kg-1)</t>
  </si>
  <si>
    <t>Deltamethrin (mg.kg-1)</t>
  </si>
  <si>
    <t>Diazinon  (mg.kg-1)</t>
  </si>
  <si>
    <t>Dichlorvos (mg.kg-1)</t>
  </si>
  <si>
    <t>Dikloran       (mg.kg-1)</t>
  </si>
  <si>
    <t>Dieldrin       (mg.kg-1)</t>
  </si>
  <si>
    <t>Difenokonazol (mg.kg-1)</t>
  </si>
  <si>
    <t>Diflubenzuron (mg.kg-1)</t>
  </si>
  <si>
    <t>Dimethoát (mg.kg-1)</t>
  </si>
  <si>
    <t>Dimethoát (suma)        (mg.kg-1)</t>
  </si>
  <si>
    <t>Dimethomorf (suma izomerů) (mg.kg-1)</t>
  </si>
  <si>
    <t>Endosulfansulfát (mg.kg-1)</t>
  </si>
  <si>
    <t>Endosulfan (suma izomerů) (mg.kg-1)</t>
  </si>
  <si>
    <t>Epoxikonazol (mg.kg-1)</t>
  </si>
  <si>
    <t>Ethion      (mg.kg-1)</t>
  </si>
  <si>
    <t>Ethirimol  (mg.kg-1)</t>
  </si>
  <si>
    <t xml:space="preserve">Ethoprofos (mg.kg-1) </t>
  </si>
  <si>
    <t>Fenbukonazol (mg.kg-1)</t>
  </si>
  <si>
    <t>Fenhexamid (mg.kg-1)</t>
  </si>
  <si>
    <t>Fenitrothion (mg.kg-1)</t>
  </si>
  <si>
    <t>Fenpropathrin (mg.kg-1)</t>
  </si>
  <si>
    <t>Fenpropidin (mg.kg-1)</t>
  </si>
  <si>
    <t>Fenpropimorf (suma izomerů) (mg.kg-1)</t>
  </si>
  <si>
    <t>Fenpyroximát (mg.kg-1)</t>
  </si>
  <si>
    <t>Fenthion  (mg.kg-1)</t>
  </si>
  <si>
    <t>Fenvalerát (suma izomerů)  (mg.kg-1)</t>
  </si>
  <si>
    <t>Fipronil     (mg.kg-1)</t>
  </si>
  <si>
    <t>Flonikamid (mg.kg-1)</t>
  </si>
  <si>
    <t>Fluazifop-P (suma)          (mg.kg-1)</t>
  </si>
  <si>
    <t>Fluaziop-P-butyl (mg.kg-1)</t>
  </si>
  <si>
    <t xml:space="preserve">Fludioxonil (mg.kg-1) </t>
  </si>
  <si>
    <t>Fluopyram (mg.kg-1)</t>
  </si>
  <si>
    <t>Flufenoxuron (mg.kg-1)</t>
  </si>
  <si>
    <t>Fluquinconazol (mg.kg-1)</t>
  </si>
  <si>
    <t>Flusilazol (mg.kg-1)</t>
  </si>
  <si>
    <t>Flutolanil (mg.kg-1)</t>
  </si>
  <si>
    <t>Flutriafol  (mg.kg-1)</t>
  </si>
  <si>
    <t>Tau-fluvalinát (mg.kg-1)</t>
  </si>
  <si>
    <t>Fluxapyroxad (mg.kg-1)</t>
  </si>
  <si>
    <t>Glyfosát   (mg.kg-1)</t>
  </si>
  <si>
    <t>Haloxyfop (suma)       (mg.kg-1)</t>
  </si>
  <si>
    <t>Haloxyfop-methyl        (mg.kg-1)</t>
  </si>
  <si>
    <t>Haloxyfop-2-ethoxyethyl (mg.kg-1)</t>
  </si>
  <si>
    <t>Hexakonazol (mg.kg-1)</t>
  </si>
  <si>
    <t>Imazalil        (mg.kg-1)</t>
  </si>
  <si>
    <t xml:space="preserve">Imidakloprid (mg.kg-1) </t>
  </si>
  <si>
    <t>Indoxacarb (suma)       (mg.kg-1)</t>
  </si>
  <si>
    <t xml:space="preserve">Iprodion       (mg.kg-1) </t>
  </si>
  <si>
    <t>Iprovalikarb (mg.kg-1)</t>
  </si>
  <si>
    <t>Isokarbofos (mg.kg-1)</t>
  </si>
  <si>
    <t>Isoprothiolan (mg.kg-1)</t>
  </si>
  <si>
    <t>Isoproturon (mg.kg-1)</t>
  </si>
  <si>
    <t>Kresoxim-methyl              (mg.kg-1)</t>
  </si>
  <si>
    <t>Linuron         (mg.kg-1)</t>
  </si>
  <si>
    <t>Malaoxon (mg.kg-1)</t>
  </si>
  <si>
    <t>Malathion (mg.kg-1)</t>
  </si>
  <si>
    <t>Malathion (suma)           (mg.kg-1)</t>
  </si>
  <si>
    <t>Mandipropamid (mg.kg-1)</t>
  </si>
  <si>
    <t>MCPA       (mg.kg-1)</t>
  </si>
  <si>
    <t>Mekoprop (suma)       (mg.kg-1)</t>
  </si>
  <si>
    <t>Mepikvát chlorid (suma)       (mg.kg-1)</t>
  </si>
  <si>
    <t>Metalaxyl a metalaxyl-M (suma izomerů) (mg.kg-1)</t>
  </si>
  <si>
    <t>Metkonazol (suma izomerů) (mg.kg-1)</t>
  </si>
  <si>
    <t>Methakrifos (mg.kg-1)</t>
  </si>
  <si>
    <t>Methamidofos (mg.kg-1)</t>
  </si>
  <si>
    <t>Methidathion (mg.kg-1)</t>
  </si>
  <si>
    <t>Methiokarb (mg.kg-1)</t>
  </si>
  <si>
    <t>Methiokarb sulfon          (mg.kg-1)</t>
  </si>
  <si>
    <t>Methiokarb sulfoxid      (mg.kg-1)</t>
  </si>
  <si>
    <t>Methiokarb (suma)     (mg.kg-1)</t>
  </si>
  <si>
    <t>Methomyl (mg.kg-1)</t>
  </si>
  <si>
    <t>Methoxyfenozid (mg.kg-1)</t>
  </si>
  <si>
    <t>Metolachlor (mg.kg-1)</t>
  </si>
  <si>
    <t>Metrafenon (mg.kg-1)</t>
  </si>
  <si>
    <t>Metribuzin (mg.kg-1)</t>
  </si>
  <si>
    <t>Monokrotofos (mg.kg-1)</t>
  </si>
  <si>
    <t>Myklobutanil (mg.kg-1)</t>
  </si>
  <si>
    <t>Omethoát (mg.kg-1)</t>
  </si>
  <si>
    <t>Oxydemeton-methyl     (mg.kg-1)</t>
  </si>
  <si>
    <t>Oxydemeton-methyl (suma) (mg.kg-1)</t>
  </si>
  <si>
    <t>Paklobutrazol (mg.kg-1)</t>
  </si>
  <si>
    <t>Parathion (mg.kg-1)</t>
  </si>
  <si>
    <t>Parathion-methyl     (mg.kg-1)</t>
  </si>
  <si>
    <t>Penkonazol (mg.kg-1)</t>
  </si>
  <si>
    <t>Pencycuron (mg.kg-1)</t>
  </si>
  <si>
    <t>Pendimethalin (mg.kg-1)</t>
  </si>
  <si>
    <t>Permethrin (suma izomerů) (mg.kg-1)</t>
  </si>
  <si>
    <t>Fosmet    (mg.kg-1)</t>
  </si>
  <si>
    <t>Fosfamidon (mg.kg-1)</t>
  </si>
  <si>
    <t>Pikoxystrobin (mg.kg-1)</t>
  </si>
  <si>
    <t>Pirimikarb (mg.kg-1)</t>
  </si>
  <si>
    <t>Desmethylpirimikarb         (mg.kg-1)</t>
  </si>
  <si>
    <t xml:space="preserve">Pirimifos-methyl (mg.kg-1) </t>
  </si>
  <si>
    <t>Pyridaben (mg.kg-1)</t>
  </si>
  <si>
    <t>Pyriproxyfen (mg.kg-1)</t>
  </si>
  <si>
    <t>Procymidon (mg.kg-1)</t>
  </si>
  <si>
    <t>Profenofos (mg.kg-1)</t>
  </si>
  <si>
    <t>Propamokarb (mg.kg-1)</t>
  </si>
  <si>
    <t>Propargit (mg.kg-1)</t>
  </si>
  <si>
    <t>Propikonazol                                (suma izomerů)                           (mg.kg-1)</t>
  </si>
  <si>
    <t>Propyzamid (mg.kg-1)</t>
  </si>
  <si>
    <t>Prothiokonazol (Prothiokonazol-desthio)          (mg.kg-1)</t>
  </si>
  <si>
    <t>Prothiofos (mg.kg-1)</t>
  </si>
  <si>
    <t>Pyrimethanil (mg.kg-1)</t>
  </si>
  <si>
    <t>Chinoxyfen (mg.kg-1)</t>
  </si>
  <si>
    <t>Spiromesifen (mg.kg-1)</t>
  </si>
  <si>
    <t>Spiroxamin (suma izomerů)            (mg.kg-1)</t>
  </si>
  <si>
    <t>Tebukonazol (mg.kg-1)</t>
  </si>
  <si>
    <t>Tebufenozid (mg.kg-1)</t>
  </si>
  <si>
    <t>Teflubenzuron (mg.kg-1)</t>
  </si>
  <si>
    <t>Tefluthrin (mg.kg-1)</t>
  </si>
  <si>
    <t>Terbuthylazin (mg.kg-1)</t>
  </si>
  <si>
    <t>Tetrakonazol (mg.kg-1)</t>
  </si>
  <si>
    <t>Tetramethrin (mg.kg-1)</t>
  </si>
  <si>
    <t>Thiabendazol  (mg.kg-1)</t>
  </si>
  <si>
    <t>Thiakloprid (mg.kg-1)</t>
  </si>
  <si>
    <t>Thiodikarb (mg.kg-1)</t>
  </si>
  <si>
    <t>Thiamethoxam (mg.kg-1)</t>
  </si>
  <si>
    <t>Thiofanát-methyl (mg.kg-1)</t>
  </si>
  <si>
    <t>Tolklofos-methyl (mg.kg-1)</t>
  </si>
  <si>
    <t xml:space="preserve">Triadimefon (mg.kg-1) </t>
  </si>
  <si>
    <t>Triadimenol       (suma izomerů)       (mg.kg-1)</t>
  </si>
  <si>
    <t>Triazofos (mg.kg-1)</t>
  </si>
  <si>
    <t>Tricyklazol (mg.kg-1)</t>
  </si>
  <si>
    <t>Trifloxystrobin (mg.kg-1)</t>
  </si>
  <si>
    <t>Trifluralin (mg.kg-1)</t>
  </si>
  <si>
    <t>Trinexapak-ethyl (mg.kg-1)</t>
  </si>
  <si>
    <t>Tritikonazol (mg.kg-1)</t>
  </si>
  <si>
    <t>Vinklozolin (mg.kg-1)</t>
  </si>
  <si>
    <t>2-fenylfenol (mg.kg-1)</t>
  </si>
  <si>
    <t>2,4-D (suma)</t>
  </si>
  <si>
    <t>Cyfluthrin  (mg.kg-1)</t>
  </si>
  <si>
    <t>Dichlorprop (mg.kg-1)</t>
  </si>
  <si>
    <t>Dinikonazol  (mg.kg-1)</t>
  </si>
  <si>
    <t>Difenylalanin        (mg.kg-1)</t>
  </si>
  <si>
    <r>
      <t xml:space="preserve">Endosulfan      </t>
    </r>
    <r>
      <rPr>
        <b/>
        <sz val="11"/>
        <color theme="1"/>
        <rFont val="Calibri"/>
        <family val="2"/>
        <charset val="238"/>
      </rPr>
      <t xml:space="preserve">     (mg.kg-1)</t>
    </r>
  </si>
  <si>
    <t xml:space="preserve">Fluopicolid (mg.kg-1) </t>
  </si>
  <si>
    <t>Prochloraz (mg.kg-1)</t>
  </si>
  <si>
    <t>Prosulfokarb (mg.kg-1)</t>
  </si>
  <si>
    <t>Pyraklostrobin         (mg.kg-1)</t>
  </si>
  <si>
    <t>Demeton-S-metylsulf (mg.kg-1)</t>
  </si>
  <si>
    <t>Krmné suroviny mimo rybí moučku</t>
  </si>
  <si>
    <t>Krmné suroviny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</si>
</sst>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\ _K_č_-;\-* #,##0.00\ _K_č_-;_-* &quot;-&quot;??\ _K_č_-;_-@_-"/>
    <numFmt numFmtId="165" formatCode="#0"/>
    <numFmt numFmtId="166" formatCode="#0.00"/>
    <numFmt numFmtId="167" formatCode="#0.0000"/>
    <numFmt numFmtId="168" formatCode="#0.000"/>
    <numFmt numFmtId="169" formatCode="#0.0"/>
    <numFmt numFmtId="170" formatCode="#0.00000"/>
    <numFmt numFmtId="171" formatCode="0.0"/>
    <numFmt numFmtId="172" formatCode="0.000"/>
    <numFmt numFmtId="173" formatCode="#0.000000"/>
    <numFmt numFmtId="174" formatCode="0.0000"/>
    <numFmt numFmtId="175" formatCode="0.0%"/>
    <numFmt numFmtId="176" formatCode="0.00000"/>
    <numFmt numFmtId="177" formatCode="0.000000"/>
  </numFmts>
  <fonts count="2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 Unicode MS"/>
      <family val="2"/>
      <charset val="238"/>
    </font>
    <font>
      <b/>
      <sz val="11"/>
      <color theme="1"/>
      <name val="Arial Unicode MS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vertAlign val="superscript"/>
      <sz val="11"/>
      <color theme="1"/>
      <name val="Arial Unicode MS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.8000000000000007"/>
      <color theme="1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vertAlign val="superscript"/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7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2" fontId="0" fillId="0" borderId="0" xfId="0" applyNumberFormat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2" fontId="0" fillId="0" borderId="0" xfId="0" applyNumberFormat="1" applyAlignment="1">
      <alignment horizontal="center"/>
    </xf>
    <xf numFmtId="0" fontId="6" fillId="0" borderId="0" xfId="0" applyFont="1"/>
    <xf numFmtId="0" fontId="15" fillId="0" borderId="0" xfId="0" applyFont="1"/>
    <xf numFmtId="0" fontId="15" fillId="0" borderId="0" xfId="0" applyFont="1" applyAlignment="1">
      <alignment horizontal="center" vertical="center"/>
    </xf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169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left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67" fontId="0" fillId="2" borderId="0" xfId="0" applyNumberFormat="1" applyFill="1" applyAlignment="1">
      <alignment horizontal="center"/>
    </xf>
    <xf numFmtId="49" fontId="1" fillId="4" borderId="7" xfId="0" applyNumberFormat="1" applyFont="1" applyFill="1" applyBorder="1"/>
    <xf numFmtId="49" fontId="1" fillId="4" borderId="0" xfId="0" applyNumberFormat="1" applyFont="1" applyFill="1" applyBorder="1"/>
    <xf numFmtId="49" fontId="1" fillId="4" borderId="12" xfId="0" applyNumberFormat="1" applyFont="1" applyFill="1" applyBorder="1"/>
    <xf numFmtId="173" fontId="0" fillId="2" borderId="0" xfId="0" applyNumberFormat="1" applyFill="1" applyAlignment="1">
      <alignment horizontal="center"/>
    </xf>
    <xf numFmtId="2" fontId="1" fillId="3" borderId="18" xfId="0" applyNumberFormat="1" applyFont="1" applyFill="1" applyBorder="1" applyAlignment="1">
      <alignment horizontal="center" vertical="center" wrapText="1"/>
    </xf>
    <xf numFmtId="172" fontId="1" fillId="3" borderId="18" xfId="0" applyNumberFormat="1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170" fontId="0" fillId="2" borderId="0" xfId="0" applyNumberFormat="1" applyFill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174" fontId="0" fillId="4" borderId="7" xfId="0" applyNumberForma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74" fontId="0" fillId="4" borderId="0" xfId="0" applyNumberFormat="1" applyFill="1" applyBorder="1" applyAlignment="1">
      <alignment horizontal="center"/>
    </xf>
    <xf numFmtId="167" fontId="0" fillId="4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74" fontId="0" fillId="4" borderId="12" xfId="0" applyNumberFormat="1" applyFill="1" applyBorder="1" applyAlignment="1">
      <alignment horizontal="center"/>
    </xf>
    <xf numFmtId="167" fontId="0" fillId="4" borderId="12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8" fontId="0" fillId="4" borderId="7" xfId="0" applyNumberFormat="1" applyFill="1" applyBorder="1" applyAlignment="1">
      <alignment horizontal="center"/>
    </xf>
    <xf numFmtId="49" fontId="0" fillId="3" borderId="18" xfId="0" applyNumberFormat="1" applyFill="1" applyBorder="1" applyAlignment="1">
      <alignment horizontal="center" vertical="center" wrapText="1"/>
    </xf>
    <xf numFmtId="168" fontId="0" fillId="4" borderId="0" xfId="0" applyNumberFormat="1" applyFill="1" applyBorder="1" applyAlignment="1">
      <alignment horizontal="center"/>
    </xf>
    <xf numFmtId="168" fontId="0" fillId="4" borderId="12" xfId="0" applyNumberForma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69" fontId="0" fillId="2" borderId="0" xfId="0" applyNumberFormat="1" applyFill="1" applyAlignment="1">
      <alignment horizontal="center" vertical="center"/>
    </xf>
    <xf numFmtId="0" fontId="0" fillId="3" borderId="14" xfId="0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75" fontId="0" fillId="2" borderId="6" xfId="1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7" fillId="3" borderId="14" xfId="0" applyFont="1" applyFill="1" applyBorder="1"/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4" fillId="3" borderId="14" xfId="0" applyFont="1" applyFill="1" applyBorder="1"/>
    <xf numFmtId="166" fontId="0" fillId="2" borderId="0" xfId="0" applyNumberFormat="1" applyFill="1" applyAlignment="1">
      <alignment horizontal="center" vertical="center"/>
    </xf>
    <xf numFmtId="168" fontId="0" fillId="2" borderId="0" xfId="0" applyNumberFormat="1" applyFill="1" applyAlignment="1">
      <alignment horizontal="center" vertical="center"/>
    </xf>
    <xf numFmtId="172" fontId="0" fillId="4" borderId="7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2" fontId="0" fillId="4" borderId="0" xfId="0" applyNumberFormat="1" applyFill="1" applyBorder="1" applyAlignment="1">
      <alignment horizontal="center"/>
    </xf>
    <xf numFmtId="172" fontId="0" fillId="4" borderId="12" xfId="0" applyNumberFormat="1" applyFill="1" applyBorder="1" applyAlignment="1">
      <alignment horizontal="center"/>
    </xf>
    <xf numFmtId="167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74" fontId="0" fillId="2" borderId="0" xfId="0" applyNumberFormat="1" applyFill="1" applyAlignment="1">
      <alignment horizontal="center"/>
    </xf>
    <xf numFmtId="174" fontId="0" fillId="2" borderId="0" xfId="0" applyNumberFormat="1" applyFill="1" applyAlignment="1">
      <alignment horizontal="center" vertical="center"/>
    </xf>
    <xf numFmtId="49" fontId="0" fillId="2" borderId="0" xfId="0" applyNumberFormat="1" applyFill="1" applyBorder="1" applyAlignment="1">
      <alignment horizontal="left" vertical="center"/>
    </xf>
    <xf numFmtId="165" fontId="0" fillId="2" borderId="0" xfId="0" applyNumberFormat="1" applyFill="1" applyBorder="1" applyAlignment="1">
      <alignment horizontal="center" vertical="center"/>
    </xf>
    <xf numFmtId="166" fontId="0" fillId="2" borderId="0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169" fontId="0" fillId="2" borderId="0" xfId="0" applyNumberFormat="1" applyFill="1" applyBorder="1" applyAlignment="1">
      <alignment horizontal="center" vertical="center"/>
    </xf>
    <xf numFmtId="168" fontId="0" fillId="2" borderId="0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left" vertical="center"/>
    </xf>
    <xf numFmtId="165" fontId="0" fillId="2" borderId="12" xfId="0" applyNumberFormat="1" applyFill="1" applyBorder="1" applyAlignment="1">
      <alignment horizontal="center" vertical="center"/>
    </xf>
    <xf numFmtId="166" fontId="0" fillId="2" borderId="12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 wrapText="1"/>
    </xf>
    <xf numFmtId="171" fontId="1" fillId="4" borderId="0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71" fontId="1" fillId="4" borderId="12" xfId="0" applyNumberFormat="1" applyFont="1" applyFill="1" applyBorder="1" applyAlignment="1">
      <alignment horizontal="center"/>
    </xf>
    <xf numFmtId="172" fontId="1" fillId="4" borderId="7" xfId="0" applyNumberFormat="1" applyFont="1" applyFill="1" applyBorder="1" applyAlignment="1">
      <alignment horizontal="center"/>
    </xf>
    <xf numFmtId="172" fontId="1" fillId="4" borderId="0" xfId="0" applyNumberFormat="1" applyFont="1" applyFill="1" applyBorder="1" applyAlignment="1">
      <alignment horizontal="center"/>
    </xf>
    <xf numFmtId="172" fontId="1" fillId="4" borderId="12" xfId="0" applyNumberFormat="1" applyFont="1" applyFill="1" applyBorder="1" applyAlignment="1">
      <alignment horizontal="center"/>
    </xf>
    <xf numFmtId="171" fontId="1" fillId="4" borderId="7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67" fontId="0" fillId="4" borderId="7" xfId="0" applyNumberForma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76" fontId="0" fillId="4" borderId="7" xfId="0" applyNumberFormat="1" applyFill="1" applyBorder="1" applyAlignment="1">
      <alignment horizontal="center"/>
    </xf>
    <xf numFmtId="176" fontId="0" fillId="4" borderId="0" xfId="0" applyNumberFormat="1" applyFill="1" applyBorder="1" applyAlignment="1">
      <alignment horizontal="center"/>
    </xf>
    <xf numFmtId="176" fontId="0" fillId="4" borderId="12" xfId="0" applyNumberFormat="1" applyFill="1" applyBorder="1" applyAlignment="1">
      <alignment horizontal="center"/>
    </xf>
    <xf numFmtId="172" fontId="0" fillId="2" borderId="0" xfId="0" applyNumberFormat="1" applyFill="1" applyAlignment="1">
      <alignment horizontal="center"/>
    </xf>
    <xf numFmtId="174" fontId="1" fillId="4" borderId="7" xfId="0" applyNumberFormat="1" applyFont="1" applyFill="1" applyBorder="1" applyAlignment="1">
      <alignment horizontal="center"/>
    </xf>
    <xf numFmtId="174" fontId="1" fillId="4" borderId="0" xfId="0" applyNumberFormat="1" applyFont="1" applyFill="1" applyBorder="1" applyAlignment="1">
      <alignment horizontal="center"/>
    </xf>
    <xf numFmtId="174" fontId="1" fillId="4" borderId="12" xfId="0" applyNumberFormat="1" applyFont="1" applyFill="1" applyBorder="1" applyAlignment="1">
      <alignment horizontal="center"/>
    </xf>
    <xf numFmtId="166" fontId="1" fillId="4" borderId="0" xfId="0" applyNumberFormat="1" applyFont="1" applyFill="1" applyBorder="1" applyAlignment="1">
      <alignment horizontal="center"/>
    </xf>
    <xf numFmtId="175" fontId="0" fillId="2" borderId="4" xfId="1" applyNumberFormat="1" applyFont="1" applyFill="1" applyBorder="1" applyAlignment="1">
      <alignment horizontal="center" vertical="center"/>
    </xf>
    <xf numFmtId="175" fontId="0" fillId="2" borderId="8" xfId="1" applyNumberFormat="1" applyFont="1" applyFill="1" applyBorder="1" applyAlignment="1">
      <alignment horizontal="center" vertical="center"/>
    </xf>
    <xf numFmtId="175" fontId="0" fillId="2" borderId="9" xfId="1" applyNumberFormat="1" applyFont="1" applyFill="1" applyBorder="1" applyAlignment="1">
      <alignment horizontal="center" vertical="center"/>
    </xf>
    <xf numFmtId="175" fontId="0" fillId="2" borderId="11" xfId="1" applyNumberFormat="1" applyFont="1" applyFill="1" applyBorder="1" applyAlignment="1">
      <alignment horizontal="center" vertical="center"/>
    </xf>
    <xf numFmtId="175" fontId="0" fillId="2" borderId="13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49" fontId="0" fillId="2" borderId="0" xfId="0" applyNumberFormat="1" applyFill="1" applyBorder="1" applyAlignment="1">
      <alignment horizontal="left"/>
    </xf>
    <xf numFmtId="165" fontId="0" fillId="2" borderId="0" xfId="0" applyNumberFormat="1" applyFill="1" applyBorder="1" applyAlignment="1">
      <alignment horizontal="left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76" fontId="0" fillId="2" borderId="0" xfId="0" applyNumberFormat="1" applyFill="1" applyAlignment="1">
      <alignment horizontal="center"/>
    </xf>
    <xf numFmtId="168" fontId="1" fillId="4" borderId="7" xfId="0" applyNumberFormat="1" applyFont="1" applyFill="1" applyBorder="1" applyAlignment="1">
      <alignment horizontal="center"/>
    </xf>
    <xf numFmtId="168" fontId="1" fillId="4" borderId="0" xfId="0" applyNumberFormat="1" applyFont="1" applyFill="1" applyBorder="1" applyAlignment="1">
      <alignment horizontal="center"/>
    </xf>
    <xf numFmtId="168" fontId="1" fillId="4" borderId="12" xfId="0" applyNumberFormat="1" applyFont="1" applyFill="1" applyBorder="1" applyAlignment="1">
      <alignment horizontal="center"/>
    </xf>
    <xf numFmtId="169" fontId="1" fillId="4" borderId="7" xfId="0" applyNumberFormat="1" applyFont="1" applyFill="1" applyBorder="1" applyAlignment="1">
      <alignment horizontal="center"/>
    </xf>
    <xf numFmtId="169" fontId="1" fillId="4" borderId="0" xfId="0" applyNumberFormat="1" applyFont="1" applyFill="1" applyBorder="1" applyAlignment="1">
      <alignment horizontal="center"/>
    </xf>
    <xf numFmtId="169" fontId="1" fillId="4" borderId="1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49" fontId="1" fillId="4" borderId="7" xfId="0" applyNumberFormat="1" applyFont="1" applyFill="1" applyBorder="1" applyAlignment="1">
      <alignment horizontal="left"/>
    </xf>
    <xf numFmtId="49" fontId="1" fillId="4" borderId="0" xfId="0" applyNumberFormat="1" applyFont="1" applyFill="1" applyBorder="1" applyAlignment="1">
      <alignment horizontal="left"/>
    </xf>
    <xf numFmtId="49" fontId="1" fillId="4" borderId="12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173" fontId="0" fillId="4" borderId="7" xfId="0" applyNumberFormat="1" applyFill="1" applyBorder="1" applyAlignment="1">
      <alignment horizontal="center"/>
    </xf>
    <xf numFmtId="173" fontId="0" fillId="4" borderId="0" xfId="0" applyNumberFormat="1" applyFill="1" applyBorder="1" applyAlignment="1">
      <alignment horizontal="center"/>
    </xf>
    <xf numFmtId="173" fontId="0" fillId="4" borderId="12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173" fontId="0" fillId="2" borderId="0" xfId="0" applyNumberForma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left"/>
    </xf>
    <xf numFmtId="177" fontId="0" fillId="4" borderId="7" xfId="0" applyNumberFormat="1" applyFill="1" applyBorder="1" applyAlignment="1">
      <alignment horizontal="center"/>
    </xf>
    <xf numFmtId="177" fontId="0" fillId="4" borderId="0" xfId="0" applyNumberFormat="1" applyFill="1" applyBorder="1" applyAlignment="1">
      <alignment horizontal="center"/>
    </xf>
    <xf numFmtId="177" fontId="0" fillId="4" borderId="12" xfId="0" applyNumberForma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left" vertical="center"/>
    </xf>
    <xf numFmtId="165" fontId="0" fillId="2" borderId="0" xfId="0" applyNumberFormat="1" applyFill="1" applyBorder="1" applyAlignment="1">
      <alignment horizontal="left" vertical="center"/>
    </xf>
    <xf numFmtId="165" fontId="0" fillId="2" borderId="12" xfId="0" applyNumberForma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 vertical="center"/>
    </xf>
    <xf numFmtId="0" fontId="0" fillId="0" borderId="0" xfId="0" applyFill="1"/>
    <xf numFmtId="49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  <xf numFmtId="49" fontId="1" fillId="4" borderId="0" xfId="0" applyNumberFormat="1" applyFont="1" applyFill="1"/>
    <xf numFmtId="0" fontId="0" fillId="4" borderId="0" xfId="0" applyFill="1" applyAlignment="1">
      <alignment horizontal="center"/>
    </xf>
    <xf numFmtId="166" fontId="1" fillId="4" borderId="0" xfId="0" applyNumberFormat="1" applyFont="1" applyFill="1" applyAlignment="1">
      <alignment horizontal="center"/>
    </xf>
    <xf numFmtId="49" fontId="1" fillId="5" borderId="0" xfId="0" applyNumberFormat="1" applyFont="1" applyFill="1" applyBorder="1" applyAlignment="1">
      <alignment horizontal="left"/>
    </xf>
    <xf numFmtId="0" fontId="0" fillId="5" borderId="0" xfId="0" applyFill="1" applyBorder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49" fontId="0" fillId="6" borderId="0" xfId="0" applyNumberFormat="1" applyFill="1" applyBorder="1" applyAlignment="1">
      <alignment horizontal="left"/>
    </xf>
    <xf numFmtId="168" fontId="0" fillId="6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165" fontId="0" fillId="4" borderId="12" xfId="0" applyNumberFormat="1" applyFill="1" applyBorder="1" applyAlignment="1">
      <alignment horizontal="center"/>
    </xf>
    <xf numFmtId="169" fontId="0" fillId="4" borderId="7" xfId="0" applyNumberFormat="1" applyFill="1" applyBorder="1" applyAlignment="1">
      <alignment horizontal="center"/>
    </xf>
    <xf numFmtId="169" fontId="0" fillId="4" borderId="0" xfId="0" applyNumberFormat="1" applyFill="1" applyAlignment="1">
      <alignment horizontal="center"/>
    </xf>
    <xf numFmtId="169" fontId="0" fillId="4" borderId="12" xfId="0" applyNumberFormat="1" applyFill="1" applyBorder="1" applyAlignment="1">
      <alignment horizontal="center"/>
    </xf>
    <xf numFmtId="165" fontId="0" fillId="6" borderId="0" xfId="0" applyNumberFormat="1" applyFill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6" fillId="0" borderId="0" xfId="0" applyFont="1"/>
    <xf numFmtId="0" fontId="0" fillId="2" borderId="0" xfId="0" applyFont="1" applyFill="1" applyBorder="1" applyAlignment="1">
      <alignment horizontal="center" vertical="center"/>
    </xf>
    <xf numFmtId="164" fontId="0" fillId="2" borderId="19" xfId="1" applyFont="1" applyFill="1" applyBorder="1" applyAlignment="1">
      <alignment horizontal="center" vertical="center"/>
    </xf>
    <xf numFmtId="164" fontId="0" fillId="2" borderId="20" xfId="1" applyFont="1" applyFill="1" applyBorder="1" applyAlignment="1">
      <alignment horizontal="center" vertical="center"/>
    </xf>
    <xf numFmtId="164" fontId="0" fillId="2" borderId="12" xfId="1" applyFont="1" applyFill="1" applyBorder="1" applyAlignment="1">
      <alignment horizontal="center" vertical="center"/>
    </xf>
    <xf numFmtId="164" fontId="0" fillId="2" borderId="13" xfId="1" applyFont="1" applyFill="1" applyBorder="1" applyAlignment="1">
      <alignment horizontal="center" vertical="center"/>
    </xf>
    <xf numFmtId="10" fontId="0" fillId="2" borderId="19" xfId="1" applyNumberFormat="1" applyFont="1" applyFill="1" applyBorder="1" applyAlignment="1">
      <alignment horizontal="center" vertical="center"/>
    </xf>
    <xf numFmtId="10" fontId="0" fillId="2" borderId="2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10" fontId="0" fillId="2" borderId="9" xfId="1" applyNumberFormat="1" applyFont="1" applyFill="1" applyBorder="1" applyAlignment="1">
      <alignment horizontal="center" vertical="center"/>
    </xf>
    <xf numFmtId="10" fontId="0" fillId="2" borderId="12" xfId="1" applyNumberFormat="1" applyFont="1" applyFill="1" applyBorder="1" applyAlignment="1">
      <alignment horizontal="center" vertical="center"/>
    </xf>
    <xf numFmtId="10" fontId="0" fillId="2" borderId="13" xfId="1" applyNumberFormat="1" applyFon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left" vertical="center"/>
    </xf>
    <xf numFmtId="49" fontId="0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5" fontId="0" fillId="2" borderId="0" xfId="0" applyNumberFormat="1" applyFont="1" applyFill="1" applyBorder="1" applyAlignment="1">
      <alignment horizontal="left" vertical="center"/>
    </xf>
    <xf numFmtId="166" fontId="0" fillId="2" borderId="0" xfId="0" applyNumberFormat="1" applyFont="1" applyFill="1" applyBorder="1" applyAlignment="1">
      <alignment horizontal="center" vertical="center" wrapText="1"/>
    </xf>
    <xf numFmtId="168" fontId="0" fillId="2" borderId="0" xfId="0" applyNumberFormat="1" applyFont="1" applyFill="1" applyBorder="1" applyAlignment="1">
      <alignment horizontal="center" vertical="center" wrapText="1"/>
    </xf>
    <xf numFmtId="165" fontId="0" fillId="2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165" fontId="1" fillId="4" borderId="7" xfId="0" applyNumberFormat="1" applyFont="1" applyFill="1" applyBorder="1" applyAlignment="1">
      <alignment horizontal="center"/>
    </xf>
    <xf numFmtId="165" fontId="1" fillId="4" borderId="0" xfId="0" applyNumberFormat="1" applyFont="1" applyFill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49" fontId="0" fillId="6" borderId="0" xfId="0" applyNumberFormat="1" applyFill="1" applyAlignment="1">
      <alignment horizontal="left"/>
    </xf>
    <xf numFmtId="170" fontId="0" fillId="4" borderId="7" xfId="0" applyNumberFormat="1" applyFill="1" applyBorder="1" applyAlignment="1">
      <alignment horizontal="center"/>
    </xf>
    <xf numFmtId="170" fontId="0" fillId="4" borderId="0" xfId="0" applyNumberFormat="1" applyFill="1" applyBorder="1" applyAlignment="1">
      <alignment horizontal="center"/>
    </xf>
    <xf numFmtId="170" fontId="0" fillId="4" borderId="12" xfId="0" applyNumberFormat="1" applyFill="1" applyBorder="1" applyAlignment="1">
      <alignment horizontal="center"/>
    </xf>
    <xf numFmtId="49" fontId="0" fillId="0" borderId="0" xfId="0" applyNumberFormat="1" applyFill="1"/>
    <xf numFmtId="49" fontId="0" fillId="5" borderId="0" xfId="0" applyNumberFormat="1" applyFill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171" fontId="0" fillId="2" borderId="0" xfId="0" applyNumberFormat="1" applyFill="1" applyAlignment="1">
      <alignment horizontal="center"/>
    </xf>
    <xf numFmtId="170" fontId="0" fillId="2" borderId="0" xfId="0" applyNumberFormat="1" applyFill="1" applyAlignment="1">
      <alignment horizontal="center" vertical="center"/>
    </xf>
    <xf numFmtId="173" fontId="0" fillId="2" borderId="0" xfId="0" applyNumberFormat="1" applyFill="1" applyAlignment="1">
      <alignment horizontal="center" vertical="center"/>
    </xf>
    <xf numFmtId="0" fontId="1" fillId="3" borderId="18" xfId="0" applyFont="1" applyFill="1" applyBorder="1" applyAlignment="1">
      <alignment horizontal="center" vertical="center" wrapText="1"/>
    </xf>
    <xf numFmtId="171" fontId="0" fillId="4" borderId="7" xfId="0" applyNumberFormat="1" applyFill="1" applyBorder="1" applyAlignment="1">
      <alignment horizontal="center"/>
    </xf>
    <xf numFmtId="171" fontId="0" fillId="4" borderId="0" xfId="0" applyNumberFormat="1" applyFill="1" applyBorder="1" applyAlignment="1">
      <alignment horizontal="center"/>
    </xf>
    <xf numFmtId="171" fontId="0" fillId="4" borderId="12" xfId="0" applyNumberFormat="1" applyFill="1" applyBorder="1" applyAlignment="1">
      <alignment horizontal="center"/>
    </xf>
    <xf numFmtId="169" fontId="0" fillId="6" borderId="0" xfId="0" applyNumberFormat="1" applyFill="1" applyBorder="1" applyAlignment="1">
      <alignment horizontal="center"/>
    </xf>
    <xf numFmtId="49" fontId="1" fillId="3" borderId="18" xfId="0" applyNumberFormat="1" applyFont="1" applyFill="1" applyBorder="1" applyAlignment="1">
      <alignment vertical="center"/>
    </xf>
    <xf numFmtId="49" fontId="1" fillId="5" borderId="0" xfId="0" applyNumberFormat="1" applyFont="1" applyFill="1" applyBorder="1"/>
    <xf numFmtId="2" fontId="1" fillId="5" borderId="0" xfId="0" applyNumberFormat="1" applyFont="1" applyFill="1" applyBorder="1" applyAlignment="1">
      <alignment horizontal="center"/>
    </xf>
    <xf numFmtId="171" fontId="1" fillId="5" borderId="0" xfId="0" applyNumberFormat="1" applyFont="1" applyFill="1" applyBorder="1" applyAlignment="1">
      <alignment horizontal="center"/>
    </xf>
    <xf numFmtId="165" fontId="1" fillId="5" borderId="0" xfId="0" applyNumberFormat="1" applyFont="1" applyFill="1" applyBorder="1" applyAlignment="1">
      <alignment horizontal="center"/>
    </xf>
    <xf numFmtId="1" fontId="1" fillId="5" borderId="0" xfId="0" applyNumberFormat="1" applyFont="1" applyFill="1" applyBorder="1" applyAlignment="1">
      <alignment horizontal="center"/>
    </xf>
    <xf numFmtId="166" fontId="1" fillId="5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left" wrapText="1"/>
    </xf>
    <xf numFmtId="165" fontId="0" fillId="2" borderId="0" xfId="0" applyNumberFormat="1" applyFont="1" applyFill="1" applyBorder="1" applyAlignment="1">
      <alignment horizontal="left" vertical="top"/>
    </xf>
    <xf numFmtId="0" fontId="0" fillId="2" borderId="0" xfId="0" applyFill="1" applyAlignment="1">
      <alignment vertical="center"/>
    </xf>
    <xf numFmtId="0" fontId="0" fillId="2" borderId="12" xfId="0" applyFill="1" applyBorder="1" applyAlignment="1">
      <alignment vertical="center"/>
    </xf>
    <xf numFmtId="1" fontId="0" fillId="2" borderId="9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68" fontId="0" fillId="2" borderId="12" xfId="0" applyNumberForma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983458</xdr:colOff>
      <xdr:row>0</xdr:row>
      <xdr:rowOff>59531</xdr:rowOff>
    </xdr:from>
    <xdr:to>
      <xdr:col>1</xdr:col>
      <xdr:colOff>2257426</xdr:colOff>
      <xdr:row>0</xdr:row>
      <xdr:rowOff>1336016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458" y="59531"/>
          <a:ext cx="2393156" cy="127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0</xdr:row>
      <xdr:rowOff>130970</xdr:rowOff>
    </xdr:from>
    <xdr:to>
      <xdr:col>1</xdr:col>
      <xdr:colOff>1672035</xdr:colOff>
      <xdr:row>0</xdr:row>
      <xdr:rowOff>1405144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49" y="130970"/>
          <a:ext cx="2395936" cy="1274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916781</xdr:colOff>
      <xdr:row>0</xdr:row>
      <xdr:rowOff>130969</xdr:rowOff>
    </xdr:from>
    <xdr:to>
      <xdr:col>2</xdr:col>
      <xdr:colOff>3306620</xdr:colOff>
      <xdr:row>0</xdr:row>
      <xdr:rowOff>1405143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130969"/>
          <a:ext cx="2389839" cy="1274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59531</xdr:rowOff>
    </xdr:from>
    <xdr:to>
      <xdr:col>3</xdr:col>
      <xdr:colOff>639620</xdr:colOff>
      <xdr:row>0</xdr:row>
      <xdr:rowOff>1339802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281" y="59531"/>
          <a:ext cx="2389839" cy="12802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785812</xdr:colOff>
      <xdr:row>0</xdr:row>
      <xdr:rowOff>71438</xdr:rowOff>
    </xdr:from>
    <xdr:to>
      <xdr:col>3</xdr:col>
      <xdr:colOff>1508776</xdr:colOff>
      <xdr:row>0</xdr:row>
      <xdr:rowOff>1345612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71438"/>
          <a:ext cx="2389839" cy="1274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0"/>
  <sheetViews>
    <sheetView showGridLines="0" tabSelected="1" zoomScale="80" zoomScaleNormal="80" workbookViewId="0">
      <selection activeCell="C56" sqref="C56"/>
    </sheetView>
  </sheetViews>
  <sheetFormatPr defaultRowHeight="15"/>
  <cols>
    <col min="1" max="1" width="16.7109375" customWidth="1"/>
    <col min="2" max="2" width="61.42578125" style="2" customWidth="1"/>
    <col min="3" max="29" width="15.7109375" style="2" customWidth="1"/>
    <col min="30" max="34" width="15.7109375" customWidth="1"/>
  </cols>
  <sheetData>
    <row r="1" spans="1:29" ht="120" customHeight="1">
      <c r="B1" s="160"/>
      <c r="C1" s="179" t="s">
        <v>161</v>
      </c>
      <c r="J1" s="133"/>
      <c r="K1" s="134"/>
      <c r="L1" s="134"/>
      <c r="M1" s="134"/>
      <c r="N1" s="134"/>
      <c r="O1" s="134"/>
      <c r="P1" s="134"/>
      <c r="Q1" s="133"/>
    </row>
    <row r="2" spans="1:29" s="11" customFormat="1">
      <c r="A2" s="9" t="s">
        <v>27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15.75" thickBot="1"/>
    <row r="4" spans="1:29" s="3" customFormat="1" ht="60" customHeight="1">
      <c r="A4" s="38" t="s">
        <v>3</v>
      </c>
      <c r="B4" s="39" t="s">
        <v>6</v>
      </c>
      <c r="C4" s="40" t="s">
        <v>52</v>
      </c>
      <c r="D4" s="41" t="s">
        <v>53</v>
      </c>
      <c r="E4" s="40" t="s">
        <v>77</v>
      </c>
      <c r="F4" s="40" t="s">
        <v>54</v>
      </c>
      <c r="G4" s="40" t="s">
        <v>55</v>
      </c>
      <c r="H4" s="40" t="s">
        <v>56</v>
      </c>
      <c r="I4" s="40" t="s">
        <v>57</v>
      </c>
      <c r="J4" s="40" t="s">
        <v>58</v>
      </c>
      <c r="K4" s="40" t="s">
        <v>34</v>
      </c>
      <c r="L4" s="40" t="s">
        <v>35</v>
      </c>
      <c r="M4" s="40" t="s">
        <v>37</v>
      </c>
      <c r="N4" s="40" t="s">
        <v>111</v>
      </c>
      <c r="O4" s="40" t="s">
        <v>38</v>
      </c>
      <c r="P4" s="40" t="s">
        <v>169</v>
      </c>
      <c r="Q4" s="40" t="s">
        <v>74</v>
      </c>
      <c r="R4" s="40" t="s">
        <v>75</v>
      </c>
      <c r="S4" s="40" t="s">
        <v>47</v>
      </c>
      <c r="T4" s="40" t="s">
        <v>73</v>
      </c>
      <c r="U4" s="40" t="s">
        <v>112</v>
      </c>
      <c r="V4" s="40" t="s">
        <v>42</v>
      </c>
      <c r="W4" s="40" t="s">
        <v>43</v>
      </c>
    </row>
    <row r="5" spans="1:29" s="2" customFormat="1">
      <c r="A5" s="162">
        <v>21000649</v>
      </c>
      <c r="B5" s="161" t="s">
        <v>166</v>
      </c>
      <c r="C5" s="33">
        <v>88.53</v>
      </c>
      <c r="D5" s="33">
        <v>15.94</v>
      </c>
      <c r="E5" s="35">
        <v>4.57</v>
      </c>
      <c r="F5" s="35">
        <v>4.6849999999999996</v>
      </c>
      <c r="G5" s="35">
        <v>3.99</v>
      </c>
      <c r="H5" s="32"/>
      <c r="I5" s="32"/>
      <c r="J5" s="163"/>
      <c r="K5" s="33">
        <v>23.75</v>
      </c>
      <c r="L5" s="32">
        <v>97.8</v>
      </c>
      <c r="M5" s="33">
        <v>95.45</v>
      </c>
      <c r="N5" s="164"/>
      <c r="O5" s="150"/>
      <c r="P5" s="120"/>
      <c r="Q5" s="33">
        <v>10.74</v>
      </c>
      <c r="R5" s="150"/>
      <c r="S5" s="164">
        <v>4598</v>
      </c>
      <c r="T5" s="33"/>
      <c r="U5" s="164"/>
      <c r="V5" s="150" t="s">
        <v>167</v>
      </c>
      <c r="W5" s="150" t="s">
        <v>168</v>
      </c>
      <c r="X5" s="15"/>
      <c r="Y5" s="15"/>
    </row>
    <row r="6" spans="1:29" s="2" customFormat="1">
      <c r="A6" s="162">
        <v>21000438</v>
      </c>
      <c r="B6" s="161" t="s">
        <v>164</v>
      </c>
      <c r="C6" s="33">
        <v>87.08</v>
      </c>
      <c r="D6" s="33">
        <v>17.39</v>
      </c>
      <c r="E6" s="35">
        <v>4.3339999999999996</v>
      </c>
      <c r="F6" s="35">
        <v>3.5640000000000001</v>
      </c>
      <c r="G6" s="35">
        <v>2.4900000000000002</v>
      </c>
      <c r="H6" s="51">
        <v>0.24790000000000001</v>
      </c>
      <c r="I6" s="51">
        <v>0.44769999999999999</v>
      </c>
      <c r="J6" s="51">
        <v>0.18490000000000001</v>
      </c>
      <c r="K6" s="33">
        <v>70.849999999999994</v>
      </c>
      <c r="L6" s="32">
        <v>1909</v>
      </c>
      <c r="M6" s="33">
        <v>71.430000000000007</v>
      </c>
      <c r="N6" s="164"/>
      <c r="O6" s="150"/>
      <c r="P6" s="120"/>
      <c r="Q6" s="165"/>
      <c r="R6" s="150"/>
      <c r="S6" s="164">
        <v>13910</v>
      </c>
      <c r="T6" s="150"/>
      <c r="U6" s="164">
        <v>1720</v>
      </c>
      <c r="V6" s="150"/>
      <c r="W6" s="150"/>
      <c r="X6" s="15"/>
      <c r="Y6" s="15"/>
    </row>
    <row r="7" spans="1:29" s="2" customFormat="1">
      <c r="A7" s="162">
        <v>21000438</v>
      </c>
      <c r="B7" s="207" t="s">
        <v>164</v>
      </c>
      <c r="C7" s="33">
        <v>87.51</v>
      </c>
      <c r="D7" s="33">
        <v>17.04</v>
      </c>
      <c r="E7" s="35">
        <v>4.32</v>
      </c>
      <c r="F7" s="208">
        <v>7.6639999999999997</v>
      </c>
      <c r="G7" s="35">
        <v>2.56</v>
      </c>
      <c r="H7" s="32"/>
      <c r="I7" s="32"/>
      <c r="J7" s="163"/>
      <c r="K7" s="33">
        <v>21.06</v>
      </c>
      <c r="L7" s="32">
        <v>130.69999999999999</v>
      </c>
      <c r="M7" s="33">
        <v>95.41</v>
      </c>
      <c r="N7" s="164"/>
      <c r="O7" s="150"/>
      <c r="P7" s="120"/>
      <c r="Q7" s="165"/>
      <c r="R7" s="150"/>
      <c r="S7" s="164">
        <v>11180</v>
      </c>
      <c r="T7" s="150"/>
      <c r="U7" s="164"/>
      <c r="V7" s="150"/>
      <c r="W7" s="150"/>
      <c r="X7" s="15"/>
      <c r="Y7" s="15"/>
    </row>
    <row r="8" spans="1:29" s="2" customFormat="1">
      <c r="A8" s="162">
        <v>21000491</v>
      </c>
      <c r="B8" s="161" t="s">
        <v>165</v>
      </c>
      <c r="C8" s="33">
        <v>88.98</v>
      </c>
      <c r="D8" s="33">
        <v>13.22</v>
      </c>
      <c r="E8" s="35">
        <v>3.95</v>
      </c>
      <c r="F8" s="35">
        <v>4.4889999999999999</v>
      </c>
      <c r="G8" s="35">
        <v>4.2699999999999996</v>
      </c>
      <c r="H8" s="51">
        <v>0.91100000000000003</v>
      </c>
      <c r="I8" s="51">
        <v>0.45619999999999999</v>
      </c>
      <c r="J8" s="51">
        <v>0.159</v>
      </c>
      <c r="K8" s="33">
        <v>12.3</v>
      </c>
      <c r="L8" s="32">
        <v>105.8</v>
      </c>
      <c r="M8" s="33">
        <v>74.42</v>
      </c>
      <c r="N8" s="32">
        <v>203.6</v>
      </c>
      <c r="O8" s="51">
        <v>0.35830000000000001</v>
      </c>
      <c r="P8" s="51">
        <v>0.70940000000000003</v>
      </c>
      <c r="Q8" s="33">
        <v>7.81</v>
      </c>
      <c r="R8" s="35">
        <v>1.861</v>
      </c>
      <c r="S8" s="164">
        <v>5249</v>
      </c>
      <c r="T8" s="33">
        <v>44.52</v>
      </c>
      <c r="U8" s="164">
        <v>921.5</v>
      </c>
      <c r="V8" s="35"/>
      <c r="W8" s="35"/>
      <c r="X8" s="15"/>
      <c r="Y8" s="15"/>
      <c r="Z8" s="15"/>
    </row>
    <row r="9" spans="1:29" s="2" customFormat="1">
      <c r="A9" s="162">
        <v>21000210</v>
      </c>
      <c r="B9" s="161" t="s">
        <v>163</v>
      </c>
      <c r="C9" s="33">
        <v>87.71</v>
      </c>
      <c r="D9" s="33">
        <v>14.69</v>
      </c>
      <c r="E9" s="35">
        <v>2.504</v>
      </c>
      <c r="F9" s="35">
        <v>4.6319999999999997</v>
      </c>
      <c r="G9" s="35">
        <v>3.5249999999999999</v>
      </c>
      <c r="H9" s="32"/>
      <c r="I9" s="32"/>
      <c r="J9" s="163"/>
      <c r="K9" s="33">
        <v>18.3</v>
      </c>
      <c r="L9" s="32">
        <v>110.5</v>
      </c>
      <c r="M9" s="33">
        <v>92.35</v>
      </c>
      <c r="N9" s="164"/>
      <c r="O9" s="150"/>
      <c r="P9" s="120"/>
      <c r="Q9" s="165"/>
      <c r="R9" s="150"/>
      <c r="S9" s="164">
        <v>4589</v>
      </c>
      <c r="T9" s="150"/>
      <c r="U9" s="150"/>
      <c r="V9" s="150"/>
      <c r="W9" s="150"/>
      <c r="X9" s="15"/>
      <c r="Y9" s="15"/>
    </row>
    <row r="10" spans="1:29" s="2" customFormat="1">
      <c r="A10" s="162">
        <v>21000515</v>
      </c>
      <c r="B10" s="161" t="s">
        <v>163</v>
      </c>
      <c r="C10" s="33">
        <v>87.44</v>
      </c>
      <c r="D10" s="33">
        <v>14.66</v>
      </c>
      <c r="E10" s="35">
        <v>2.698</v>
      </c>
      <c r="F10" s="35">
        <v>5.12</v>
      </c>
      <c r="G10" s="35">
        <v>3.54</v>
      </c>
      <c r="H10" s="51">
        <v>0.95120000000000005</v>
      </c>
      <c r="I10" s="51">
        <v>0.53569999999999995</v>
      </c>
      <c r="J10" s="51">
        <v>0.22850000000000001</v>
      </c>
      <c r="K10" s="33">
        <v>13.48</v>
      </c>
      <c r="L10" s="32">
        <v>98.6</v>
      </c>
      <c r="M10" s="33">
        <v>54.57</v>
      </c>
      <c r="N10" s="32">
        <v>207.9</v>
      </c>
      <c r="O10" s="51">
        <v>0.26069999999999999</v>
      </c>
      <c r="P10" s="120"/>
      <c r="Q10" s="165"/>
      <c r="R10" s="150"/>
      <c r="S10" s="164">
        <v>5725</v>
      </c>
      <c r="T10" s="33">
        <v>29.5</v>
      </c>
      <c r="U10" s="164">
        <v>953</v>
      </c>
      <c r="V10" s="150"/>
      <c r="W10" s="150"/>
      <c r="X10" s="15"/>
      <c r="Y10" s="15"/>
      <c r="Z10" s="15"/>
    </row>
    <row r="11" spans="1:29" s="1" customFormat="1">
      <c r="A11" s="42" t="s">
        <v>0</v>
      </c>
      <c r="B11" s="43"/>
      <c r="C11" s="145">
        <f t="shared" ref="C11:O11" si="0">MIN(C5:C10)</f>
        <v>87.08</v>
      </c>
      <c r="D11" s="145">
        <f t="shared" si="0"/>
        <v>13.22</v>
      </c>
      <c r="E11" s="138">
        <f t="shared" si="0"/>
        <v>2.504</v>
      </c>
      <c r="F11" s="166">
        <f t="shared" si="0"/>
        <v>3.5640000000000001</v>
      </c>
      <c r="G11" s="138">
        <f t="shared" si="0"/>
        <v>2.4900000000000002</v>
      </c>
      <c r="H11" s="151">
        <f t="shared" si="0"/>
        <v>0.24790000000000001</v>
      </c>
      <c r="I11" s="151">
        <f t="shared" si="0"/>
        <v>0.44769999999999999</v>
      </c>
      <c r="J11" s="151">
        <f t="shared" si="0"/>
        <v>0.159</v>
      </c>
      <c r="K11" s="44">
        <f t="shared" si="0"/>
        <v>12.3</v>
      </c>
      <c r="L11" s="169">
        <f t="shared" si="0"/>
        <v>97.8</v>
      </c>
      <c r="M11" s="44">
        <f t="shared" si="0"/>
        <v>54.57</v>
      </c>
      <c r="N11" s="141">
        <f t="shared" si="0"/>
        <v>203.6</v>
      </c>
      <c r="O11" s="151">
        <f t="shared" si="0"/>
        <v>0.26069999999999999</v>
      </c>
      <c r="P11" s="141"/>
      <c r="Q11" s="44">
        <f>MIN(Q5:Q10)</f>
        <v>7.81</v>
      </c>
      <c r="R11" s="44"/>
      <c r="S11" s="142">
        <f t="shared" ref="S11:U11" si="1">MIN(S5:S10)</f>
        <v>4589</v>
      </c>
      <c r="T11" s="145">
        <f t="shared" si="1"/>
        <v>29.5</v>
      </c>
      <c r="U11" s="142">
        <f t="shared" si="1"/>
        <v>921.5</v>
      </c>
      <c r="V11" s="141"/>
      <c r="W11" s="141"/>
    </row>
    <row r="12" spans="1:29" s="1" customFormat="1">
      <c r="A12" s="45" t="s">
        <v>1</v>
      </c>
      <c r="B12" s="46"/>
      <c r="C12" s="154">
        <f t="shared" ref="C12:O12" si="2">MAX(C5:C10)</f>
        <v>88.98</v>
      </c>
      <c r="D12" s="154">
        <f t="shared" si="2"/>
        <v>17.39</v>
      </c>
      <c r="E12" s="139">
        <f t="shared" si="2"/>
        <v>4.57</v>
      </c>
      <c r="F12" s="167">
        <f t="shared" si="2"/>
        <v>7.6639999999999997</v>
      </c>
      <c r="G12" s="139">
        <f t="shared" si="2"/>
        <v>4.2699999999999996</v>
      </c>
      <c r="H12" s="152">
        <f t="shared" si="2"/>
        <v>0.95120000000000005</v>
      </c>
      <c r="I12" s="152">
        <f t="shared" si="2"/>
        <v>0.53569999999999995</v>
      </c>
      <c r="J12" s="152">
        <f t="shared" si="2"/>
        <v>0.22850000000000001</v>
      </c>
      <c r="K12" s="47">
        <f t="shared" si="2"/>
        <v>70.849999999999994</v>
      </c>
      <c r="L12" s="170">
        <f t="shared" si="2"/>
        <v>1909</v>
      </c>
      <c r="M12" s="47">
        <f t="shared" si="2"/>
        <v>95.45</v>
      </c>
      <c r="N12" s="135">
        <f t="shared" si="2"/>
        <v>207.9</v>
      </c>
      <c r="O12" s="152">
        <f t="shared" si="2"/>
        <v>0.35830000000000001</v>
      </c>
      <c r="P12" s="135"/>
      <c r="Q12" s="47">
        <f>MAX(Q5:Q10)</f>
        <v>10.74</v>
      </c>
      <c r="R12" s="47"/>
      <c r="S12" s="136">
        <f t="shared" ref="S12:U12" si="3">MAX(S5:S10)</f>
        <v>13910</v>
      </c>
      <c r="T12" s="154">
        <f t="shared" si="3"/>
        <v>44.52</v>
      </c>
      <c r="U12" s="136">
        <f t="shared" si="3"/>
        <v>1720</v>
      </c>
      <c r="V12" s="135"/>
      <c r="W12" s="135"/>
    </row>
    <row r="13" spans="1:29" s="1" customFormat="1" ht="15.75" thickBot="1">
      <c r="A13" s="48" t="s">
        <v>2</v>
      </c>
      <c r="B13" s="49"/>
      <c r="C13" s="146">
        <f t="shared" ref="C13:O13" si="4">MEDIAN(C5:C10)</f>
        <v>87.61</v>
      </c>
      <c r="D13" s="146">
        <f t="shared" si="4"/>
        <v>15.315</v>
      </c>
      <c r="E13" s="140">
        <f t="shared" si="4"/>
        <v>4.1349999999999998</v>
      </c>
      <c r="F13" s="168">
        <f t="shared" si="4"/>
        <v>4.6585000000000001</v>
      </c>
      <c r="G13" s="140">
        <f t="shared" si="4"/>
        <v>3.5324999999999998</v>
      </c>
      <c r="H13" s="153">
        <f t="shared" si="4"/>
        <v>0.91100000000000003</v>
      </c>
      <c r="I13" s="153">
        <f t="shared" si="4"/>
        <v>0.45619999999999999</v>
      </c>
      <c r="J13" s="153">
        <f t="shared" si="4"/>
        <v>0.18490000000000001</v>
      </c>
      <c r="K13" s="50">
        <f t="shared" si="4"/>
        <v>19.68</v>
      </c>
      <c r="L13" s="171">
        <f t="shared" si="4"/>
        <v>108.15</v>
      </c>
      <c r="M13" s="50">
        <f t="shared" si="4"/>
        <v>83.384999999999991</v>
      </c>
      <c r="N13" s="137">
        <f t="shared" si="4"/>
        <v>205.75</v>
      </c>
      <c r="O13" s="153">
        <f t="shared" si="4"/>
        <v>0.3095</v>
      </c>
      <c r="P13" s="137"/>
      <c r="Q13" s="50">
        <f>MEDIAN(Q5:Q10)</f>
        <v>9.2750000000000004</v>
      </c>
      <c r="R13" s="50"/>
      <c r="S13" s="143">
        <f t="shared" ref="S13:U13" si="5">MEDIAN(S5:S10)</f>
        <v>5487</v>
      </c>
      <c r="T13" s="146">
        <f t="shared" si="5"/>
        <v>37.010000000000005</v>
      </c>
      <c r="U13" s="143">
        <f t="shared" si="5"/>
        <v>953</v>
      </c>
      <c r="V13" s="137"/>
      <c r="W13" s="137"/>
    </row>
    <row r="14" spans="1:29">
      <c r="C14" s="12"/>
      <c r="D14" s="12"/>
      <c r="E14" s="12"/>
      <c r="F14" s="12"/>
      <c r="G14" s="12"/>
      <c r="H14" s="22"/>
      <c r="I14" s="22"/>
      <c r="J14" s="22"/>
      <c r="AC14"/>
    </row>
    <row r="15" spans="1:29" ht="15.75" thickBot="1">
      <c r="C15" s="12"/>
      <c r="D15" s="12"/>
      <c r="E15" s="12"/>
      <c r="F15" s="12"/>
      <c r="G15" s="12"/>
      <c r="H15" s="22"/>
      <c r="I15" s="22"/>
      <c r="J15" s="22"/>
      <c r="AC15"/>
    </row>
    <row r="16" spans="1:29" ht="60" customHeight="1">
      <c r="A16" s="38" t="s">
        <v>3</v>
      </c>
      <c r="B16" s="39" t="s">
        <v>5</v>
      </c>
      <c r="C16" s="40" t="s">
        <v>52</v>
      </c>
      <c r="D16" s="41" t="s">
        <v>53</v>
      </c>
      <c r="E16" s="40" t="s">
        <v>77</v>
      </c>
      <c r="F16" s="40" t="s">
        <v>54</v>
      </c>
      <c r="G16" s="40" t="s">
        <v>55</v>
      </c>
      <c r="H16" s="40" t="s">
        <v>56</v>
      </c>
      <c r="I16" s="40" t="s">
        <v>57</v>
      </c>
      <c r="J16" s="40" t="s">
        <v>58</v>
      </c>
      <c r="K16" s="40" t="s">
        <v>34</v>
      </c>
      <c r="L16" s="40" t="s">
        <v>35</v>
      </c>
      <c r="M16" s="40" t="s">
        <v>37</v>
      </c>
      <c r="N16" s="40" t="s">
        <v>111</v>
      </c>
      <c r="O16" s="40" t="s">
        <v>74</v>
      </c>
      <c r="P16" s="40" t="s">
        <v>75</v>
      </c>
      <c r="Q16" s="40" t="s">
        <v>47</v>
      </c>
      <c r="R16" s="40" t="s">
        <v>182</v>
      </c>
      <c r="S16"/>
      <c r="T16"/>
      <c r="U16"/>
      <c r="V16"/>
      <c r="W16"/>
      <c r="X16"/>
      <c r="Y16"/>
      <c r="Z16"/>
      <c r="AA16"/>
      <c r="AB16"/>
      <c r="AC16"/>
    </row>
    <row r="17" spans="1:29">
      <c r="A17" s="162">
        <v>21000613</v>
      </c>
      <c r="B17" s="207" t="s">
        <v>181</v>
      </c>
      <c r="C17" s="29">
        <v>89.09</v>
      </c>
      <c r="D17" s="29">
        <v>17.07</v>
      </c>
      <c r="E17" s="35">
        <v>2.9359999999999999</v>
      </c>
      <c r="F17" s="35">
        <v>5.6239999999999997</v>
      </c>
      <c r="G17" s="35">
        <v>3.9780000000000002</v>
      </c>
      <c r="H17" s="35">
        <v>1.095</v>
      </c>
      <c r="I17" s="51">
        <v>0.45950000000000002</v>
      </c>
      <c r="J17" s="51">
        <v>0.13500000000000001</v>
      </c>
      <c r="K17" s="33">
        <v>11.44</v>
      </c>
      <c r="L17" s="32">
        <v>119.1</v>
      </c>
      <c r="M17" s="33">
        <v>99.59</v>
      </c>
      <c r="N17" s="32">
        <v>265.2</v>
      </c>
      <c r="O17" s="35">
        <v>8.7560000000000002</v>
      </c>
      <c r="P17" s="35">
        <v>3.59</v>
      </c>
      <c r="Q17" s="215">
        <v>5414</v>
      </c>
      <c r="R17" s="36">
        <v>102</v>
      </c>
      <c r="S17"/>
      <c r="T17"/>
      <c r="U17"/>
      <c r="V17"/>
      <c r="W17"/>
      <c r="X17"/>
      <c r="Y17"/>
      <c r="Z17"/>
      <c r="AA17"/>
      <c r="AB17"/>
      <c r="AC17"/>
    </row>
    <row r="18" spans="1:29">
      <c r="C18" s="12"/>
      <c r="D18" s="12"/>
      <c r="E18" s="12"/>
      <c r="F18" s="12"/>
      <c r="G18" s="12"/>
      <c r="H18" s="22"/>
      <c r="I18" s="22"/>
      <c r="J18" s="22"/>
      <c r="Z18"/>
      <c r="AA18"/>
      <c r="AB18"/>
      <c r="AC18"/>
    </row>
    <row r="19" spans="1:29" ht="15.75" thickBot="1">
      <c r="C19" s="12"/>
      <c r="D19" s="12"/>
      <c r="E19" s="12"/>
      <c r="F19" s="12"/>
      <c r="G19" s="12"/>
      <c r="H19" s="22"/>
      <c r="I19" s="22"/>
      <c r="J19" s="22"/>
      <c r="Z19"/>
      <c r="AA19"/>
      <c r="AB19"/>
      <c r="AC19"/>
    </row>
    <row r="20" spans="1:29" s="4" customFormat="1" ht="60" customHeight="1">
      <c r="A20" s="38" t="s">
        <v>3</v>
      </c>
      <c r="B20" s="39" t="s">
        <v>4</v>
      </c>
      <c r="C20" s="56" t="s">
        <v>52</v>
      </c>
      <c r="D20" s="57" t="s">
        <v>56</v>
      </c>
      <c r="E20" s="57" t="s">
        <v>57</v>
      </c>
      <c r="F20" s="57" t="s">
        <v>58</v>
      </c>
      <c r="G20" s="40" t="s">
        <v>59</v>
      </c>
      <c r="H20" s="40" t="s">
        <v>34</v>
      </c>
      <c r="I20" s="40" t="s">
        <v>35</v>
      </c>
      <c r="J20" s="40" t="s">
        <v>37</v>
      </c>
      <c r="K20" s="40" t="s">
        <v>47</v>
      </c>
      <c r="L20" s="40" t="s">
        <v>73</v>
      </c>
    </row>
    <row r="21" spans="1:29" s="233" customFormat="1" ht="14.25" customHeight="1">
      <c r="A21" s="234">
        <v>21000532</v>
      </c>
      <c r="B21" s="231" t="s">
        <v>183</v>
      </c>
      <c r="C21" s="235">
        <v>97.5</v>
      </c>
      <c r="D21" s="236">
        <v>4.71</v>
      </c>
      <c r="E21" s="236">
        <v>5.4080000000000004</v>
      </c>
      <c r="F21" s="235">
        <v>10.29</v>
      </c>
      <c r="G21" s="236">
        <v>9.0709999999999997</v>
      </c>
      <c r="H21" s="237">
        <v>1238</v>
      </c>
      <c r="I21" s="237">
        <v>4169</v>
      </c>
      <c r="J21" s="237">
        <v>4788</v>
      </c>
      <c r="K21" s="237">
        <v>786900</v>
      </c>
      <c r="L21" s="237">
        <v>3893</v>
      </c>
    </row>
    <row r="22" spans="1:29" ht="15.75" thickBot="1">
      <c r="C22" s="12"/>
      <c r="D22" s="12"/>
      <c r="E22" s="12"/>
      <c r="F22" s="12"/>
      <c r="G22" s="12"/>
      <c r="H22" s="22"/>
      <c r="I22" s="22"/>
      <c r="J22" s="22"/>
      <c r="M22" s="12"/>
      <c r="N22" s="12"/>
      <c r="O22" s="12"/>
    </row>
    <row r="23" spans="1:29" ht="60" customHeight="1">
      <c r="A23" s="38" t="s">
        <v>3</v>
      </c>
      <c r="B23" s="39" t="s">
        <v>76</v>
      </c>
      <c r="C23" s="40" t="s">
        <v>36</v>
      </c>
      <c r="D23" s="41" t="s">
        <v>53</v>
      </c>
      <c r="E23" s="40" t="s">
        <v>110</v>
      </c>
      <c r="F23" s="40" t="s">
        <v>54</v>
      </c>
      <c r="G23" s="40" t="s">
        <v>55</v>
      </c>
      <c r="H23" s="40" t="s">
        <v>56</v>
      </c>
      <c r="I23" s="40" t="s">
        <v>57</v>
      </c>
      <c r="J23" s="40" t="s">
        <v>58</v>
      </c>
      <c r="K23" s="40" t="s">
        <v>34</v>
      </c>
      <c r="L23" s="40" t="s">
        <v>35</v>
      </c>
      <c r="M23" s="40" t="s">
        <v>37</v>
      </c>
      <c r="N23" s="40" t="s">
        <v>111</v>
      </c>
      <c r="O23" s="40" t="s">
        <v>38</v>
      </c>
      <c r="P23" s="40" t="s">
        <v>47</v>
      </c>
      <c r="Q23" s="40" t="s">
        <v>112</v>
      </c>
      <c r="R23" s="40" t="s">
        <v>44</v>
      </c>
      <c r="AA23"/>
      <c r="AB23"/>
      <c r="AC23"/>
    </row>
    <row r="24" spans="1:29" s="240" customFormat="1" ht="15" customHeight="1">
      <c r="A24" s="234">
        <v>21000568</v>
      </c>
      <c r="B24" s="231" t="s">
        <v>197</v>
      </c>
      <c r="C24" s="235">
        <v>88.08</v>
      </c>
      <c r="D24" s="235">
        <v>14.54</v>
      </c>
      <c r="E24" s="236">
        <v>3.07</v>
      </c>
      <c r="F24" s="236">
        <v>5.7149999999999999</v>
      </c>
      <c r="G24" s="236">
        <v>9.34</v>
      </c>
      <c r="H24" s="232"/>
      <c r="I24" s="232"/>
      <c r="J24" s="232"/>
      <c r="K24" s="232">
        <v>16.45</v>
      </c>
      <c r="L24" s="232">
        <v>83.05</v>
      </c>
      <c r="M24" s="232">
        <v>97.2</v>
      </c>
      <c r="N24" s="232"/>
      <c r="O24" s="232"/>
      <c r="P24" s="232"/>
      <c r="Q24" s="232"/>
      <c r="R24" s="232">
        <v>58.11</v>
      </c>
      <c r="S24" s="238"/>
      <c r="T24" s="238"/>
      <c r="U24" s="239"/>
      <c r="V24" s="239"/>
    </row>
    <row r="25" spans="1:29">
      <c r="A25" s="198">
        <v>21000851</v>
      </c>
      <c r="B25" s="197" t="s">
        <v>197</v>
      </c>
      <c r="C25" s="33">
        <v>89.24</v>
      </c>
      <c r="D25" s="33">
        <v>14.46</v>
      </c>
      <c r="E25" s="35">
        <v>3.234</v>
      </c>
      <c r="F25" s="35">
        <v>5.944</v>
      </c>
      <c r="G25" s="33">
        <v>12.05</v>
      </c>
      <c r="H25" s="51">
        <v>0.68940000000000001</v>
      </c>
      <c r="I25" s="51">
        <v>0.39319999999999999</v>
      </c>
      <c r="J25" s="51">
        <v>0.19359999999999999</v>
      </c>
      <c r="K25" s="33">
        <v>16.43</v>
      </c>
      <c r="L25" s="33">
        <v>96.32</v>
      </c>
      <c r="M25" s="32">
        <v>113.4</v>
      </c>
      <c r="N25" s="51">
        <v>278</v>
      </c>
      <c r="O25" s="51">
        <v>0.29149999999999998</v>
      </c>
      <c r="P25" s="51">
        <v>10510</v>
      </c>
      <c r="Q25" s="51">
        <v>2153</v>
      </c>
      <c r="R25" s="33">
        <v>53.63</v>
      </c>
      <c r="S25" s="14"/>
      <c r="T25" s="14"/>
      <c r="U25" s="14"/>
      <c r="V25"/>
      <c r="W25"/>
      <c r="X25"/>
      <c r="Y25"/>
      <c r="Z25"/>
      <c r="AA25"/>
      <c r="AB25"/>
      <c r="AC25"/>
    </row>
    <row r="26" spans="1:29">
      <c r="A26" s="52" t="s">
        <v>0</v>
      </c>
      <c r="B26" s="58"/>
      <c r="C26" s="44">
        <f>MIN(C24:C25)</f>
        <v>88.08</v>
      </c>
      <c r="D26" s="44">
        <f t="shared" ref="D26:R26" si="6">MIN(D24:D25)</f>
        <v>14.46</v>
      </c>
      <c r="E26" s="138">
        <f t="shared" si="6"/>
        <v>3.07</v>
      </c>
      <c r="F26" s="138">
        <f t="shared" si="6"/>
        <v>5.7149999999999999</v>
      </c>
      <c r="G26" s="44">
        <f t="shared" si="6"/>
        <v>9.34</v>
      </c>
      <c r="H26" s="138"/>
      <c r="I26" s="138"/>
      <c r="J26" s="138"/>
      <c r="K26" s="44">
        <f t="shared" si="6"/>
        <v>16.43</v>
      </c>
      <c r="L26" s="44">
        <f t="shared" si="6"/>
        <v>83.05</v>
      </c>
      <c r="M26" s="141">
        <f t="shared" si="6"/>
        <v>97.2</v>
      </c>
      <c r="N26" s="138"/>
      <c r="O26" s="138"/>
      <c r="P26" s="138"/>
      <c r="Q26" s="138"/>
      <c r="R26" s="44">
        <f t="shared" si="6"/>
        <v>53.63</v>
      </c>
      <c r="S26"/>
      <c r="T26"/>
      <c r="U26"/>
      <c r="V26"/>
      <c r="W26"/>
      <c r="X26"/>
      <c r="Y26"/>
      <c r="Z26"/>
      <c r="AA26"/>
      <c r="AB26"/>
      <c r="AC26"/>
    </row>
    <row r="27" spans="1:29">
      <c r="A27" s="53" t="s">
        <v>1</v>
      </c>
      <c r="B27" s="59"/>
      <c r="C27" s="47">
        <f>MAX(C24:C25)</f>
        <v>89.24</v>
      </c>
      <c r="D27" s="47">
        <f t="shared" ref="D27:R27" si="7">MAX(D24:D25)</f>
        <v>14.54</v>
      </c>
      <c r="E27" s="139">
        <f t="shared" si="7"/>
        <v>3.234</v>
      </c>
      <c r="F27" s="139">
        <f t="shared" si="7"/>
        <v>5.944</v>
      </c>
      <c r="G27" s="47">
        <f t="shared" si="7"/>
        <v>12.05</v>
      </c>
      <c r="H27" s="139"/>
      <c r="I27" s="139"/>
      <c r="J27" s="139"/>
      <c r="K27" s="47">
        <f t="shared" si="7"/>
        <v>16.45</v>
      </c>
      <c r="L27" s="47">
        <f t="shared" si="7"/>
        <v>96.32</v>
      </c>
      <c r="M27" s="135">
        <f t="shared" si="7"/>
        <v>113.4</v>
      </c>
      <c r="N27" s="139"/>
      <c r="O27" s="139"/>
      <c r="P27" s="139"/>
      <c r="Q27" s="139"/>
      <c r="R27" s="47">
        <f t="shared" si="7"/>
        <v>58.11</v>
      </c>
      <c r="S27"/>
      <c r="T27"/>
      <c r="U27"/>
      <c r="V27"/>
      <c r="W27"/>
      <c r="X27"/>
      <c r="Y27"/>
      <c r="Z27"/>
      <c r="AA27"/>
      <c r="AB27"/>
      <c r="AC27"/>
    </row>
    <row r="28" spans="1:29" ht="15.75" thickBot="1">
      <c r="A28" s="54" t="s">
        <v>2</v>
      </c>
      <c r="B28" s="60"/>
      <c r="C28" s="50">
        <f>MEDIAN(C24:C25)</f>
        <v>88.66</v>
      </c>
      <c r="D28" s="50">
        <f t="shared" ref="D28:R28" si="8">MEDIAN(D24:D25)</f>
        <v>14.5</v>
      </c>
      <c r="E28" s="140">
        <f t="shared" si="8"/>
        <v>3.1520000000000001</v>
      </c>
      <c r="F28" s="140">
        <f t="shared" si="8"/>
        <v>5.8294999999999995</v>
      </c>
      <c r="G28" s="50">
        <f t="shared" si="8"/>
        <v>10.695</v>
      </c>
      <c r="H28" s="140"/>
      <c r="I28" s="140"/>
      <c r="J28" s="140"/>
      <c r="K28" s="50">
        <f t="shared" si="8"/>
        <v>16.439999999999998</v>
      </c>
      <c r="L28" s="50">
        <f t="shared" si="8"/>
        <v>89.685000000000002</v>
      </c>
      <c r="M28" s="137">
        <f t="shared" si="8"/>
        <v>105.30000000000001</v>
      </c>
      <c r="N28" s="140"/>
      <c r="O28" s="140"/>
      <c r="P28" s="140"/>
      <c r="Q28" s="140"/>
      <c r="R28" s="50">
        <f t="shared" si="8"/>
        <v>55.870000000000005</v>
      </c>
      <c r="S28"/>
      <c r="T28"/>
      <c r="U28"/>
      <c r="V28"/>
      <c r="W28"/>
      <c r="X28"/>
      <c r="Y28"/>
      <c r="Z28"/>
      <c r="AA28"/>
      <c r="AB28"/>
      <c r="AC28"/>
    </row>
    <row r="29" spans="1:29" ht="15" customHeight="1">
      <c r="C29" s="12"/>
      <c r="D29" s="12"/>
      <c r="E29" s="12"/>
      <c r="F29" s="12"/>
      <c r="G29" s="12"/>
      <c r="H29" s="22"/>
      <c r="I29" s="22"/>
      <c r="J29" s="22"/>
      <c r="L29" s="12"/>
      <c r="M29" s="12"/>
      <c r="N29" s="12"/>
      <c r="O29" s="12"/>
      <c r="R29" s="12"/>
    </row>
    <row r="30" spans="1:29" ht="15.75" thickBot="1">
      <c r="C30" s="12"/>
      <c r="D30" s="12"/>
      <c r="E30" s="12"/>
      <c r="F30" s="12"/>
      <c r="G30" s="12"/>
      <c r="H30" s="22"/>
      <c r="I30" s="22"/>
      <c r="J30" s="22"/>
      <c r="M30" s="12"/>
      <c r="N30" s="12"/>
      <c r="O30" s="12"/>
    </row>
    <row r="31" spans="1:29" ht="60" customHeight="1">
      <c r="A31" s="38" t="s">
        <v>3</v>
      </c>
      <c r="B31" s="39" t="s">
        <v>151</v>
      </c>
      <c r="C31" s="40" t="s">
        <v>52</v>
      </c>
      <c r="D31" s="41" t="s">
        <v>53</v>
      </c>
      <c r="E31" s="40" t="s">
        <v>110</v>
      </c>
      <c r="F31" s="40" t="s">
        <v>54</v>
      </c>
      <c r="G31" s="40" t="s">
        <v>55</v>
      </c>
      <c r="H31" s="40" t="s">
        <v>56</v>
      </c>
      <c r="I31" s="40" t="s">
        <v>57</v>
      </c>
      <c r="J31" s="40" t="s">
        <v>34</v>
      </c>
      <c r="K31" s="40" t="s">
        <v>35</v>
      </c>
      <c r="L31" s="40" t="s">
        <v>38</v>
      </c>
      <c r="M31" s="40" t="s">
        <v>47</v>
      </c>
      <c r="N31" s="40" t="s">
        <v>73</v>
      </c>
      <c r="S31"/>
      <c r="T31"/>
      <c r="U31"/>
      <c r="V31"/>
      <c r="W31"/>
      <c r="X31"/>
      <c r="Y31"/>
      <c r="Z31"/>
      <c r="AA31"/>
      <c r="AB31"/>
      <c r="AC31"/>
    </row>
    <row r="32" spans="1:29">
      <c r="A32" s="162">
        <v>21000530</v>
      </c>
      <c r="B32" s="161" t="s">
        <v>199</v>
      </c>
      <c r="C32" s="33">
        <v>93.3</v>
      </c>
      <c r="D32" s="33">
        <v>25.21</v>
      </c>
      <c r="E32" s="33">
        <v>14.07</v>
      </c>
      <c r="F32" s="35">
        <v>6.3</v>
      </c>
      <c r="G32" s="35">
        <v>3.468</v>
      </c>
      <c r="H32" s="35">
        <v>1.389</v>
      </c>
      <c r="I32" s="51">
        <v>0.98370000000000002</v>
      </c>
      <c r="J32" s="33">
        <v>16.579999999999998</v>
      </c>
      <c r="K32" s="32">
        <v>191.2</v>
      </c>
      <c r="L32" s="51">
        <v>0.41880000000000001</v>
      </c>
      <c r="M32" s="36">
        <v>29430</v>
      </c>
      <c r="N32" s="36">
        <v>200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>
      <c r="C33" s="12"/>
      <c r="D33" s="12"/>
      <c r="E33" s="12"/>
      <c r="F33" s="12"/>
      <c r="G33" s="12"/>
      <c r="H33" s="22"/>
      <c r="I33" s="22"/>
      <c r="J33" s="22"/>
      <c r="M33" s="12"/>
      <c r="N33" s="12"/>
      <c r="O33" s="12"/>
      <c r="S33" s="184"/>
    </row>
    <row r="34" spans="1:29" ht="15.75" thickBot="1">
      <c r="C34" s="12"/>
      <c r="D34" s="12"/>
      <c r="E34" s="12"/>
      <c r="F34" s="12"/>
      <c r="G34" s="12"/>
      <c r="H34" s="22"/>
      <c r="I34" s="22"/>
      <c r="J34" s="22"/>
      <c r="M34" s="12"/>
      <c r="N34" s="12"/>
      <c r="O34" s="12"/>
    </row>
    <row r="35" spans="1:29" ht="60" customHeight="1">
      <c r="A35" s="38" t="s">
        <v>3</v>
      </c>
      <c r="B35" s="39" t="s">
        <v>7</v>
      </c>
      <c r="C35" s="40" t="s">
        <v>36</v>
      </c>
      <c r="D35" s="40" t="s">
        <v>34</v>
      </c>
      <c r="E35" s="40" t="s">
        <v>35</v>
      </c>
      <c r="F35" s="40" t="s">
        <v>37</v>
      </c>
      <c r="G35" s="40" t="s">
        <v>111</v>
      </c>
      <c r="H35" s="40" t="s">
        <v>155</v>
      </c>
      <c r="I35" s="40" t="s">
        <v>47</v>
      </c>
      <c r="J35" s="40" t="s">
        <v>73</v>
      </c>
      <c r="K35" s="40" t="s">
        <v>153</v>
      </c>
      <c r="L35" s="40" t="s">
        <v>112</v>
      </c>
      <c r="M35" s="40" t="s">
        <v>156</v>
      </c>
      <c r="N35" s="40" t="s">
        <v>215</v>
      </c>
      <c r="O35" s="40" t="s">
        <v>216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s="196" customFormat="1">
      <c r="A36" s="162">
        <v>21000438</v>
      </c>
      <c r="B36" s="161" t="s">
        <v>214</v>
      </c>
      <c r="C36" s="28"/>
      <c r="D36" s="251">
        <v>4883</v>
      </c>
      <c r="E36" s="36">
        <v>29910</v>
      </c>
      <c r="F36" s="36">
        <v>12600</v>
      </c>
      <c r="G36" s="33"/>
      <c r="H36" s="33">
        <v>68.53</v>
      </c>
      <c r="I36" s="36">
        <v>3083000</v>
      </c>
      <c r="J36" s="36">
        <v>34830</v>
      </c>
      <c r="K36" s="36"/>
      <c r="L36" s="36">
        <v>583000</v>
      </c>
      <c r="M36" s="36"/>
      <c r="N36" s="36"/>
      <c r="O36" s="36"/>
      <c r="P36" s="248"/>
      <c r="Q36" s="248"/>
      <c r="R36" s="248"/>
      <c r="S36" s="248"/>
    </row>
    <row r="37" spans="1:29" s="196" customFormat="1">
      <c r="A37" s="162">
        <v>21000540</v>
      </c>
      <c r="B37" s="161" t="s">
        <v>207</v>
      </c>
      <c r="C37" s="29">
        <v>98.28</v>
      </c>
      <c r="D37" s="251">
        <v>494.5</v>
      </c>
      <c r="E37" s="36">
        <v>3446</v>
      </c>
      <c r="F37" s="36">
        <v>3060</v>
      </c>
      <c r="G37" s="36">
        <v>3385</v>
      </c>
      <c r="H37" s="33">
        <v>6.4720000000000004</v>
      </c>
      <c r="I37" s="36">
        <v>465300</v>
      </c>
      <c r="J37" s="36">
        <v>1309</v>
      </c>
      <c r="K37" s="36"/>
      <c r="L37" s="36">
        <v>197700</v>
      </c>
      <c r="M37" s="36"/>
      <c r="N37" s="36">
        <v>1646</v>
      </c>
      <c r="O37" s="36">
        <v>1663</v>
      </c>
      <c r="P37" s="248"/>
      <c r="Q37" s="248"/>
      <c r="R37" s="248"/>
      <c r="S37" s="248"/>
    </row>
    <row r="38" spans="1:29" s="196" customFormat="1">
      <c r="A38" s="162">
        <v>21000533</v>
      </c>
      <c r="B38" s="161" t="s">
        <v>207</v>
      </c>
      <c r="C38" s="29">
        <v>98.8</v>
      </c>
      <c r="D38" s="251">
        <v>509.5</v>
      </c>
      <c r="E38" s="36">
        <v>3272</v>
      </c>
      <c r="F38" s="36">
        <v>3106</v>
      </c>
      <c r="G38" s="36">
        <v>3159</v>
      </c>
      <c r="H38" s="33">
        <v>6.4219999999999997</v>
      </c>
      <c r="I38" s="36">
        <v>293500</v>
      </c>
      <c r="J38" s="36">
        <v>1318</v>
      </c>
      <c r="K38" s="36"/>
      <c r="L38" s="36">
        <v>152100</v>
      </c>
      <c r="M38" s="36">
        <v>4038</v>
      </c>
      <c r="N38" s="36"/>
      <c r="O38" s="36"/>
      <c r="P38" s="248"/>
      <c r="Q38" s="248"/>
      <c r="R38" s="248"/>
      <c r="S38" s="248"/>
    </row>
    <row r="39" spans="1:29" s="196" customFormat="1">
      <c r="A39" s="162">
        <v>21000515</v>
      </c>
      <c r="B39" s="161" t="s">
        <v>214</v>
      </c>
      <c r="C39" s="29">
        <v>98.3</v>
      </c>
      <c r="D39" s="251">
        <v>3425</v>
      </c>
      <c r="E39" s="36">
        <v>22560</v>
      </c>
      <c r="F39" s="36">
        <v>6093</v>
      </c>
      <c r="G39" s="36">
        <v>22670</v>
      </c>
      <c r="H39" s="33">
        <v>111</v>
      </c>
      <c r="I39" s="36">
        <v>1789000</v>
      </c>
      <c r="J39" s="36">
        <v>8131</v>
      </c>
      <c r="K39" s="36">
        <v>8944</v>
      </c>
      <c r="L39" s="36">
        <v>252300</v>
      </c>
      <c r="M39" s="36"/>
      <c r="N39" s="36"/>
      <c r="O39" s="36"/>
      <c r="P39" s="248"/>
      <c r="Q39" s="248"/>
      <c r="R39" s="248"/>
      <c r="S39" s="248"/>
    </row>
    <row r="40" spans="1:29" s="196" customFormat="1">
      <c r="A40" s="162">
        <v>21000653</v>
      </c>
      <c r="B40" s="161" t="s">
        <v>207</v>
      </c>
      <c r="C40" s="29">
        <v>98.39</v>
      </c>
      <c r="D40" s="251">
        <v>518.1</v>
      </c>
      <c r="E40" s="36">
        <v>3327</v>
      </c>
      <c r="F40" s="36">
        <v>3168</v>
      </c>
      <c r="G40" s="36">
        <v>2763</v>
      </c>
      <c r="H40" s="33">
        <v>5.9139999999999997</v>
      </c>
      <c r="I40" s="36">
        <v>310100</v>
      </c>
      <c r="J40" s="36">
        <v>1344</v>
      </c>
      <c r="K40" s="36"/>
      <c r="L40" s="36">
        <v>149800</v>
      </c>
      <c r="M40" s="36">
        <v>4319</v>
      </c>
      <c r="N40" s="36"/>
      <c r="O40" s="36"/>
      <c r="P40" s="248"/>
      <c r="Q40" s="248"/>
      <c r="R40" s="248"/>
      <c r="S40" s="248"/>
    </row>
    <row r="41" spans="1:29">
      <c r="A41" s="52" t="s">
        <v>0</v>
      </c>
      <c r="B41" s="58"/>
      <c r="C41" s="44">
        <f>MIN(C36:C40)</f>
        <v>98.28</v>
      </c>
      <c r="D41" s="141">
        <f>MIN(D36:D40)</f>
        <v>494.5</v>
      </c>
      <c r="E41" s="241">
        <f>MIN(E36:E40)</f>
        <v>3272</v>
      </c>
      <c r="F41" s="142">
        <f>MIN(F36:F40)</f>
        <v>3060</v>
      </c>
      <c r="G41" s="142">
        <f>MIN(G36:G40)</f>
        <v>2763</v>
      </c>
      <c r="H41" s="145">
        <f>MIN(H36:H40)</f>
        <v>5.9139999999999997</v>
      </c>
      <c r="I41" s="142">
        <f>MIN(I36:I40)</f>
        <v>293500</v>
      </c>
      <c r="J41" s="142">
        <f>MIN(J36:J40)</f>
        <v>1309</v>
      </c>
      <c r="K41" s="142">
        <f>MIN(K36:K40)</f>
        <v>8944</v>
      </c>
      <c r="L41" s="142">
        <f>MIN(L36:L40)</f>
        <v>149800</v>
      </c>
      <c r="M41" s="241">
        <f>MIN(M36:M40)</f>
        <v>4038</v>
      </c>
      <c r="N41" s="142"/>
      <c r="O41" s="142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>
      <c r="A42" s="53" t="s">
        <v>1</v>
      </c>
      <c r="B42" s="59"/>
      <c r="C42" s="47">
        <f>MAX(C36:C40)</f>
        <v>98.8</v>
      </c>
      <c r="D42" s="135">
        <f>MAX(D36:D40)</f>
        <v>4883</v>
      </c>
      <c r="E42" s="250">
        <f>MAX(E36:E40)</f>
        <v>29910</v>
      </c>
      <c r="F42" s="136">
        <f>MAX(F36:F40)</f>
        <v>12600</v>
      </c>
      <c r="G42" s="136">
        <f>MAX(G36:G40)</f>
        <v>22670</v>
      </c>
      <c r="H42" s="154">
        <f>MAX(H36:H40)</f>
        <v>111</v>
      </c>
      <c r="I42" s="136">
        <f>MAX(I36:I40)</f>
        <v>3083000</v>
      </c>
      <c r="J42" s="136">
        <f>MAX(J36:J40)</f>
        <v>34830</v>
      </c>
      <c r="K42" s="136">
        <f>MAX(K36:K40)</f>
        <v>8944</v>
      </c>
      <c r="L42" s="136">
        <f>MAX(L36:L40)</f>
        <v>583000</v>
      </c>
      <c r="M42" s="250">
        <f>MAX(M36:M40)</f>
        <v>4319</v>
      </c>
      <c r="N42" s="136"/>
      <c r="O42" s="136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ht="15.75" thickBot="1">
      <c r="A43" s="54" t="s">
        <v>2</v>
      </c>
      <c r="B43" s="60"/>
      <c r="C43" s="50">
        <f>MEDIAN(C36:C40)</f>
        <v>98.344999999999999</v>
      </c>
      <c r="D43" s="137">
        <f>MEDIAN(D36:D40)</f>
        <v>518.1</v>
      </c>
      <c r="E43" s="243">
        <f>MEDIAN(E36:E40)</f>
        <v>3446</v>
      </c>
      <c r="F43" s="143">
        <f>MEDIAN(F36:F40)</f>
        <v>3168</v>
      </c>
      <c r="G43" s="143">
        <f>MEDIAN(G36:G40)</f>
        <v>3272</v>
      </c>
      <c r="H43" s="146">
        <f>MEDIAN(H36:H40)</f>
        <v>6.4720000000000004</v>
      </c>
      <c r="I43" s="143">
        <f>MEDIAN(I36:I40)</f>
        <v>465300</v>
      </c>
      <c r="J43" s="143">
        <f>MEDIAN(J36:J40)</f>
        <v>1344</v>
      </c>
      <c r="K43" s="143">
        <f>MEDIAN(K36:K40)</f>
        <v>8944</v>
      </c>
      <c r="L43" s="143">
        <f>MEDIAN(L36:L40)</f>
        <v>197700</v>
      </c>
      <c r="M43" s="243">
        <f>MEDIAN(M36:M40)</f>
        <v>4178.5</v>
      </c>
      <c r="N43" s="143"/>
      <c r="O43" s="1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s="206" customFormat="1">
      <c r="A44" s="260"/>
      <c r="B44" s="203"/>
      <c r="C44" s="261"/>
      <c r="D44" s="262"/>
      <c r="E44" s="263"/>
      <c r="F44" s="264"/>
      <c r="G44" s="264"/>
      <c r="H44" s="265"/>
      <c r="I44" s="264"/>
      <c r="J44" s="264"/>
      <c r="K44" s="264"/>
      <c r="L44" s="264"/>
      <c r="M44" s="263"/>
      <c r="N44" s="264"/>
      <c r="O44" s="264"/>
    </row>
    <row r="45" spans="1:29" ht="15.75" thickBot="1">
      <c r="C45" s="12"/>
      <c r="D45" s="12"/>
      <c r="E45" s="12"/>
      <c r="F45" s="12"/>
      <c r="G45" s="22"/>
      <c r="H45" s="22"/>
      <c r="I45" s="22"/>
      <c r="L45" s="12"/>
      <c r="M45" s="12"/>
      <c r="N45" s="249"/>
      <c r="O45" s="249"/>
      <c r="U45"/>
      <c r="V45"/>
      <c r="W45"/>
      <c r="X45"/>
      <c r="Y45"/>
      <c r="Z45"/>
      <c r="AA45"/>
      <c r="AB45"/>
      <c r="AC45"/>
    </row>
    <row r="46" spans="1:29" ht="60" customHeight="1">
      <c r="A46" s="259" t="s">
        <v>72</v>
      </c>
      <c r="B46" s="39" t="s">
        <v>3</v>
      </c>
      <c r="C46" s="40" t="s">
        <v>52</v>
      </c>
      <c r="D46" s="41" t="s">
        <v>53</v>
      </c>
      <c r="E46" s="40" t="s">
        <v>55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</row>
    <row r="47" spans="1:29">
      <c r="A47" s="198">
        <v>21000709</v>
      </c>
      <c r="B47" s="197" t="s">
        <v>225</v>
      </c>
      <c r="C47" s="33">
        <v>86.61</v>
      </c>
      <c r="D47" s="35">
        <v>3.9</v>
      </c>
      <c r="E47" s="33">
        <v>12.33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</row>
    <row r="49" spans="1:1">
      <c r="A49" s="13" t="s">
        <v>30</v>
      </c>
    </row>
    <row r="50" spans="1:1">
      <c r="A50" t="s">
        <v>31</v>
      </c>
    </row>
  </sheetData>
  <sheetProtection algorithmName="SHA-512" hashValue="I1Iy3Cx1fqRx/8pcA6BriLu5G6Voe0tpAYdQK11Y/CZrlGD7FjZkYITPT9NBC/m2NJAPR4KzR/JK1U33Jd7ZZQ==" saltValue="h1kG2GcF3dVFvS4JniTQtg==" spinCount="100000" sheet="1" objects="1" scenarios="1"/>
  <sortState xmlns:xlrd2="http://schemas.microsoft.com/office/spreadsheetml/2017/richdata2" ref="A24:E25">
    <sortCondition ref="B24:B25"/>
  </sortState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E110"/>
  <sheetViews>
    <sheetView showGridLines="0" zoomScale="80" zoomScaleNormal="80" workbookViewId="0">
      <selection activeCell="B67" sqref="B67"/>
    </sheetView>
  </sheetViews>
  <sheetFormatPr defaultRowHeight="15"/>
  <cols>
    <col min="1" max="1" width="15.7109375" style="172" customWidth="1"/>
    <col min="2" max="2" width="78.5703125" style="2" customWidth="1"/>
    <col min="3" max="9" width="15.7109375" style="2" customWidth="1"/>
    <col min="10" max="10" width="15.85546875" style="2" customWidth="1"/>
    <col min="11" max="23" width="15.7109375" style="2" customWidth="1"/>
    <col min="24" max="24" width="17.5703125" style="2" customWidth="1"/>
    <col min="25" max="29" width="15.7109375" style="2" customWidth="1"/>
    <col min="30" max="30" width="18.140625" style="2" customWidth="1"/>
    <col min="31" max="64" width="15.7109375" style="2" customWidth="1"/>
    <col min="65" max="239" width="15.7109375" customWidth="1"/>
  </cols>
  <sheetData>
    <row r="1" spans="1:64" ht="120" customHeight="1">
      <c r="A1"/>
      <c r="B1" s="160"/>
      <c r="C1" s="180" t="s">
        <v>162</v>
      </c>
    </row>
    <row r="2" spans="1:64">
      <c r="A2" s="173" t="s">
        <v>28</v>
      </c>
      <c r="BL2"/>
    </row>
    <row r="3" spans="1:64" ht="15.75" thickBot="1">
      <c r="BL3"/>
    </row>
    <row r="4" spans="1:64" s="3" customFormat="1" ht="60" customHeight="1">
      <c r="A4" s="38" t="s">
        <v>3</v>
      </c>
      <c r="B4" s="39" t="s">
        <v>6</v>
      </c>
      <c r="C4" s="40" t="s">
        <v>36</v>
      </c>
      <c r="D4" s="40" t="s">
        <v>34</v>
      </c>
      <c r="E4" s="40" t="s">
        <v>35</v>
      </c>
      <c r="F4" s="40" t="s">
        <v>37</v>
      </c>
      <c r="G4" s="40" t="s">
        <v>111</v>
      </c>
      <c r="H4" s="40" t="s">
        <v>115</v>
      </c>
      <c r="I4" s="40" t="s">
        <v>38</v>
      </c>
      <c r="J4" s="40" t="s">
        <v>169</v>
      </c>
      <c r="K4" s="40" t="s">
        <v>47</v>
      </c>
      <c r="L4" s="40" t="s">
        <v>112</v>
      </c>
      <c r="M4" s="40" t="s">
        <v>113</v>
      </c>
      <c r="N4" s="40" t="s">
        <v>114</v>
      </c>
      <c r="O4" s="40" t="s">
        <v>39</v>
      </c>
      <c r="P4" s="40" t="s">
        <v>40</v>
      </c>
      <c r="Q4" s="40" t="s">
        <v>41</v>
      </c>
      <c r="R4" s="40" t="s">
        <v>42</v>
      </c>
      <c r="S4" s="40" t="s">
        <v>43</v>
      </c>
      <c r="T4" s="40" t="s">
        <v>44</v>
      </c>
      <c r="U4" s="40" t="s">
        <v>45</v>
      </c>
      <c r="V4" s="40" t="s">
        <v>46</v>
      </c>
      <c r="W4" s="40" t="s">
        <v>159</v>
      </c>
      <c r="X4" s="40" t="s">
        <v>160</v>
      </c>
    </row>
    <row r="5" spans="1:64">
      <c r="A5" s="162">
        <v>21000653</v>
      </c>
      <c r="B5" s="161" t="s">
        <v>176</v>
      </c>
      <c r="C5" s="33">
        <v>88.33</v>
      </c>
      <c r="D5" s="26"/>
      <c r="E5" s="31"/>
      <c r="F5" s="27"/>
      <c r="G5" s="32"/>
      <c r="H5" s="27"/>
      <c r="I5" s="27"/>
      <c r="J5" s="27"/>
      <c r="K5" s="36"/>
      <c r="L5" s="36"/>
      <c r="M5" s="27" t="s">
        <v>171</v>
      </c>
      <c r="N5" s="27" t="s">
        <v>172</v>
      </c>
      <c r="O5" s="27" t="s">
        <v>173</v>
      </c>
      <c r="P5" s="27" t="s">
        <v>174</v>
      </c>
      <c r="Q5" s="27">
        <v>0.35730000000000001</v>
      </c>
      <c r="R5" s="27" t="s">
        <v>175</v>
      </c>
      <c r="S5" s="27" t="s">
        <v>173</v>
      </c>
      <c r="T5" s="27" t="s">
        <v>173</v>
      </c>
      <c r="U5" s="27" t="s">
        <v>175</v>
      </c>
      <c r="V5" s="27" t="s">
        <v>174</v>
      </c>
      <c r="W5" s="27"/>
      <c r="X5" s="27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>
      <c r="A6" s="162">
        <v>21000653</v>
      </c>
      <c r="B6" s="161" t="s">
        <v>176</v>
      </c>
      <c r="C6" s="33">
        <v>88.42</v>
      </c>
      <c r="D6" s="26"/>
      <c r="E6" s="31"/>
      <c r="F6" s="27"/>
      <c r="G6" s="32"/>
      <c r="H6" s="27"/>
      <c r="I6" s="27"/>
      <c r="J6" s="27"/>
      <c r="K6" s="36"/>
      <c r="L6" s="36"/>
      <c r="M6" s="27" t="s">
        <v>171</v>
      </c>
      <c r="N6" s="27" t="s">
        <v>172</v>
      </c>
      <c r="O6" s="27" t="s">
        <v>173</v>
      </c>
      <c r="P6" s="27" t="s">
        <v>174</v>
      </c>
      <c r="Q6" s="27" t="s">
        <v>173</v>
      </c>
      <c r="R6" s="27" t="s">
        <v>175</v>
      </c>
      <c r="S6" s="27" t="s">
        <v>173</v>
      </c>
      <c r="T6" s="27" t="s">
        <v>173</v>
      </c>
      <c r="U6" s="27" t="s">
        <v>175</v>
      </c>
      <c r="V6" s="27" t="s">
        <v>174</v>
      </c>
      <c r="W6" s="27"/>
      <c r="X6" s="27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>
      <c r="A7" s="162">
        <v>21000415</v>
      </c>
      <c r="B7" s="161" t="s">
        <v>166</v>
      </c>
      <c r="C7" s="33">
        <v>88.7</v>
      </c>
      <c r="D7" s="26"/>
      <c r="E7" s="26"/>
      <c r="F7" s="27"/>
      <c r="G7" s="27"/>
      <c r="H7" s="27">
        <v>0.16039999999999999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 t="s">
        <v>170</v>
      </c>
      <c r="X7" s="27" t="s">
        <v>170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>
      <c r="A8" s="162">
        <v>21000493</v>
      </c>
      <c r="B8" s="161" t="s">
        <v>166</v>
      </c>
      <c r="C8" s="33">
        <v>87.15</v>
      </c>
      <c r="D8" s="26"/>
      <c r="E8" s="26"/>
      <c r="F8" s="27"/>
      <c r="G8" s="27"/>
      <c r="H8" s="27"/>
      <c r="I8" s="27"/>
      <c r="J8" s="27"/>
      <c r="K8" s="27"/>
      <c r="L8" s="27"/>
      <c r="M8" s="27" t="s">
        <v>171</v>
      </c>
      <c r="N8" s="27" t="s">
        <v>172</v>
      </c>
      <c r="O8" s="27" t="s">
        <v>173</v>
      </c>
      <c r="P8" s="27" t="s">
        <v>174</v>
      </c>
      <c r="Q8" s="27" t="s">
        <v>173</v>
      </c>
      <c r="R8" s="27" t="s">
        <v>175</v>
      </c>
      <c r="S8" s="27" t="s">
        <v>173</v>
      </c>
      <c r="T8" s="27" t="s">
        <v>173</v>
      </c>
      <c r="U8" s="27" t="s">
        <v>175</v>
      </c>
      <c r="V8" s="27" t="s">
        <v>174</v>
      </c>
      <c r="W8" s="27"/>
      <c r="X8" s="27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>
      <c r="A9" s="162">
        <v>21000493</v>
      </c>
      <c r="B9" s="161" t="s">
        <v>166</v>
      </c>
      <c r="C9" s="33">
        <v>87.28</v>
      </c>
      <c r="D9" s="26"/>
      <c r="E9" s="26"/>
      <c r="F9" s="27"/>
      <c r="G9" s="27"/>
      <c r="H9" s="27"/>
      <c r="I9" s="27"/>
      <c r="J9" s="27"/>
      <c r="K9" s="27"/>
      <c r="L9" s="27"/>
      <c r="M9" s="27" t="s">
        <v>171</v>
      </c>
      <c r="N9" s="27" t="s">
        <v>172</v>
      </c>
      <c r="O9" s="27" t="s">
        <v>173</v>
      </c>
      <c r="P9" s="27" t="s">
        <v>174</v>
      </c>
      <c r="Q9" s="27" t="s">
        <v>173</v>
      </c>
      <c r="R9" s="27" t="s">
        <v>175</v>
      </c>
      <c r="S9" s="27" t="s">
        <v>173</v>
      </c>
      <c r="T9" s="27" t="s">
        <v>173</v>
      </c>
      <c r="U9" s="27" t="s">
        <v>175</v>
      </c>
      <c r="V9" s="27" t="s">
        <v>174</v>
      </c>
      <c r="W9" s="27"/>
      <c r="X9" s="27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>
      <c r="A10" s="162">
        <v>21000493</v>
      </c>
      <c r="B10" s="161" t="s">
        <v>166</v>
      </c>
      <c r="C10" s="33">
        <v>87.28</v>
      </c>
      <c r="D10" s="29">
        <v>24.14</v>
      </c>
      <c r="E10" s="31">
        <v>105</v>
      </c>
      <c r="F10" s="33">
        <v>99.56</v>
      </c>
      <c r="G10" s="32">
        <v>271.3</v>
      </c>
      <c r="H10" s="33"/>
      <c r="I10" s="33">
        <v>0.249</v>
      </c>
      <c r="J10" s="33">
        <v>0.39700000000000002</v>
      </c>
      <c r="K10" s="36">
        <v>4652</v>
      </c>
      <c r="L10" s="36">
        <v>1301</v>
      </c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27"/>
      <c r="X10" s="27"/>
      <c r="Y10" s="14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>
      <c r="A11" s="162">
        <v>21000649</v>
      </c>
      <c r="B11" s="161" t="s">
        <v>166</v>
      </c>
      <c r="C11" s="33">
        <v>89.53</v>
      </c>
      <c r="D11" s="26"/>
      <c r="E11" s="31"/>
      <c r="F11" s="27"/>
      <c r="G11" s="32"/>
      <c r="H11" s="27"/>
      <c r="I11" s="27"/>
      <c r="J11" s="27"/>
      <c r="K11" s="36"/>
      <c r="L11" s="36"/>
      <c r="M11" s="27" t="s">
        <v>171</v>
      </c>
      <c r="N11" s="27" t="s">
        <v>172</v>
      </c>
      <c r="O11" s="27" t="s">
        <v>173</v>
      </c>
      <c r="P11" s="27" t="s">
        <v>174</v>
      </c>
      <c r="Q11" s="27" t="s">
        <v>173</v>
      </c>
      <c r="R11" s="27" t="s">
        <v>175</v>
      </c>
      <c r="S11" s="27" t="s">
        <v>173</v>
      </c>
      <c r="T11" s="27" t="s">
        <v>173</v>
      </c>
      <c r="U11" s="27" t="s">
        <v>175</v>
      </c>
      <c r="V11" s="27" t="s">
        <v>174</v>
      </c>
      <c r="W11" s="27"/>
      <c r="X11" s="27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>
      <c r="A12" s="162">
        <v>21000649</v>
      </c>
      <c r="B12" s="161" t="s">
        <v>166</v>
      </c>
      <c r="C12" s="33">
        <v>88.44</v>
      </c>
      <c r="D12" s="26"/>
      <c r="E12" s="31"/>
      <c r="F12" s="27"/>
      <c r="G12" s="32"/>
      <c r="H12" s="27"/>
      <c r="I12" s="27"/>
      <c r="J12" s="27"/>
      <c r="K12" s="36"/>
      <c r="L12" s="36"/>
      <c r="M12" s="27" t="s">
        <v>171</v>
      </c>
      <c r="N12" s="27" t="s">
        <v>172</v>
      </c>
      <c r="O12" s="27" t="s">
        <v>173</v>
      </c>
      <c r="P12" s="27" t="s">
        <v>174</v>
      </c>
      <c r="Q12" s="27" t="s">
        <v>173</v>
      </c>
      <c r="R12" s="27">
        <v>0.3659</v>
      </c>
      <c r="S12" s="27">
        <v>0.1757</v>
      </c>
      <c r="T12" s="27" t="s">
        <v>173</v>
      </c>
      <c r="U12" s="27" t="s">
        <v>175</v>
      </c>
      <c r="V12" s="27" t="s">
        <v>174</v>
      </c>
      <c r="W12" s="27"/>
      <c r="X12" s="27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>
      <c r="A13" s="162">
        <v>21000779</v>
      </c>
      <c r="B13" s="161" t="s">
        <v>165</v>
      </c>
      <c r="C13" s="33">
        <v>87.93</v>
      </c>
      <c r="D13" s="29">
        <v>12.7</v>
      </c>
      <c r="E13" s="31">
        <v>93.3</v>
      </c>
      <c r="F13" s="33">
        <v>78.2</v>
      </c>
      <c r="G13" s="32">
        <v>251.5</v>
      </c>
      <c r="H13" s="33"/>
      <c r="I13" s="33">
        <v>0.22409999999999999</v>
      </c>
      <c r="J13" s="33">
        <v>0.245</v>
      </c>
      <c r="K13" s="36">
        <v>5841</v>
      </c>
      <c r="L13" s="36">
        <v>709.5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27"/>
      <c r="X13" s="27"/>
      <c r="Y13" s="14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>
      <c r="A14" s="162">
        <v>21000568</v>
      </c>
      <c r="B14" s="161" t="s">
        <v>163</v>
      </c>
      <c r="C14" s="33">
        <v>86.27</v>
      </c>
      <c r="D14" s="29">
        <v>20.13</v>
      </c>
      <c r="E14" s="31">
        <v>90.64</v>
      </c>
      <c r="F14" s="33">
        <v>74.97</v>
      </c>
      <c r="G14" s="32">
        <v>240.8</v>
      </c>
      <c r="H14" s="33"/>
      <c r="I14" s="33">
        <v>0.26469999999999999</v>
      </c>
      <c r="J14" s="33">
        <v>0.95289999999999997</v>
      </c>
      <c r="K14" s="36">
        <v>6873</v>
      </c>
      <c r="L14" s="36">
        <v>1036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27"/>
      <c r="X14" s="27"/>
      <c r="Y14" s="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>
      <c r="A15" s="162">
        <v>21000568</v>
      </c>
      <c r="B15" s="161" t="s">
        <v>163</v>
      </c>
      <c r="C15" s="33">
        <v>86.1</v>
      </c>
      <c r="D15" s="26"/>
      <c r="E15" s="31"/>
      <c r="F15" s="27"/>
      <c r="G15" s="32"/>
      <c r="H15" s="27"/>
      <c r="I15" s="27"/>
      <c r="J15" s="27"/>
      <c r="K15" s="36"/>
      <c r="L15" s="36"/>
      <c r="M15" s="27" t="s">
        <v>171</v>
      </c>
      <c r="N15" s="27" t="s">
        <v>172</v>
      </c>
      <c r="O15" s="27" t="s">
        <v>173</v>
      </c>
      <c r="P15" s="27" t="s">
        <v>174</v>
      </c>
      <c r="Q15" s="27" t="s">
        <v>173</v>
      </c>
      <c r="R15" s="27" t="s">
        <v>175</v>
      </c>
      <c r="S15" s="27" t="s">
        <v>173</v>
      </c>
      <c r="T15" s="27" t="s">
        <v>173</v>
      </c>
      <c r="U15" s="27" t="s">
        <v>175</v>
      </c>
      <c r="V15" s="27" t="s">
        <v>174</v>
      </c>
      <c r="W15" s="27"/>
      <c r="X15" s="27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>
      <c r="A16" s="162">
        <v>21000568</v>
      </c>
      <c r="B16" s="161" t="s">
        <v>163</v>
      </c>
      <c r="C16" s="33">
        <v>86.27</v>
      </c>
      <c r="D16" s="26"/>
      <c r="E16" s="31"/>
      <c r="F16" s="27"/>
      <c r="G16" s="32"/>
      <c r="H16" s="27"/>
      <c r="I16" s="27"/>
      <c r="J16" s="27"/>
      <c r="K16" s="36"/>
      <c r="L16" s="36"/>
      <c r="M16" s="27" t="s">
        <v>171</v>
      </c>
      <c r="N16" s="27" t="s">
        <v>172</v>
      </c>
      <c r="O16" s="27" t="s">
        <v>173</v>
      </c>
      <c r="P16" s="27" t="s">
        <v>174</v>
      </c>
      <c r="Q16" s="27" t="s">
        <v>173</v>
      </c>
      <c r="R16" s="27" t="s">
        <v>175</v>
      </c>
      <c r="S16" s="27" t="s">
        <v>173</v>
      </c>
      <c r="T16" s="27" t="s">
        <v>173</v>
      </c>
      <c r="U16" s="27" t="s">
        <v>175</v>
      </c>
      <c r="V16" s="27" t="s">
        <v>174</v>
      </c>
      <c r="W16" s="27"/>
      <c r="X16" s="27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>
      <c r="A17" s="52" t="s">
        <v>0</v>
      </c>
      <c r="B17" s="63"/>
      <c r="C17" s="64">
        <f>MIN(C5:C16)</f>
        <v>86.1</v>
      </c>
      <c r="D17" s="64">
        <f>MIN(D5:D16)</f>
        <v>12.7</v>
      </c>
      <c r="E17" s="212">
        <f t="shared" ref="E17:L17" si="0">MIN(E5:E16)</f>
        <v>90.64</v>
      </c>
      <c r="F17" s="64">
        <f t="shared" si="0"/>
        <v>74.97</v>
      </c>
      <c r="G17" s="212">
        <f t="shared" si="0"/>
        <v>240.8</v>
      </c>
      <c r="H17" s="64"/>
      <c r="I17" s="64">
        <f t="shared" si="0"/>
        <v>0.22409999999999999</v>
      </c>
      <c r="J17" s="64">
        <f t="shared" si="0"/>
        <v>0.245</v>
      </c>
      <c r="K17" s="63">
        <f t="shared" si="0"/>
        <v>4652</v>
      </c>
      <c r="L17" s="63">
        <f t="shared" si="0"/>
        <v>709.5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>
      <c r="A18" s="199" t="s">
        <v>1</v>
      </c>
      <c r="B18" s="209"/>
      <c r="C18" s="210">
        <f>MAX(C5:C16)</f>
        <v>89.53</v>
      </c>
      <c r="D18" s="210">
        <f>MAX(D5:D16)</f>
        <v>24.14</v>
      </c>
      <c r="E18" s="213">
        <f t="shared" ref="E18:L18" si="1">MAX(E5:E16)</f>
        <v>105</v>
      </c>
      <c r="F18" s="210">
        <f t="shared" si="1"/>
        <v>99.56</v>
      </c>
      <c r="G18" s="213">
        <f t="shared" si="1"/>
        <v>271.3</v>
      </c>
      <c r="H18" s="210"/>
      <c r="I18" s="210">
        <f t="shared" si="1"/>
        <v>0.26469999999999999</v>
      </c>
      <c r="J18" s="210">
        <f t="shared" si="1"/>
        <v>0.95289999999999997</v>
      </c>
      <c r="K18" s="209">
        <f t="shared" si="1"/>
        <v>6873</v>
      </c>
      <c r="L18" s="209">
        <f t="shared" si="1"/>
        <v>1301</v>
      </c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 ht="15.75" thickBot="1">
      <c r="A19" s="54" t="s">
        <v>2</v>
      </c>
      <c r="B19" s="60"/>
      <c r="C19" s="61">
        <f>MEDIAN(C5:C16)</f>
        <v>87.605000000000004</v>
      </c>
      <c r="D19" s="61">
        <f>MEDIAN(D5:D16)</f>
        <v>20.13</v>
      </c>
      <c r="E19" s="214">
        <f t="shared" ref="E19:L19" si="2">MEDIAN(E5:E16)</f>
        <v>93.3</v>
      </c>
      <c r="F19" s="61">
        <f t="shared" si="2"/>
        <v>78.2</v>
      </c>
      <c r="G19" s="214">
        <f t="shared" si="2"/>
        <v>251.5</v>
      </c>
      <c r="H19" s="61"/>
      <c r="I19" s="61">
        <f t="shared" si="2"/>
        <v>0.249</v>
      </c>
      <c r="J19" s="61">
        <f t="shared" si="2"/>
        <v>0.39700000000000002</v>
      </c>
      <c r="K19" s="211">
        <f t="shared" si="2"/>
        <v>5841</v>
      </c>
      <c r="L19" s="211">
        <f t="shared" si="2"/>
        <v>1036</v>
      </c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>
      <c r="K20" s="16"/>
      <c r="U20" s="115"/>
      <c r="BC20"/>
      <c r="BD20"/>
      <c r="BE20"/>
      <c r="BF20"/>
      <c r="BG20"/>
      <c r="BH20"/>
      <c r="BI20"/>
      <c r="BJ20"/>
      <c r="BK20"/>
      <c r="BL20"/>
    </row>
    <row r="21" spans="1:64" ht="15.75" thickBot="1"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64" ht="60" customHeight="1">
      <c r="A22" s="38" t="s">
        <v>3</v>
      </c>
      <c r="B22" s="39" t="s">
        <v>5</v>
      </c>
      <c r="C22" s="40" t="s">
        <v>36</v>
      </c>
      <c r="D22" s="40" t="s">
        <v>34</v>
      </c>
      <c r="E22" s="40" t="s">
        <v>35</v>
      </c>
      <c r="F22" s="40" t="s">
        <v>37</v>
      </c>
      <c r="G22" s="40" t="s">
        <v>111</v>
      </c>
      <c r="H22" s="40" t="s">
        <v>38</v>
      </c>
      <c r="I22" s="40" t="s">
        <v>169</v>
      </c>
      <c r="J22" s="40" t="s">
        <v>47</v>
      </c>
      <c r="K22" s="40" t="s">
        <v>112</v>
      </c>
      <c r="L22" s="40" t="s">
        <v>48</v>
      </c>
      <c r="M22" s="40" t="s">
        <v>49</v>
      </c>
      <c r="N22" s="40" t="s">
        <v>50</v>
      </c>
      <c r="O22" s="40" t="s">
        <v>51</v>
      </c>
      <c r="P22" s="40" t="s">
        <v>152</v>
      </c>
      <c r="Q22" s="40" t="s">
        <v>180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</row>
    <row r="23" spans="1:64">
      <c r="A23" s="162">
        <v>21000229</v>
      </c>
      <c r="B23" s="161" t="s">
        <v>179</v>
      </c>
      <c r="C23" s="33">
        <v>86.8</v>
      </c>
      <c r="D23" s="33">
        <v>19.149999999999999</v>
      </c>
      <c r="E23" s="33">
        <v>89.25</v>
      </c>
      <c r="F23" s="32">
        <v>118.2</v>
      </c>
      <c r="G23" s="32">
        <v>240.2</v>
      </c>
      <c r="H23" s="51">
        <v>0.3896</v>
      </c>
      <c r="I23" s="35">
        <v>2.052</v>
      </c>
      <c r="J23" s="36">
        <v>10080</v>
      </c>
      <c r="K23" s="36">
        <v>3830</v>
      </c>
      <c r="L23" s="32"/>
      <c r="M23" s="32"/>
      <c r="N23" s="32"/>
      <c r="O23" s="32"/>
      <c r="P23" s="32"/>
      <c r="Q23" s="32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>
      <c r="A24" s="162">
        <v>21000199</v>
      </c>
      <c r="B24" s="161" t="s">
        <v>177</v>
      </c>
      <c r="C24" s="33">
        <v>88.39</v>
      </c>
      <c r="D24" s="35"/>
      <c r="E24" s="51"/>
      <c r="F24" s="51"/>
      <c r="G24" s="33"/>
      <c r="H24" s="33"/>
      <c r="I24" s="33"/>
      <c r="J24" s="33"/>
      <c r="K24" s="33"/>
      <c r="L24" s="33"/>
      <c r="M24" s="62"/>
      <c r="N24" s="55"/>
      <c r="O24" s="62"/>
      <c r="P24" s="35"/>
      <c r="Q24" s="27" t="s">
        <v>178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</row>
    <row r="25" spans="1:64">
      <c r="A25" s="162">
        <v>21000491</v>
      </c>
      <c r="B25" s="161" t="s">
        <v>177</v>
      </c>
      <c r="C25" s="33">
        <v>90.06</v>
      </c>
      <c r="D25" s="51"/>
      <c r="E25" s="51"/>
      <c r="F25" s="51"/>
      <c r="G25" s="33"/>
      <c r="H25" s="33"/>
      <c r="I25" s="32"/>
      <c r="J25" s="32"/>
      <c r="K25" s="32"/>
      <c r="L25" s="51">
        <v>0.44369999999999998</v>
      </c>
      <c r="M25" s="62">
        <v>5.6399999999999999E-2</v>
      </c>
      <c r="N25" s="55">
        <v>5.4689999999999999E-3</v>
      </c>
      <c r="O25" s="51">
        <v>0.19719999999999999</v>
      </c>
      <c r="P25" s="35">
        <v>2.161</v>
      </c>
      <c r="Q25" s="32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>
      <c r="A26" s="174" t="s">
        <v>0</v>
      </c>
      <c r="B26" s="63"/>
      <c r="C26" s="64">
        <f>MIN(C23:C25)</f>
        <v>86.8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>
      <c r="A27" s="175" t="s">
        <v>1</v>
      </c>
      <c r="B27" s="67"/>
      <c r="C27" s="71">
        <f>MAX(C23:C25)</f>
        <v>90.06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 ht="15.75" thickBot="1">
      <c r="A28" s="176" t="s">
        <v>2</v>
      </c>
      <c r="B28" s="60"/>
      <c r="C28" s="74">
        <f>MEDIAN(C23:C25)</f>
        <v>88.39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</row>
    <row r="29" spans="1:64">
      <c r="B29" s="16"/>
      <c r="C29" s="14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 ht="15.75" thickBot="1">
      <c r="BB30"/>
      <c r="BC30"/>
      <c r="BD30"/>
      <c r="BE30"/>
      <c r="BF30"/>
      <c r="BG30"/>
      <c r="BH30"/>
      <c r="BI30"/>
      <c r="BJ30"/>
      <c r="BK30"/>
      <c r="BL30"/>
    </row>
    <row r="31" spans="1:64" ht="60" customHeight="1">
      <c r="A31" s="38" t="s">
        <v>3</v>
      </c>
      <c r="B31" s="39" t="s">
        <v>4</v>
      </c>
      <c r="C31" s="40" t="s">
        <v>36</v>
      </c>
      <c r="D31" s="40" t="s">
        <v>34</v>
      </c>
      <c r="E31" s="40" t="s">
        <v>35</v>
      </c>
      <c r="F31" s="40" t="s">
        <v>37</v>
      </c>
      <c r="G31" s="40" t="s">
        <v>111</v>
      </c>
      <c r="H31" s="40" t="s">
        <v>38</v>
      </c>
      <c r="I31" s="40" t="s">
        <v>169</v>
      </c>
      <c r="J31" s="40" t="s">
        <v>47</v>
      </c>
      <c r="K31" s="40" t="s">
        <v>112</v>
      </c>
      <c r="L31" s="40" t="s">
        <v>48</v>
      </c>
      <c r="M31" s="40" t="s">
        <v>49</v>
      </c>
      <c r="N31" s="40" t="s">
        <v>50</v>
      </c>
      <c r="O31" s="40" t="s">
        <v>51</v>
      </c>
      <c r="P31" s="40" t="s">
        <v>152</v>
      </c>
      <c r="Q31" s="40" t="s">
        <v>80</v>
      </c>
      <c r="R31" s="40" t="s">
        <v>81</v>
      </c>
      <c r="S31" s="40" t="s">
        <v>82</v>
      </c>
      <c r="T31" s="40" t="s">
        <v>116</v>
      </c>
      <c r="U31" s="40" t="s">
        <v>83</v>
      </c>
      <c r="V31" s="40" t="s">
        <v>84</v>
      </c>
      <c r="W31" s="40" t="s">
        <v>85</v>
      </c>
      <c r="X31" s="40" t="s">
        <v>86</v>
      </c>
      <c r="Y31" s="40" t="s">
        <v>87</v>
      </c>
      <c r="Z31" s="40" t="s">
        <v>88</v>
      </c>
      <c r="AA31" s="40" t="s">
        <v>89</v>
      </c>
      <c r="AB31" s="40" t="s">
        <v>90</v>
      </c>
      <c r="AC31" s="40" t="s">
        <v>91</v>
      </c>
      <c r="AD31" s="76" t="s">
        <v>92</v>
      </c>
      <c r="AE31" s="76" t="s">
        <v>93</v>
      </c>
      <c r="AF31" s="76" t="s">
        <v>94</v>
      </c>
      <c r="AG31" s="76" t="s">
        <v>95</v>
      </c>
      <c r="AH31" s="76" t="s">
        <v>96</v>
      </c>
      <c r="AI31" s="76" t="s">
        <v>97</v>
      </c>
      <c r="AJ31" s="40" t="s">
        <v>134</v>
      </c>
      <c r="AK31" s="40" t="s">
        <v>135</v>
      </c>
      <c r="AL31" s="40" t="s">
        <v>136</v>
      </c>
      <c r="AM31" s="40" t="s">
        <v>137</v>
      </c>
      <c r="AN31" s="40" t="s">
        <v>138</v>
      </c>
      <c r="AO31" s="40" t="s">
        <v>139</v>
      </c>
      <c r="AP31" s="40" t="s">
        <v>140</v>
      </c>
      <c r="AQ31" s="40" t="s">
        <v>141</v>
      </c>
      <c r="AR31" s="40" t="s">
        <v>142</v>
      </c>
      <c r="AS31" s="40" t="s">
        <v>143</v>
      </c>
      <c r="AT31" s="40" t="s">
        <v>144</v>
      </c>
      <c r="AU31" s="40" t="s">
        <v>145</v>
      </c>
      <c r="AV31" s="40" t="s">
        <v>146</v>
      </c>
      <c r="AW31" s="40" t="s">
        <v>147</v>
      </c>
      <c r="AX31" s="40" t="s">
        <v>148</v>
      </c>
      <c r="AY31" s="40" t="s">
        <v>149</v>
      </c>
      <c r="AZ31" s="40" t="s">
        <v>150</v>
      </c>
      <c r="BA31" s="40" t="s">
        <v>79</v>
      </c>
      <c r="BB31" s="40" t="s">
        <v>78</v>
      </c>
      <c r="BC31"/>
      <c r="BD31"/>
      <c r="BE31"/>
      <c r="BF31"/>
      <c r="BG31"/>
      <c r="BH31"/>
      <c r="BI31"/>
      <c r="BJ31"/>
      <c r="BK31"/>
      <c r="BL31"/>
    </row>
    <row r="32" spans="1:64">
      <c r="A32" s="162">
        <v>21000655</v>
      </c>
      <c r="B32" s="161" t="s">
        <v>186</v>
      </c>
      <c r="C32" s="33">
        <v>88.37</v>
      </c>
      <c r="D32" s="27"/>
      <c r="E32" s="27"/>
      <c r="F32" s="27"/>
      <c r="G32" s="32"/>
      <c r="H32" s="33"/>
      <c r="I32" s="27"/>
      <c r="J32" s="33"/>
      <c r="K32" s="27"/>
      <c r="L32" s="36"/>
      <c r="M32" s="33"/>
      <c r="N32" s="33"/>
      <c r="O32" s="32"/>
      <c r="P32" s="33"/>
      <c r="Q32" s="27" t="s">
        <v>187</v>
      </c>
      <c r="R32" s="27" t="s">
        <v>187</v>
      </c>
      <c r="S32" s="27" t="s">
        <v>188</v>
      </c>
      <c r="T32" s="27" t="s">
        <v>188</v>
      </c>
      <c r="U32" s="27" t="s">
        <v>189</v>
      </c>
      <c r="V32" s="27" t="s">
        <v>190</v>
      </c>
      <c r="W32" s="27" t="s">
        <v>189</v>
      </c>
      <c r="X32" s="36">
        <v>0</v>
      </c>
      <c r="Y32" s="27" t="s">
        <v>191</v>
      </c>
      <c r="Z32" s="33">
        <v>52.57</v>
      </c>
      <c r="AA32" s="27" t="s">
        <v>192</v>
      </c>
      <c r="AB32" s="27" t="s">
        <v>191</v>
      </c>
      <c r="AC32" s="36">
        <v>0</v>
      </c>
      <c r="AD32" s="27" t="s">
        <v>191</v>
      </c>
      <c r="AE32" s="27" t="s">
        <v>191</v>
      </c>
      <c r="AF32" s="35">
        <v>8.91</v>
      </c>
      <c r="AG32" s="32">
        <v>104.7</v>
      </c>
      <c r="AH32" s="33">
        <v>45.9</v>
      </c>
      <c r="AI32" s="27" t="s">
        <v>193</v>
      </c>
      <c r="AJ32" s="35">
        <v>5.22</v>
      </c>
      <c r="AK32" s="27" t="s">
        <v>191</v>
      </c>
      <c r="AL32" s="27" t="s">
        <v>191</v>
      </c>
      <c r="AM32" s="27" t="s">
        <v>191</v>
      </c>
      <c r="AN32" s="33">
        <v>10.74</v>
      </c>
      <c r="AO32" s="27" t="s">
        <v>191</v>
      </c>
      <c r="AP32" s="27" t="s">
        <v>191</v>
      </c>
      <c r="AQ32" s="27" t="s">
        <v>191</v>
      </c>
      <c r="AR32" s="27">
        <v>7.48</v>
      </c>
      <c r="AS32" s="27" t="s">
        <v>191</v>
      </c>
      <c r="AT32" s="27">
        <v>7.99</v>
      </c>
      <c r="AU32" s="27" t="s">
        <v>191</v>
      </c>
      <c r="AV32" s="27" t="s">
        <v>191</v>
      </c>
      <c r="AW32" s="27" t="s">
        <v>191</v>
      </c>
      <c r="AX32" s="27" t="s">
        <v>191</v>
      </c>
      <c r="AY32" s="27" t="s">
        <v>191</v>
      </c>
      <c r="AZ32" s="27" t="s">
        <v>191</v>
      </c>
      <c r="BA32" s="51"/>
      <c r="BB32" s="55"/>
      <c r="BC32"/>
      <c r="BD32"/>
      <c r="BE32"/>
      <c r="BF32"/>
      <c r="BG32"/>
      <c r="BH32"/>
      <c r="BI32"/>
      <c r="BJ32"/>
      <c r="BK32"/>
      <c r="BL32"/>
    </row>
    <row r="33" spans="1:64">
      <c r="A33" s="162">
        <v>21000742</v>
      </c>
      <c r="B33" s="161" t="s">
        <v>186</v>
      </c>
      <c r="C33" s="33">
        <v>88.86</v>
      </c>
      <c r="D33" s="33">
        <v>37.69</v>
      </c>
      <c r="E33" s="32">
        <v>162.9</v>
      </c>
      <c r="F33" s="32">
        <v>111.1</v>
      </c>
      <c r="G33" s="32">
        <v>271.89999999999998</v>
      </c>
      <c r="H33" s="35">
        <v>1.325</v>
      </c>
      <c r="I33" s="35">
        <v>4.593</v>
      </c>
      <c r="J33" s="36">
        <v>16650</v>
      </c>
      <c r="K33" s="36">
        <v>3106</v>
      </c>
      <c r="L33" s="36"/>
      <c r="M33" s="33"/>
      <c r="N33" s="33"/>
      <c r="O33" s="32"/>
      <c r="P33" s="33"/>
      <c r="Q33" s="35"/>
      <c r="R33" s="33"/>
      <c r="S33" s="32"/>
      <c r="T33" s="32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51"/>
      <c r="BB33" s="55"/>
      <c r="BC33" s="14"/>
      <c r="BD33"/>
      <c r="BE33"/>
      <c r="BF33"/>
      <c r="BG33"/>
      <c r="BH33"/>
      <c r="BI33"/>
      <c r="BJ33"/>
      <c r="BK33"/>
      <c r="BL33"/>
    </row>
    <row r="34" spans="1:64">
      <c r="A34" s="162">
        <v>21000604</v>
      </c>
      <c r="B34" s="161" t="s">
        <v>186</v>
      </c>
      <c r="C34" s="33">
        <v>89.75</v>
      </c>
      <c r="D34" s="27"/>
      <c r="E34" s="27"/>
      <c r="F34" s="27"/>
      <c r="G34" s="32"/>
      <c r="H34" s="33"/>
      <c r="I34" s="27"/>
      <c r="J34" s="33"/>
      <c r="K34" s="27"/>
      <c r="L34" s="27" t="s">
        <v>194</v>
      </c>
      <c r="M34" s="62">
        <v>6.3299999999999995E-2</v>
      </c>
      <c r="N34" s="55">
        <v>4.4510000000000001E-3</v>
      </c>
      <c r="O34" s="51">
        <v>0.26500000000000001</v>
      </c>
      <c r="P34" s="35">
        <v>1.0629999999999999</v>
      </c>
      <c r="Q34" s="35"/>
      <c r="R34" s="33"/>
      <c r="S34" s="32"/>
      <c r="T34" s="32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51"/>
      <c r="BB34" s="55"/>
      <c r="BC34"/>
      <c r="BD34" s="14"/>
      <c r="BE34" s="14"/>
      <c r="BF34"/>
      <c r="BG34"/>
      <c r="BH34"/>
      <c r="BI34"/>
      <c r="BJ34"/>
      <c r="BK34"/>
      <c r="BL34"/>
    </row>
    <row r="35" spans="1:64">
      <c r="A35" s="162">
        <v>21000817</v>
      </c>
      <c r="B35" s="161" t="s">
        <v>186</v>
      </c>
      <c r="C35" s="62"/>
      <c r="D35" s="27"/>
      <c r="E35" s="27"/>
      <c r="F35" s="27"/>
      <c r="G35" s="27"/>
      <c r="H35" s="35"/>
      <c r="I35" s="27"/>
      <c r="J35" s="34"/>
      <c r="K35" s="34"/>
      <c r="L35" s="27"/>
      <c r="M35" s="27"/>
      <c r="N35" s="27"/>
      <c r="O35" s="27"/>
      <c r="P35" s="27"/>
      <c r="Q35" s="34"/>
      <c r="R35" s="34"/>
      <c r="S35" s="34"/>
      <c r="T35" s="34"/>
      <c r="U35" s="34"/>
      <c r="V35" s="34"/>
      <c r="W35" s="27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27"/>
      <c r="AI35" s="27"/>
      <c r="AJ35" s="27"/>
      <c r="AK35" s="27"/>
      <c r="AL35" s="27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27" t="s">
        <v>196</v>
      </c>
      <c r="BB35" s="27" t="s">
        <v>196</v>
      </c>
      <c r="BC35"/>
      <c r="BD35"/>
      <c r="BE35"/>
      <c r="BF35"/>
      <c r="BG35"/>
      <c r="BH35"/>
      <c r="BI35"/>
      <c r="BJ35"/>
      <c r="BK35"/>
      <c r="BL35"/>
    </row>
    <row r="36" spans="1:64">
      <c r="A36" s="162">
        <v>21001086</v>
      </c>
      <c r="B36" s="161" t="s">
        <v>186</v>
      </c>
      <c r="C36" s="27"/>
      <c r="D36" s="27"/>
      <c r="E36" s="27"/>
      <c r="F36" s="27"/>
      <c r="G36" s="27"/>
      <c r="H36" s="27"/>
      <c r="I36" s="33"/>
      <c r="J36" s="34"/>
      <c r="K36" s="34"/>
      <c r="L36" s="27"/>
      <c r="M36" s="27"/>
      <c r="N36" s="27"/>
      <c r="O36" s="27"/>
      <c r="P36" s="27"/>
      <c r="Q36" s="27"/>
      <c r="R36" s="27"/>
      <c r="S36" s="34"/>
      <c r="T36" s="34"/>
      <c r="U36" s="27"/>
      <c r="V36" s="27"/>
      <c r="W36" s="27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27"/>
      <c r="AI36" s="27"/>
      <c r="AJ36" s="27"/>
      <c r="AK36" s="27"/>
      <c r="AL36" s="27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27" t="s">
        <v>196</v>
      </c>
      <c r="BB36" s="27" t="s">
        <v>196</v>
      </c>
      <c r="BC36"/>
      <c r="BD36"/>
      <c r="BE36"/>
      <c r="BF36"/>
      <c r="BG36"/>
      <c r="BH36"/>
      <c r="BI36"/>
      <c r="BJ36"/>
      <c r="BK36"/>
      <c r="BL36"/>
    </row>
    <row r="37" spans="1:64">
      <c r="A37" s="162">
        <v>21000779</v>
      </c>
      <c r="B37" s="161" t="s">
        <v>195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34"/>
      <c r="R37" s="34"/>
      <c r="S37" s="34"/>
      <c r="T37" s="34"/>
      <c r="U37" s="27"/>
      <c r="V37" s="27"/>
      <c r="W37" s="27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 t="s">
        <v>196</v>
      </c>
      <c r="BB37" s="27" t="s">
        <v>196</v>
      </c>
      <c r="BC37"/>
      <c r="BD37"/>
      <c r="BE37"/>
      <c r="BF37"/>
      <c r="BG37"/>
      <c r="BH37"/>
      <c r="BI37"/>
      <c r="BJ37"/>
      <c r="BK37"/>
      <c r="BL37"/>
    </row>
    <row r="38" spans="1:64">
      <c r="A38" s="174" t="s">
        <v>0</v>
      </c>
      <c r="B38" s="63"/>
      <c r="C38" s="66">
        <f>MIN(C32:C37)</f>
        <v>88.37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144"/>
      <c r="BB38" s="181"/>
      <c r="BC38"/>
      <c r="BD38"/>
      <c r="BE38"/>
      <c r="BF38"/>
      <c r="BG38"/>
      <c r="BH38"/>
      <c r="BI38"/>
      <c r="BJ38"/>
      <c r="BK38"/>
      <c r="BL38"/>
    </row>
    <row r="39" spans="1:64">
      <c r="A39" s="175" t="s">
        <v>1</v>
      </c>
      <c r="B39" s="67"/>
      <c r="C39" s="71">
        <f>MAX(C32:C37)</f>
        <v>89.75</v>
      </c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0"/>
      <c r="BB39" s="182"/>
      <c r="BC39"/>
      <c r="BD39"/>
      <c r="BE39"/>
      <c r="BF39"/>
      <c r="BG39"/>
      <c r="BH39"/>
      <c r="BI39"/>
      <c r="BJ39"/>
      <c r="BK39"/>
      <c r="BL39"/>
    </row>
    <row r="40" spans="1:64" ht="15.75" thickBot="1">
      <c r="A40" s="176" t="s">
        <v>2</v>
      </c>
      <c r="B40" s="60"/>
      <c r="C40" s="74">
        <f>MEDIAN(C32:C37)</f>
        <v>88.86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3"/>
      <c r="BB40" s="183"/>
      <c r="BC40"/>
      <c r="BD40"/>
      <c r="BE40"/>
      <c r="BF40"/>
      <c r="BG40"/>
      <c r="BH40"/>
      <c r="BI40"/>
      <c r="BJ40"/>
      <c r="BK40"/>
      <c r="BL40"/>
    </row>
    <row r="41" spans="1:64">
      <c r="BC41"/>
      <c r="BD41"/>
      <c r="BE41"/>
      <c r="BF41"/>
      <c r="BG41"/>
      <c r="BH41"/>
      <c r="BI41"/>
      <c r="BJ41"/>
      <c r="BK41"/>
      <c r="BL41"/>
    </row>
    <row r="42" spans="1:64" s="206" customFormat="1" ht="15.75" thickBot="1">
      <c r="A42" s="202"/>
      <c r="B42" s="203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5"/>
      <c r="O42" s="205"/>
      <c r="P42" s="205"/>
    </row>
    <row r="43" spans="1:64" ht="60" customHeight="1">
      <c r="A43" s="38" t="s">
        <v>3</v>
      </c>
      <c r="B43" s="39" t="s">
        <v>151</v>
      </c>
      <c r="C43" s="40" t="s">
        <v>52</v>
      </c>
      <c r="D43" s="40" t="s">
        <v>158</v>
      </c>
      <c r="E43" s="40" t="s">
        <v>200</v>
      </c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</row>
    <row r="44" spans="1:64">
      <c r="A44" s="198">
        <v>21000231</v>
      </c>
      <c r="B44" s="244" t="s">
        <v>201</v>
      </c>
      <c r="C44" s="33">
        <v>94.64</v>
      </c>
      <c r="D44" s="215">
        <v>1735</v>
      </c>
      <c r="E44" s="27" t="s">
        <v>202</v>
      </c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</row>
    <row r="45" spans="1:64">
      <c r="A45" s="198">
        <v>21000231</v>
      </c>
      <c r="B45" s="197" t="s">
        <v>201</v>
      </c>
      <c r="C45" s="33">
        <v>95.3</v>
      </c>
      <c r="D45" s="36">
        <v>1474</v>
      </c>
      <c r="E45" s="27" t="s">
        <v>202</v>
      </c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</row>
    <row r="46" spans="1:64">
      <c r="A46" s="52" t="s">
        <v>0</v>
      </c>
      <c r="B46" s="58"/>
      <c r="C46" s="145">
        <f>MIN(C44:C45)</f>
        <v>94.64</v>
      </c>
      <c r="D46" s="241">
        <f>MIN(D44:D45)</f>
        <v>1474</v>
      </c>
      <c r="E46" s="145"/>
      <c r="AZ46"/>
      <c r="BA46"/>
      <c r="BB46"/>
      <c r="BC46"/>
      <c r="BD46"/>
      <c r="BE46"/>
      <c r="BF46"/>
      <c r="BG46"/>
      <c r="BH46"/>
      <c r="BI46"/>
      <c r="BJ46"/>
      <c r="BK46"/>
      <c r="BL46"/>
    </row>
    <row r="47" spans="1:64">
      <c r="A47" s="199" t="s">
        <v>1</v>
      </c>
      <c r="B47" s="200"/>
      <c r="C47" s="201">
        <f>MAX(C44:C45)</f>
        <v>95.3</v>
      </c>
      <c r="D47" s="242">
        <f>MAX(D44:D45)</f>
        <v>1735</v>
      </c>
      <c r="E47" s="201"/>
      <c r="AZ47"/>
      <c r="BA47"/>
      <c r="BB47"/>
      <c r="BC47"/>
      <c r="BD47"/>
      <c r="BE47"/>
      <c r="BF47"/>
      <c r="BG47"/>
      <c r="BH47"/>
      <c r="BI47"/>
      <c r="BJ47"/>
      <c r="BK47"/>
      <c r="BL47"/>
    </row>
    <row r="48" spans="1:64" ht="15.75" thickBot="1">
      <c r="A48" s="54" t="s">
        <v>2</v>
      </c>
      <c r="B48" s="60"/>
      <c r="C48" s="146">
        <f>MEDIAN(C44:C45)</f>
        <v>94.97</v>
      </c>
      <c r="D48" s="243">
        <f>MEDIAN(D44:D45)</f>
        <v>1604.5</v>
      </c>
      <c r="E48" s="146"/>
      <c r="AZ48"/>
      <c r="BA48"/>
      <c r="BB48"/>
      <c r="BC48"/>
      <c r="BD48"/>
      <c r="BE48"/>
      <c r="BF48"/>
      <c r="BG48"/>
      <c r="BH48"/>
      <c r="BI48"/>
      <c r="BJ48"/>
      <c r="BK48"/>
      <c r="BL48"/>
    </row>
    <row r="49" spans="1:239">
      <c r="BC49"/>
      <c r="BD49"/>
      <c r="BE49"/>
      <c r="BF49"/>
      <c r="BG49"/>
      <c r="BH49"/>
      <c r="BI49"/>
      <c r="BJ49"/>
      <c r="BK49"/>
      <c r="BL49"/>
    </row>
    <row r="50" spans="1:239" ht="15.75" thickBot="1">
      <c r="BB50"/>
      <c r="BC50"/>
      <c r="BD50"/>
      <c r="BE50"/>
      <c r="BF50"/>
      <c r="BG50"/>
      <c r="BH50"/>
      <c r="BI50"/>
      <c r="BJ50"/>
      <c r="BK50"/>
      <c r="BL50"/>
    </row>
    <row r="51" spans="1:239" s="5" customFormat="1" ht="60" customHeight="1">
      <c r="A51" s="38" t="s">
        <v>3</v>
      </c>
      <c r="B51" s="39" t="s">
        <v>7</v>
      </c>
      <c r="C51" s="40" t="s">
        <v>36</v>
      </c>
      <c r="D51" s="40" t="s">
        <v>210</v>
      </c>
      <c r="E51" s="40" t="s">
        <v>211</v>
      </c>
      <c r="F51" s="40" t="s">
        <v>212</v>
      </c>
      <c r="G51" s="40" t="s">
        <v>213</v>
      </c>
      <c r="H51" s="40" t="s">
        <v>113</v>
      </c>
      <c r="I51" s="40" t="s">
        <v>114</v>
      </c>
      <c r="J51" s="40" t="s">
        <v>39</v>
      </c>
      <c r="K51" s="40" t="s">
        <v>40</v>
      </c>
      <c r="L51" s="40" t="s">
        <v>41</v>
      </c>
      <c r="M51" s="40" t="s">
        <v>42</v>
      </c>
      <c r="N51" s="40" t="s">
        <v>43</v>
      </c>
      <c r="O51" s="40" t="s">
        <v>44</v>
      </c>
      <c r="P51" s="40" t="s">
        <v>45</v>
      </c>
      <c r="Q51" s="40" t="s">
        <v>46</v>
      </c>
    </row>
    <row r="52" spans="1:239">
      <c r="A52" s="162">
        <v>21000024</v>
      </c>
      <c r="B52" s="161" t="s">
        <v>203</v>
      </c>
      <c r="C52" s="185"/>
      <c r="D52" s="26" t="s">
        <v>204</v>
      </c>
      <c r="E52" s="26" t="s">
        <v>205</v>
      </c>
      <c r="F52" s="37">
        <v>1.15E-2</v>
      </c>
      <c r="G52" s="30">
        <v>0.19800000000000001</v>
      </c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</row>
    <row r="53" spans="1:239">
      <c r="A53" s="162">
        <v>21000629</v>
      </c>
      <c r="B53" s="161" t="s">
        <v>209</v>
      </c>
      <c r="C53" s="29">
        <v>93.04</v>
      </c>
      <c r="D53" s="31"/>
      <c r="E53" s="30"/>
      <c r="F53" s="26"/>
      <c r="G53" s="26"/>
      <c r="H53" s="29" t="s">
        <v>171</v>
      </c>
      <c r="I53" s="29" t="s">
        <v>172</v>
      </c>
      <c r="J53" s="29" t="s">
        <v>173</v>
      </c>
      <c r="K53" s="29" t="s">
        <v>174</v>
      </c>
      <c r="L53" s="29" t="s">
        <v>173</v>
      </c>
      <c r="M53" s="29" t="s">
        <v>175</v>
      </c>
      <c r="N53" s="29" t="s">
        <v>173</v>
      </c>
      <c r="O53" s="29" t="s">
        <v>173</v>
      </c>
      <c r="P53" s="29" t="s">
        <v>175</v>
      </c>
      <c r="Q53" s="29" t="s">
        <v>174</v>
      </c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</row>
    <row r="54" spans="1:239">
      <c r="A54" s="162">
        <v>21000540</v>
      </c>
      <c r="B54" s="161" t="s">
        <v>207</v>
      </c>
      <c r="C54" s="29">
        <v>98.89</v>
      </c>
      <c r="D54" s="29"/>
      <c r="E54" s="37"/>
      <c r="F54" s="185"/>
      <c r="G54" s="185"/>
      <c r="H54" s="29" t="s">
        <v>171</v>
      </c>
      <c r="I54" s="29" t="s">
        <v>172</v>
      </c>
      <c r="J54" s="29" t="s">
        <v>173</v>
      </c>
      <c r="K54" s="29" t="s">
        <v>174</v>
      </c>
      <c r="L54" s="37">
        <v>4254</v>
      </c>
      <c r="M54" s="29">
        <v>4.298</v>
      </c>
      <c r="N54" s="29" t="s">
        <v>173</v>
      </c>
      <c r="O54" s="29" t="s">
        <v>173</v>
      </c>
      <c r="P54" s="29">
        <v>1.9079999999999999</v>
      </c>
      <c r="Q54" s="29" t="s">
        <v>174</v>
      </c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</row>
    <row r="55" spans="1:239">
      <c r="A55" s="162">
        <v>21000533</v>
      </c>
      <c r="B55" s="161" t="s">
        <v>208</v>
      </c>
      <c r="C55" s="29">
        <v>98.37</v>
      </c>
      <c r="D55" s="29"/>
      <c r="E55" s="37"/>
      <c r="F55" s="185"/>
      <c r="G55" s="185"/>
      <c r="H55" s="29" t="s">
        <v>171</v>
      </c>
      <c r="I55" s="29" t="s">
        <v>172</v>
      </c>
      <c r="J55" s="29" t="s">
        <v>173</v>
      </c>
      <c r="K55" s="29" t="s">
        <v>174</v>
      </c>
      <c r="L55" s="37">
        <v>0.50239999999999996</v>
      </c>
      <c r="M55" s="29" t="s">
        <v>175</v>
      </c>
      <c r="N55" s="29" t="s">
        <v>173</v>
      </c>
      <c r="O55" s="29" t="s">
        <v>173</v>
      </c>
      <c r="P55" s="29" t="s">
        <v>175</v>
      </c>
      <c r="Q55" s="29" t="s">
        <v>174</v>
      </c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</row>
    <row r="56" spans="1:239">
      <c r="A56" s="162">
        <v>21000068</v>
      </c>
      <c r="B56" s="161" t="s">
        <v>206</v>
      </c>
      <c r="C56" s="185"/>
      <c r="D56" s="26" t="s">
        <v>204</v>
      </c>
      <c r="E56" s="26" t="s">
        <v>205</v>
      </c>
      <c r="F56" s="37">
        <v>1.15E-2</v>
      </c>
      <c r="G56" s="30">
        <v>0.19800000000000001</v>
      </c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</row>
    <row r="57" spans="1:239">
      <c r="A57" s="174" t="s">
        <v>0</v>
      </c>
      <c r="B57" s="63"/>
      <c r="C57" s="66">
        <f>MIN(C52:C56)</f>
        <v>93.04</v>
      </c>
      <c r="D57" s="66"/>
      <c r="E57" s="66"/>
      <c r="F57" s="144">
        <f>MIN(F52:F56)</f>
        <v>1.15E-2</v>
      </c>
      <c r="G57" s="75">
        <f>MIN(G52:G56)</f>
        <v>0.19800000000000001</v>
      </c>
      <c r="H57" s="66"/>
      <c r="I57" s="66"/>
      <c r="J57" s="66"/>
      <c r="K57" s="66"/>
      <c r="L57" s="144">
        <f>MIN(L52:L56)</f>
        <v>0.50239999999999996</v>
      </c>
      <c r="M57" s="66"/>
      <c r="N57" s="66"/>
      <c r="O57" s="66"/>
      <c r="P57" s="66"/>
      <c r="Q57" s="66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239">
      <c r="A58" s="175" t="s">
        <v>1</v>
      </c>
      <c r="B58" s="67"/>
      <c r="C58" s="71">
        <f>MAX(C52:C56)</f>
        <v>98.89</v>
      </c>
      <c r="D58" s="71"/>
      <c r="E58" s="71"/>
      <c r="F58" s="70">
        <f>MAX(F52:F56)</f>
        <v>1.15E-2</v>
      </c>
      <c r="G58" s="77">
        <f>MAX(G52:G56)</f>
        <v>0.19800000000000001</v>
      </c>
      <c r="H58" s="71"/>
      <c r="I58" s="71"/>
      <c r="J58" s="71"/>
      <c r="K58" s="71"/>
      <c r="L58" s="70">
        <f>MAX(L52:L56)</f>
        <v>4254</v>
      </c>
      <c r="M58" s="71"/>
      <c r="N58" s="71"/>
      <c r="O58" s="71"/>
      <c r="P58" s="71"/>
      <c r="Q58" s="71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239" ht="15.75" thickBot="1">
      <c r="A59" s="176" t="s">
        <v>2</v>
      </c>
      <c r="B59" s="60"/>
      <c r="C59" s="74">
        <f>MEDIAN(C52:C56)</f>
        <v>98.37</v>
      </c>
      <c r="D59" s="74"/>
      <c r="E59" s="74"/>
      <c r="F59" s="73">
        <f>MEDIAN(F52:F56)</f>
        <v>1.15E-2</v>
      </c>
      <c r="G59" s="78">
        <f>MEDIAN(G52:G56)</f>
        <v>0.19800000000000001</v>
      </c>
      <c r="H59" s="74"/>
      <c r="I59" s="74"/>
      <c r="J59" s="74"/>
      <c r="K59" s="74"/>
      <c r="L59" s="73">
        <f>MEDIAN(L52:L56)</f>
        <v>2127.2511999999997</v>
      </c>
      <c r="M59" s="74"/>
      <c r="N59" s="74"/>
      <c r="O59" s="74"/>
      <c r="P59" s="74"/>
      <c r="Q59" s="74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1:239">
      <c r="A60" s="177"/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</row>
    <row r="61" spans="1:239" ht="15.75" thickBot="1">
      <c r="A61" s="177"/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BI61"/>
      <c r="BJ61"/>
      <c r="BK61"/>
      <c r="BL61"/>
    </row>
    <row r="62" spans="1:239" s="2" customFormat="1" ht="60" customHeight="1">
      <c r="A62" s="38" t="s">
        <v>3</v>
      </c>
      <c r="B62" s="39" t="s">
        <v>72</v>
      </c>
      <c r="C62" s="40" t="s">
        <v>36</v>
      </c>
      <c r="D62" s="40" t="s">
        <v>111</v>
      </c>
      <c r="E62" s="40" t="s">
        <v>48</v>
      </c>
      <c r="F62" s="40" t="s">
        <v>49</v>
      </c>
      <c r="G62" s="40" t="s">
        <v>50</v>
      </c>
      <c r="H62" s="40" t="s">
        <v>51</v>
      </c>
      <c r="I62" s="40" t="s">
        <v>152</v>
      </c>
      <c r="J62" s="40" t="s">
        <v>80</v>
      </c>
      <c r="K62" s="40" t="s">
        <v>81</v>
      </c>
      <c r="L62" s="40" t="s">
        <v>82</v>
      </c>
      <c r="M62" s="40" t="s">
        <v>116</v>
      </c>
      <c r="N62" s="40" t="s">
        <v>83</v>
      </c>
      <c r="O62" s="40" t="s">
        <v>84</v>
      </c>
      <c r="P62" s="40" t="s">
        <v>85</v>
      </c>
      <c r="Q62" s="40" t="s">
        <v>86</v>
      </c>
      <c r="R62" s="40" t="s">
        <v>87</v>
      </c>
      <c r="S62" s="40" t="s">
        <v>88</v>
      </c>
      <c r="T62" s="40" t="s">
        <v>89</v>
      </c>
      <c r="U62" s="40" t="s">
        <v>90</v>
      </c>
      <c r="V62" s="40" t="s">
        <v>91</v>
      </c>
      <c r="W62" s="76" t="s">
        <v>92</v>
      </c>
      <c r="X62" s="76" t="s">
        <v>93</v>
      </c>
      <c r="Y62" s="76" t="s">
        <v>94</v>
      </c>
      <c r="Z62" s="76" t="s">
        <v>95</v>
      </c>
      <c r="AA62" s="76" t="s">
        <v>96</v>
      </c>
      <c r="AB62" s="76" t="s">
        <v>97</v>
      </c>
      <c r="AC62" s="40" t="s">
        <v>134</v>
      </c>
      <c r="AD62" s="40" t="s">
        <v>135</v>
      </c>
      <c r="AE62" s="40" t="s">
        <v>136</v>
      </c>
      <c r="AF62" s="40" t="s">
        <v>137</v>
      </c>
      <c r="AG62" s="40" t="s">
        <v>138</v>
      </c>
      <c r="AH62" s="40" t="s">
        <v>139</v>
      </c>
      <c r="AI62" s="40" t="s">
        <v>140</v>
      </c>
      <c r="AJ62" s="40" t="s">
        <v>141</v>
      </c>
      <c r="AK62" s="40" t="s">
        <v>142</v>
      </c>
      <c r="AL62" s="40" t="s">
        <v>143</v>
      </c>
      <c r="AM62" s="40" t="s">
        <v>144</v>
      </c>
      <c r="AN62" s="40" t="s">
        <v>145</v>
      </c>
      <c r="AO62" s="40" t="s">
        <v>146</v>
      </c>
      <c r="AP62" s="40" t="s">
        <v>147</v>
      </c>
      <c r="AQ62" s="40" t="s">
        <v>148</v>
      </c>
      <c r="AR62" s="40" t="s">
        <v>149</v>
      </c>
      <c r="AS62" s="40" t="s">
        <v>150</v>
      </c>
      <c r="AT62" s="40" t="s">
        <v>180</v>
      </c>
      <c r="AU62" s="40" t="s">
        <v>258</v>
      </c>
      <c r="AV62" s="40" t="s">
        <v>259</v>
      </c>
      <c r="AW62" s="40" t="s">
        <v>154</v>
      </c>
      <c r="AX62" s="254" t="s">
        <v>422</v>
      </c>
      <c r="AY62" s="254" t="s">
        <v>421</v>
      </c>
      <c r="AZ62" s="40" t="s">
        <v>261</v>
      </c>
      <c r="BA62" s="40" t="s">
        <v>260</v>
      </c>
      <c r="BB62" s="40" t="s">
        <v>262</v>
      </c>
      <c r="BC62" s="40" t="s">
        <v>263</v>
      </c>
      <c r="BD62" s="40" t="s">
        <v>264</v>
      </c>
      <c r="BE62" s="40" t="s">
        <v>265</v>
      </c>
      <c r="BF62" s="40" t="s">
        <v>266</v>
      </c>
      <c r="BG62" s="40" t="s">
        <v>267</v>
      </c>
      <c r="BH62" s="40" t="s">
        <v>268</v>
      </c>
      <c r="BI62" s="40" t="s">
        <v>269</v>
      </c>
      <c r="BJ62" s="40" t="s">
        <v>270</v>
      </c>
      <c r="BK62" s="40" t="s">
        <v>271</v>
      </c>
      <c r="BL62" s="40" t="s">
        <v>272</v>
      </c>
      <c r="BM62" s="40" t="s">
        <v>273</v>
      </c>
      <c r="BN62" s="40" t="s">
        <v>274</v>
      </c>
      <c r="BO62" s="40" t="s">
        <v>275</v>
      </c>
      <c r="BP62" s="40" t="s">
        <v>276</v>
      </c>
      <c r="BQ62" s="40" t="s">
        <v>277</v>
      </c>
      <c r="BR62" s="40" t="s">
        <v>278</v>
      </c>
      <c r="BS62" s="40" t="s">
        <v>279</v>
      </c>
      <c r="BT62" s="40" t="s">
        <v>287</v>
      </c>
      <c r="BU62" s="40" t="s">
        <v>423</v>
      </c>
      <c r="BV62" s="40" t="s">
        <v>288</v>
      </c>
      <c r="BW62" s="40" t="s">
        <v>289</v>
      </c>
      <c r="BX62" s="40" t="s">
        <v>290</v>
      </c>
      <c r="BY62" s="40" t="s">
        <v>291</v>
      </c>
      <c r="BZ62" s="40" t="s">
        <v>292</v>
      </c>
      <c r="CA62" s="40" t="s">
        <v>293</v>
      </c>
      <c r="CB62" s="40" t="s">
        <v>294</v>
      </c>
      <c r="CC62" s="40" t="s">
        <v>296</v>
      </c>
      <c r="CD62" s="40" t="s">
        <v>297</v>
      </c>
      <c r="CE62" s="40" t="s">
        <v>298</v>
      </c>
      <c r="CF62" s="40" t="s">
        <v>299</v>
      </c>
      <c r="CG62" s="40" t="s">
        <v>424</v>
      </c>
      <c r="CH62" s="40" t="s">
        <v>295</v>
      </c>
      <c r="CI62" s="40" t="s">
        <v>300</v>
      </c>
      <c r="CJ62" s="40" t="s">
        <v>301</v>
      </c>
      <c r="CK62" s="40" t="s">
        <v>302</v>
      </c>
      <c r="CL62" s="40" t="s">
        <v>425</v>
      </c>
      <c r="CM62" s="40" t="s">
        <v>426</v>
      </c>
      <c r="CN62" s="40" t="s">
        <v>427</v>
      </c>
      <c r="CO62" s="40" t="s">
        <v>303</v>
      </c>
      <c r="CP62" s="40" t="s">
        <v>304</v>
      </c>
      <c r="CQ62" s="40" t="s">
        <v>305</v>
      </c>
      <c r="CR62" s="40" t="s">
        <v>306</v>
      </c>
      <c r="CS62" s="40" t="s">
        <v>307</v>
      </c>
      <c r="CT62" s="40" t="s">
        <v>308</v>
      </c>
      <c r="CU62" s="40" t="s">
        <v>309</v>
      </c>
      <c r="CV62" s="40" t="s">
        <v>310</v>
      </c>
      <c r="CW62" s="40" t="s">
        <v>311</v>
      </c>
      <c r="CX62" s="40" t="s">
        <v>312</v>
      </c>
      <c r="CY62" s="40" t="s">
        <v>313</v>
      </c>
      <c r="CZ62" s="40" t="s">
        <v>314</v>
      </c>
      <c r="DA62" s="40" t="s">
        <v>315</v>
      </c>
      <c r="DB62" s="40" t="s">
        <v>316</v>
      </c>
      <c r="DC62" s="40" t="s">
        <v>317</v>
      </c>
      <c r="DD62" s="40" t="s">
        <v>318</v>
      </c>
      <c r="DE62" s="40" t="s">
        <v>319</v>
      </c>
      <c r="DF62" s="40" t="s">
        <v>320</v>
      </c>
      <c r="DG62" s="40" t="s">
        <v>321</v>
      </c>
      <c r="DH62" s="40" t="s">
        <v>322</v>
      </c>
      <c r="DI62" s="40" t="s">
        <v>324</v>
      </c>
      <c r="DJ62" s="40" t="s">
        <v>428</v>
      </c>
      <c r="DK62" s="40" t="s">
        <v>323</v>
      </c>
      <c r="DL62" s="40" t="s">
        <v>325</v>
      </c>
      <c r="DM62" s="40" t="s">
        <v>326</v>
      </c>
      <c r="DN62" s="40" t="s">
        <v>327</v>
      </c>
      <c r="DO62" s="40" t="s">
        <v>328</v>
      </c>
      <c r="DP62" s="40" t="s">
        <v>329</v>
      </c>
      <c r="DQ62" s="40" t="s">
        <v>330</v>
      </c>
      <c r="DR62" s="40" t="s">
        <v>331</v>
      </c>
      <c r="DS62" s="40" t="s">
        <v>332</v>
      </c>
      <c r="DT62" s="40" t="s">
        <v>333</v>
      </c>
      <c r="DU62" s="40" t="s">
        <v>334</v>
      </c>
      <c r="DV62" s="40" t="s">
        <v>335</v>
      </c>
      <c r="DW62" s="40" t="s">
        <v>280</v>
      </c>
      <c r="DX62" s="40" t="s">
        <v>281</v>
      </c>
      <c r="DY62" s="40" t="s">
        <v>282</v>
      </c>
      <c r="DZ62" s="40" t="s">
        <v>283</v>
      </c>
      <c r="EA62" s="40" t="s">
        <v>284</v>
      </c>
      <c r="EB62" s="40" t="s">
        <v>285</v>
      </c>
      <c r="EC62" s="40" t="s">
        <v>286</v>
      </c>
      <c r="ED62" s="40" t="s">
        <v>336</v>
      </c>
      <c r="EE62" s="40" t="s">
        <v>337</v>
      </c>
      <c r="EF62" s="40" t="s">
        <v>338</v>
      </c>
      <c r="EG62" s="40" t="s">
        <v>339</v>
      </c>
      <c r="EH62" s="40" t="s">
        <v>340</v>
      </c>
      <c r="EI62" s="40" t="s">
        <v>341</v>
      </c>
      <c r="EJ62" s="40" t="s">
        <v>342</v>
      </c>
      <c r="EK62" s="40" t="s">
        <v>343</v>
      </c>
      <c r="EL62" s="40" t="s">
        <v>344</v>
      </c>
      <c r="EM62" s="40" t="s">
        <v>345</v>
      </c>
      <c r="EN62" s="40" t="s">
        <v>346</v>
      </c>
      <c r="EO62" s="40" t="s">
        <v>347</v>
      </c>
      <c r="EP62" s="40" t="s">
        <v>348</v>
      </c>
      <c r="EQ62" s="40" t="s">
        <v>349</v>
      </c>
      <c r="ER62" s="40" t="s">
        <v>350</v>
      </c>
      <c r="ES62" s="40" t="s">
        <v>351</v>
      </c>
      <c r="ET62" s="40" t="s">
        <v>352</v>
      </c>
      <c r="EU62" s="40" t="s">
        <v>353</v>
      </c>
      <c r="EV62" s="40" t="s">
        <v>354</v>
      </c>
      <c r="EW62" s="40" t="s">
        <v>355</v>
      </c>
      <c r="EX62" s="40" t="s">
        <v>356</v>
      </c>
      <c r="EY62" s="40" t="s">
        <v>357</v>
      </c>
      <c r="EZ62" s="40" t="s">
        <v>358</v>
      </c>
      <c r="FA62" s="40" t="s">
        <v>359</v>
      </c>
      <c r="FB62" s="40" t="s">
        <v>360</v>
      </c>
      <c r="FC62" s="40" t="s">
        <v>361</v>
      </c>
      <c r="FD62" s="40" t="s">
        <v>362</v>
      </c>
      <c r="FE62" s="40" t="s">
        <v>363</v>
      </c>
      <c r="FF62" s="40" t="s">
        <v>364</v>
      </c>
      <c r="FG62" s="40" t="s">
        <v>365</v>
      </c>
      <c r="FH62" s="40" t="s">
        <v>366</v>
      </c>
      <c r="FI62" s="40" t="s">
        <v>367</v>
      </c>
      <c r="FJ62" s="40" t="s">
        <v>368</v>
      </c>
      <c r="FK62" s="40" t="s">
        <v>369</v>
      </c>
      <c r="FL62" s="40" t="s">
        <v>370</v>
      </c>
      <c r="FM62" s="40" t="s">
        <v>371</v>
      </c>
      <c r="FN62" s="40" t="s">
        <v>372</v>
      </c>
      <c r="FO62" s="40" t="s">
        <v>373</v>
      </c>
      <c r="FP62" s="40" t="s">
        <v>374</v>
      </c>
      <c r="FQ62" s="40" t="s">
        <v>375</v>
      </c>
      <c r="FR62" s="40" t="s">
        <v>376</v>
      </c>
      <c r="FS62" s="40" t="s">
        <v>377</v>
      </c>
      <c r="FT62" s="40" t="s">
        <v>378</v>
      </c>
      <c r="FU62" s="40" t="s">
        <v>379</v>
      </c>
      <c r="FV62" s="40" t="s">
        <v>380</v>
      </c>
      <c r="FW62" s="40" t="s">
        <v>381</v>
      </c>
      <c r="FX62" s="40" t="s">
        <v>382</v>
      </c>
      <c r="FY62" s="40" t="s">
        <v>383</v>
      </c>
      <c r="FZ62" s="40" t="s">
        <v>384</v>
      </c>
      <c r="GA62" s="254" t="s">
        <v>387</v>
      </c>
      <c r="GB62" s="254" t="s">
        <v>388</v>
      </c>
      <c r="GC62" s="254" t="s">
        <v>429</v>
      </c>
      <c r="GD62" s="254" t="s">
        <v>389</v>
      </c>
      <c r="GE62" s="254" t="s">
        <v>390</v>
      </c>
      <c r="GF62" s="254" t="s">
        <v>391</v>
      </c>
      <c r="GG62" s="254" t="s">
        <v>392</v>
      </c>
      <c r="GH62" s="254" t="s">
        <v>430</v>
      </c>
      <c r="GI62" s="254" t="s">
        <v>393</v>
      </c>
      <c r="GJ62" s="254" t="s">
        <v>394</v>
      </c>
      <c r="GK62" s="254" t="s">
        <v>431</v>
      </c>
      <c r="GL62" s="254" t="s">
        <v>385</v>
      </c>
      <c r="GM62" s="254" t="s">
        <v>395</v>
      </c>
      <c r="GN62" s="254" t="s">
        <v>386</v>
      </c>
      <c r="GO62" s="254" t="s">
        <v>396</v>
      </c>
      <c r="GP62" s="254" t="s">
        <v>397</v>
      </c>
      <c r="GQ62" s="254" t="s">
        <v>398</v>
      </c>
      <c r="GR62" s="254" t="s">
        <v>399</v>
      </c>
      <c r="GS62" s="254" t="s">
        <v>400</v>
      </c>
      <c r="GT62" s="254" t="s">
        <v>401</v>
      </c>
      <c r="GU62" s="254" t="s">
        <v>402</v>
      </c>
      <c r="GV62" s="254" t="s">
        <v>403</v>
      </c>
      <c r="GW62" s="254" t="s">
        <v>404</v>
      </c>
      <c r="GX62" s="254" t="s">
        <v>405</v>
      </c>
      <c r="GY62" s="254" t="s">
        <v>406</v>
      </c>
      <c r="GZ62" s="254" t="s">
        <v>407</v>
      </c>
      <c r="HA62" s="254" t="s">
        <v>409</v>
      </c>
      <c r="HB62" s="254" t="s">
        <v>408</v>
      </c>
      <c r="HC62" s="254" t="s">
        <v>410</v>
      </c>
      <c r="HD62" s="254" t="s">
        <v>411</v>
      </c>
      <c r="HE62" s="254" t="s">
        <v>412</v>
      </c>
      <c r="HF62" s="254" t="s">
        <v>413</v>
      </c>
      <c r="HG62" s="254" t="s">
        <v>414</v>
      </c>
      <c r="HH62" s="254" t="s">
        <v>415</v>
      </c>
      <c r="HI62" s="254" t="s">
        <v>416</v>
      </c>
      <c r="HJ62" s="254" t="s">
        <v>417</v>
      </c>
      <c r="HK62" s="254" t="s">
        <v>418</v>
      </c>
      <c r="HL62" s="254" t="s">
        <v>419</v>
      </c>
      <c r="HM62" s="254" t="s">
        <v>420</v>
      </c>
      <c r="HN62" s="254" t="s">
        <v>432</v>
      </c>
      <c r="HO62" s="40" t="s">
        <v>159</v>
      </c>
      <c r="HP62" s="40" t="s">
        <v>160</v>
      </c>
      <c r="HQ62" s="40" t="s">
        <v>210</v>
      </c>
      <c r="HR62" s="40" t="s">
        <v>211</v>
      </c>
      <c r="HS62" s="40" t="s">
        <v>212</v>
      </c>
      <c r="HT62" s="40" t="s">
        <v>213</v>
      </c>
      <c r="HU62" s="40" t="s">
        <v>217</v>
      </c>
      <c r="HV62" s="40" t="s">
        <v>218</v>
      </c>
      <c r="HW62" s="40" t="s">
        <v>200</v>
      </c>
      <c r="HX62" s="40" t="s">
        <v>219</v>
      </c>
      <c r="HY62" s="40" t="s">
        <v>220</v>
      </c>
      <c r="HZ62" s="40" t="s">
        <v>221</v>
      </c>
      <c r="IA62" s="40" t="s">
        <v>222</v>
      </c>
      <c r="IB62" s="40" t="s">
        <v>223</v>
      </c>
      <c r="IC62" s="40" t="s">
        <v>224</v>
      </c>
      <c r="ID62" s="40" t="s">
        <v>184</v>
      </c>
      <c r="IE62" s="40" t="s">
        <v>185</v>
      </c>
    </row>
    <row r="63" spans="1:239" ht="15" customHeight="1">
      <c r="A63" s="186">
        <v>21000195</v>
      </c>
      <c r="B63" s="161" t="s">
        <v>237</v>
      </c>
      <c r="C63" s="80"/>
      <c r="D63" s="80"/>
      <c r="E63" s="80"/>
      <c r="F63" s="80"/>
      <c r="G63" s="80"/>
      <c r="H63" s="80"/>
      <c r="I63" s="119"/>
      <c r="J63" s="80"/>
      <c r="K63" s="81"/>
      <c r="L63" s="80"/>
      <c r="M63" s="112"/>
      <c r="N63" s="81"/>
      <c r="O63" s="80"/>
      <c r="P63" s="81"/>
      <c r="Q63" s="113"/>
      <c r="R63" s="81"/>
      <c r="S63" s="81"/>
      <c r="T63" s="80"/>
      <c r="U63" s="79"/>
      <c r="V63" s="81"/>
      <c r="W63" s="79"/>
      <c r="X63" s="79"/>
      <c r="Y63" s="79"/>
      <c r="Z63" s="79"/>
      <c r="AA63" s="81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118"/>
      <c r="AM63" s="30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>
        <v>0.10780000000000001</v>
      </c>
      <c r="AY63" s="79">
        <v>0.4889</v>
      </c>
      <c r="AZ63" s="79" t="s">
        <v>227</v>
      </c>
      <c r="BA63" s="79" t="s">
        <v>228</v>
      </c>
      <c r="BB63" s="79" t="s">
        <v>227</v>
      </c>
      <c r="BC63" s="79" t="s">
        <v>226</v>
      </c>
      <c r="BD63" s="79" t="s">
        <v>227</v>
      </c>
      <c r="BE63" s="79" t="s">
        <v>227</v>
      </c>
      <c r="BF63" s="79" t="s">
        <v>228</v>
      </c>
      <c r="BG63" s="79" t="s">
        <v>228</v>
      </c>
      <c r="BH63" s="79" t="s">
        <v>226</v>
      </c>
      <c r="BI63" s="79" t="s">
        <v>228</v>
      </c>
      <c r="BJ63" s="79" t="s">
        <v>228</v>
      </c>
      <c r="BK63" s="79" t="s">
        <v>228</v>
      </c>
      <c r="BL63" s="79" t="s">
        <v>228</v>
      </c>
      <c r="BM63" s="79" t="s">
        <v>228</v>
      </c>
      <c r="BN63" s="79" t="s">
        <v>226</v>
      </c>
      <c r="BO63" s="79" t="s">
        <v>229</v>
      </c>
      <c r="BP63" s="79" t="s">
        <v>226</v>
      </c>
      <c r="BQ63" s="79" t="s">
        <v>228</v>
      </c>
      <c r="BR63" s="79" t="s">
        <v>227</v>
      </c>
      <c r="BS63" s="79" t="s">
        <v>226</v>
      </c>
      <c r="BT63" s="79" t="s">
        <v>227</v>
      </c>
      <c r="BU63" s="79" t="s">
        <v>229</v>
      </c>
      <c r="BV63" s="79" t="s">
        <v>226</v>
      </c>
      <c r="BW63" s="79" t="s">
        <v>227</v>
      </c>
      <c r="BX63" s="79" t="s">
        <v>229</v>
      </c>
      <c r="BY63" s="79" t="s">
        <v>228</v>
      </c>
      <c r="BZ63" s="79" t="s">
        <v>228</v>
      </c>
      <c r="CA63" s="79" t="s">
        <v>227</v>
      </c>
      <c r="CB63" s="79" t="s">
        <v>228</v>
      </c>
      <c r="CC63" s="79" t="s">
        <v>228</v>
      </c>
      <c r="CD63" s="79" t="s">
        <v>226</v>
      </c>
      <c r="CE63" s="79" t="s">
        <v>228</v>
      </c>
      <c r="CF63" s="79" t="s">
        <v>227</v>
      </c>
      <c r="CG63" s="79" t="s">
        <v>227</v>
      </c>
      <c r="CH63" s="79" t="s">
        <v>229</v>
      </c>
      <c r="CI63" s="79" t="s">
        <v>226</v>
      </c>
      <c r="CJ63" s="79" t="s">
        <v>227</v>
      </c>
      <c r="CK63" s="79" t="s">
        <v>227</v>
      </c>
      <c r="CL63" s="79" t="s">
        <v>228</v>
      </c>
      <c r="CM63" s="79" t="s">
        <v>226</v>
      </c>
      <c r="CN63" s="79" t="s">
        <v>226</v>
      </c>
      <c r="CO63" s="79" t="s">
        <v>226</v>
      </c>
      <c r="CP63" s="79" t="s">
        <v>227</v>
      </c>
      <c r="CQ63" s="79" t="s">
        <v>228</v>
      </c>
      <c r="CR63" s="79" t="s">
        <v>226</v>
      </c>
      <c r="CS63" s="79" t="s">
        <v>227</v>
      </c>
      <c r="CT63" s="79" t="s">
        <v>226</v>
      </c>
      <c r="CU63" s="79" t="s">
        <v>228</v>
      </c>
      <c r="CV63" s="79" t="s">
        <v>227</v>
      </c>
      <c r="CW63" s="79" t="s">
        <v>228</v>
      </c>
      <c r="CX63" s="79" t="s">
        <v>228</v>
      </c>
      <c r="CY63" s="79" t="s">
        <v>230</v>
      </c>
      <c r="CZ63" s="79" t="s">
        <v>228</v>
      </c>
      <c r="DA63" s="79">
        <v>4.4949999999999999E-3</v>
      </c>
      <c r="DB63" s="79" t="s">
        <v>228</v>
      </c>
      <c r="DC63" s="79" t="s">
        <v>226</v>
      </c>
      <c r="DD63" s="79" t="s">
        <v>228</v>
      </c>
      <c r="DE63" s="79" t="s">
        <v>226</v>
      </c>
      <c r="DF63" s="79" t="s">
        <v>226</v>
      </c>
      <c r="DG63" s="79" t="s">
        <v>228</v>
      </c>
      <c r="DH63" s="79">
        <v>0.1575</v>
      </c>
      <c r="DI63" s="79" t="s">
        <v>226</v>
      </c>
      <c r="DJ63" s="79" t="s">
        <v>226</v>
      </c>
      <c r="DK63" s="79" t="s">
        <v>226</v>
      </c>
      <c r="DL63" s="79" t="s">
        <v>228</v>
      </c>
      <c r="DM63" s="79" t="s">
        <v>228</v>
      </c>
      <c r="DN63" s="79" t="s">
        <v>228</v>
      </c>
      <c r="DO63" s="79" t="s">
        <v>228</v>
      </c>
      <c r="DP63" s="79" t="s">
        <v>231</v>
      </c>
      <c r="DQ63" s="79" t="s">
        <v>227</v>
      </c>
      <c r="DR63" s="79"/>
      <c r="DS63" s="79" t="s">
        <v>227</v>
      </c>
      <c r="DT63" s="79" t="s">
        <v>226</v>
      </c>
      <c r="DU63" s="79" t="s">
        <v>227</v>
      </c>
      <c r="DV63" s="79" t="s">
        <v>228</v>
      </c>
      <c r="DW63" s="79" t="s">
        <v>227</v>
      </c>
      <c r="DX63" s="79" t="s">
        <v>228</v>
      </c>
      <c r="DY63" s="79" t="s">
        <v>228</v>
      </c>
      <c r="DZ63" s="79" t="s">
        <v>227</v>
      </c>
      <c r="EA63" s="79" t="s">
        <v>227</v>
      </c>
      <c r="EB63" s="79">
        <v>1.0959999999999999E-2</v>
      </c>
      <c r="EC63" s="79">
        <v>1.3979999999999999E-2</v>
      </c>
      <c r="ED63" s="79">
        <v>2.3809999999999998</v>
      </c>
      <c r="EE63" s="79" t="s">
        <v>228</v>
      </c>
      <c r="EF63" s="79" t="s">
        <v>227</v>
      </c>
      <c r="EG63" s="79" t="s">
        <v>229</v>
      </c>
      <c r="EH63" s="79" t="s">
        <v>226</v>
      </c>
      <c r="EI63" s="79" t="s">
        <v>226</v>
      </c>
      <c r="EJ63" s="79" t="s">
        <v>228</v>
      </c>
      <c r="EK63" s="79" t="s">
        <v>226</v>
      </c>
      <c r="EL63" s="79" t="s">
        <v>228</v>
      </c>
      <c r="EM63" s="79" t="s">
        <v>227</v>
      </c>
      <c r="EN63" s="79" t="s">
        <v>226</v>
      </c>
      <c r="EO63" s="79" t="s">
        <v>228</v>
      </c>
      <c r="EP63" s="79" t="s">
        <v>232</v>
      </c>
      <c r="EQ63" s="79" t="s">
        <v>226</v>
      </c>
      <c r="ER63" s="79" t="s">
        <v>226</v>
      </c>
      <c r="ES63" s="79" t="s">
        <v>230</v>
      </c>
      <c r="ET63" s="79" t="s">
        <v>227</v>
      </c>
      <c r="EU63" s="79" t="s">
        <v>226</v>
      </c>
      <c r="EV63" s="79" t="s">
        <v>226</v>
      </c>
      <c r="EW63" s="79" t="s">
        <v>230</v>
      </c>
      <c r="EX63" s="79" t="s">
        <v>227</v>
      </c>
      <c r="EY63" s="79" t="s">
        <v>228</v>
      </c>
      <c r="EZ63" s="79" t="s">
        <v>227</v>
      </c>
      <c r="FA63" s="79" t="s">
        <v>233</v>
      </c>
      <c r="FB63" s="79" t="s">
        <v>226</v>
      </c>
      <c r="FC63" s="79" t="s">
        <v>228</v>
      </c>
      <c r="FD63" s="79" t="s">
        <v>228</v>
      </c>
      <c r="FE63" s="79" t="s">
        <v>226</v>
      </c>
      <c r="FF63" s="79" t="s">
        <v>231</v>
      </c>
      <c r="FG63" s="79" t="s">
        <v>228</v>
      </c>
      <c r="FH63" s="79" t="s">
        <v>228</v>
      </c>
      <c r="FI63" s="79" t="s">
        <v>228</v>
      </c>
      <c r="FJ63" s="79" t="s">
        <v>228</v>
      </c>
      <c r="FK63" s="79" t="s">
        <v>226</v>
      </c>
      <c r="FL63" s="79" t="s">
        <v>227</v>
      </c>
      <c r="FM63" s="79" t="s">
        <v>233</v>
      </c>
      <c r="FN63" s="79" t="s">
        <v>226</v>
      </c>
      <c r="FO63" s="79" t="s">
        <v>227</v>
      </c>
      <c r="FP63" s="79" t="s">
        <v>227</v>
      </c>
      <c r="FQ63" s="79" t="s">
        <v>228</v>
      </c>
      <c r="FR63" s="79" t="s">
        <v>228</v>
      </c>
      <c r="FS63" s="79" t="s">
        <v>226</v>
      </c>
      <c r="FT63" s="79" t="s">
        <v>227</v>
      </c>
      <c r="FU63" s="79" t="s">
        <v>229</v>
      </c>
      <c r="FV63" s="79" t="s">
        <v>228</v>
      </c>
      <c r="FW63" s="79" t="s">
        <v>228</v>
      </c>
      <c r="FX63" s="79" t="s">
        <v>228</v>
      </c>
      <c r="FY63" s="79" t="s">
        <v>228</v>
      </c>
      <c r="FZ63" s="79" t="s">
        <v>228</v>
      </c>
      <c r="GA63" s="79" t="s">
        <v>228</v>
      </c>
      <c r="GB63" s="79" t="s">
        <v>228</v>
      </c>
      <c r="GC63" s="79">
        <v>4.1739999999999999E-2</v>
      </c>
      <c r="GD63" s="79" t="s">
        <v>226</v>
      </c>
      <c r="GE63" s="79" t="s">
        <v>227</v>
      </c>
      <c r="GF63" s="79" t="s">
        <v>228</v>
      </c>
      <c r="GG63" s="79" t="s">
        <v>228</v>
      </c>
      <c r="GH63" s="79" t="s">
        <v>231</v>
      </c>
      <c r="GI63" s="79" t="s">
        <v>227</v>
      </c>
      <c r="GJ63" s="79" t="s">
        <v>228</v>
      </c>
      <c r="GK63" s="79" t="s">
        <v>228</v>
      </c>
      <c r="GL63" s="79" t="s">
        <v>226</v>
      </c>
      <c r="GM63" s="79">
        <v>0.37940000000000002</v>
      </c>
      <c r="GN63" s="79">
        <v>1.941E-2</v>
      </c>
      <c r="GO63" s="79" t="s">
        <v>228</v>
      </c>
      <c r="GP63" s="79" t="s">
        <v>228</v>
      </c>
      <c r="GQ63" s="79" t="s">
        <v>228</v>
      </c>
      <c r="GR63" s="79" t="s">
        <v>226</v>
      </c>
      <c r="GS63" s="79" t="s">
        <v>228</v>
      </c>
      <c r="GT63" s="79" t="s">
        <v>227</v>
      </c>
      <c r="GU63" s="79" t="s">
        <v>228</v>
      </c>
      <c r="GV63" s="79" t="s">
        <v>228</v>
      </c>
      <c r="GW63" s="79" t="s">
        <v>226</v>
      </c>
      <c r="GX63" s="79" t="s">
        <v>229</v>
      </c>
      <c r="GY63" s="79">
        <v>5.1650000000000003E-3</v>
      </c>
      <c r="GZ63" s="79" t="s">
        <v>228</v>
      </c>
      <c r="HA63" s="79" t="s">
        <v>226</v>
      </c>
      <c r="HB63" s="79" t="s">
        <v>226</v>
      </c>
      <c r="HC63" s="79" t="s">
        <v>227</v>
      </c>
      <c r="HD63" s="79" t="s">
        <v>228</v>
      </c>
      <c r="HE63" s="79" t="s">
        <v>226</v>
      </c>
      <c r="HF63" s="79" t="s">
        <v>227</v>
      </c>
      <c r="HG63" s="79" t="s">
        <v>228</v>
      </c>
      <c r="HH63" s="79" t="s">
        <v>228</v>
      </c>
      <c r="HI63" s="79" t="s">
        <v>226</v>
      </c>
      <c r="HJ63" s="79" t="s">
        <v>230</v>
      </c>
      <c r="HK63" s="79" t="s">
        <v>227</v>
      </c>
      <c r="HL63" s="79" t="s">
        <v>226</v>
      </c>
      <c r="HM63" s="79" t="s">
        <v>228</v>
      </c>
      <c r="HN63" s="79" t="s">
        <v>226</v>
      </c>
      <c r="HO63" s="27"/>
      <c r="HP63" s="27"/>
      <c r="HQ63" s="27"/>
      <c r="HR63" s="33"/>
      <c r="HS63" s="27"/>
      <c r="HT63" s="27"/>
      <c r="HU63" s="26"/>
      <c r="HV63" s="26"/>
      <c r="HW63" s="28"/>
      <c r="HX63" s="26"/>
      <c r="HY63" s="26"/>
      <c r="HZ63" s="26"/>
      <c r="IA63" s="27"/>
      <c r="IB63" s="26"/>
      <c r="IC63" s="26"/>
      <c r="ID63" s="29"/>
      <c r="IE63" s="32"/>
    </row>
    <row r="64" spans="1:239" ht="29.25" customHeight="1">
      <c r="A64" s="267">
        <v>21000438</v>
      </c>
      <c r="B64" s="266" t="s">
        <v>248</v>
      </c>
      <c r="C64" s="112">
        <v>98.94</v>
      </c>
      <c r="D64" s="80"/>
      <c r="E64" s="121">
        <v>0.62070000000000003</v>
      </c>
      <c r="F64" s="252">
        <v>0.19289999999999999</v>
      </c>
      <c r="G64" s="80" t="s">
        <v>249</v>
      </c>
      <c r="H64" s="252">
        <v>1.855</v>
      </c>
      <c r="I64" s="113">
        <v>4.6950000000000003</v>
      </c>
      <c r="J64" s="80"/>
      <c r="K64" s="81"/>
      <c r="L64" s="80"/>
      <c r="M64" s="112"/>
      <c r="N64" s="81"/>
      <c r="O64" s="80"/>
      <c r="P64" s="81"/>
      <c r="Q64" s="113"/>
      <c r="R64" s="81"/>
      <c r="S64" s="81"/>
      <c r="T64" s="80"/>
      <c r="U64" s="79"/>
      <c r="V64" s="81"/>
      <c r="W64" s="79"/>
      <c r="X64" s="79"/>
      <c r="Y64" s="79"/>
      <c r="Z64" s="79"/>
      <c r="AA64" s="81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118"/>
      <c r="AM64" s="30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  <c r="EO64" s="79"/>
      <c r="EP64" s="79"/>
      <c r="EQ64" s="79"/>
      <c r="ER64" s="79"/>
      <c r="ES64" s="79"/>
      <c r="ET64" s="79"/>
      <c r="EU64" s="79"/>
      <c r="EV64" s="79"/>
      <c r="EW64" s="79"/>
      <c r="EX64" s="79"/>
      <c r="EY64" s="79"/>
      <c r="EZ64" s="79"/>
      <c r="FA64" s="79"/>
      <c r="FB64" s="79"/>
      <c r="FC64" s="79"/>
      <c r="FD64" s="79"/>
      <c r="FE64" s="79"/>
      <c r="FF64" s="79"/>
      <c r="FG64" s="79"/>
      <c r="FH64" s="79"/>
      <c r="FI64" s="79"/>
      <c r="FJ64" s="79"/>
      <c r="FK64" s="79"/>
      <c r="FL64" s="79"/>
      <c r="FM64" s="79"/>
      <c r="FN64" s="79"/>
      <c r="FO64" s="79"/>
      <c r="FP64" s="79"/>
      <c r="FQ64" s="79"/>
      <c r="FR64" s="79"/>
      <c r="FS64" s="79"/>
      <c r="FT64" s="79"/>
      <c r="FU64" s="79"/>
      <c r="FV64" s="79"/>
      <c r="FW64" s="79"/>
      <c r="FX64" s="79"/>
      <c r="FY64" s="79"/>
      <c r="FZ64" s="79"/>
      <c r="GA64" s="79"/>
      <c r="GB64" s="79"/>
      <c r="GC64" s="79"/>
      <c r="GD64" s="79"/>
      <c r="GE64" s="79"/>
      <c r="GF64" s="79"/>
      <c r="GG64" s="79"/>
      <c r="GH64" s="79"/>
      <c r="GI64" s="79"/>
      <c r="GJ64" s="79"/>
      <c r="GK64" s="79"/>
      <c r="GL64" s="79"/>
      <c r="GM64" s="79"/>
      <c r="GN64" s="79"/>
      <c r="GO64" s="79"/>
      <c r="GP64" s="79"/>
      <c r="GQ64" s="79"/>
      <c r="GR64" s="79"/>
      <c r="GS64" s="79"/>
      <c r="GT64" s="79"/>
      <c r="GU64" s="79"/>
      <c r="GV64" s="79"/>
      <c r="GW64" s="79"/>
      <c r="GX64" s="79"/>
      <c r="GY64" s="79"/>
      <c r="GZ64" s="79"/>
      <c r="HA64" s="79"/>
      <c r="HB64" s="79"/>
      <c r="HC64" s="79"/>
      <c r="HD64" s="79"/>
      <c r="HE64" s="79"/>
      <c r="HF64" s="79"/>
      <c r="HG64" s="79"/>
      <c r="HH64" s="79"/>
      <c r="HI64" s="79"/>
      <c r="HJ64" s="79"/>
      <c r="HK64" s="79"/>
      <c r="HL64" s="79"/>
      <c r="HM64" s="79"/>
      <c r="HN64" s="79"/>
      <c r="HO64" s="27"/>
      <c r="HP64" s="27"/>
      <c r="HQ64" s="27"/>
      <c r="HR64" s="33"/>
      <c r="HS64" s="27"/>
      <c r="HT64" s="27"/>
      <c r="HU64" s="26"/>
      <c r="HV64" s="26"/>
      <c r="HW64" s="28"/>
      <c r="HX64" s="26"/>
      <c r="HY64" s="26"/>
      <c r="HZ64" s="26"/>
      <c r="IA64" s="27"/>
      <c r="IB64" s="26"/>
      <c r="IC64" s="26"/>
      <c r="ID64" s="29"/>
      <c r="IE64" s="32"/>
    </row>
    <row r="65" spans="1:239" ht="15" customHeight="1">
      <c r="A65" s="186">
        <v>21000649</v>
      </c>
      <c r="B65" s="161" t="s">
        <v>255</v>
      </c>
      <c r="C65" s="112">
        <v>92.74</v>
      </c>
      <c r="D65" s="80"/>
      <c r="E65" s="121" t="s">
        <v>194</v>
      </c>
      <c r="F65" s="252" t="s">
        <v>174</v>
      </c>
      <c r="G65" s="80" t="s">
        <v>249</v>
      </c>
      <c r="H65" s="80" t="s">
        <v>174</v>
      </c>
      <c r="I65" s="80" t="s">
        <v>168</v>
      </c>
      <c r="J65" s="80"/>
      <c r="K65" s="81"/>
      <c r="L65" s="80"/>
      <c r="M65" s="112"/>
      <c r="N65" s="81"/>
      <c r="O65" s="80"/>
      <c r="P65" s="81"/>
      <c r="Q65" s="113"/>
      <c r="R65" s="81"/>
      <c r="S65" s="81"/>
      <c r="T65" s="80"/>
      <c r="U65" s="79"/>
      <c r="V65" s="81"/>
      <c r="W65" s="79"/>
      <c r="X65" s="79"/>
      <c r="Y65" s="79"/>
      <c r="Z65" s="79"/>
      <c r="AA65" s="81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118"/>
      <c r="AM65" s="30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  <c r="EO65" s="79"/>
      <c r="EP65" s="79"/>
      <c r="EQ65" s="79"/>
      <c r="ER65" s="79"/>
      <c r="ES65" s="79"/>
      <c r="ET65" s="79"/>
      <c r="EU65" s="79"/>
      <c r="EV65" s="79"/>
      <c r="EW65" s="79"/>
      <c r="EX65" s="79"/>
      <c r="EY65" s="79"/>
      <c r="EZ65" s="79"/>
      <c r="FA65" s="79"/>
      <c r="FB65" s="79"/>
      <c r="FC65" s="79"/>
      <c r="FD65" s="79"/>
      <c r="FE65" s="79"/>
      <c r="FF65" s="79"/>
      <c r="FG65" s="79"/>
      <c r="FH65" s="79"/>
      <c r="FI65" s="79"/>
      <c r="FJ65" s="79"/>
      <c r="FK65" s="79"/>
      <c r="FL65" s="79"/>
      <c r="FM65" s="79"/>
      <c r="FN65" s="79"/>
      <c r="FO65" s="79"/>
      <c r="FP65" s="79"/>
      <c r="FQ65" s="79"/>
      <c r="FR65" s="79"/>
      <c r="FS65" s="79"/>
      <c r="FT65" s="79"/>
      <c r="FU65" s="79"/>
      <c r="FV65" s="79"/>
      <c r="FW65" s="79"/>
      <c r="FX65" s="79"/>
      <c r="FY65" s="79"/>
      <c r="FZ65" s="79"/>
      <c r="GA65" s="79"/>
      <c r="GB65" s="79"/>
      <c r="GC65" s="79"/>
      <c r="GD65" s="79"/>
      <c r="GE65" s="79"/>
      <c r="GF65" s="79"/>
      <c r="GG65" s="79"/>
      <c r="GH65" s="79"/>
      <c r="GI65" s="79"/>
      <c r="GJ65" s="79"/>
      <c r="GK65" s="79"/>
      <c r="GL65" s="79"/>
      <c r="GM65" s="79"/>
      <c r="GN65" s="79"/>
      <c r="GO65" s="79"/>
      <c r="GP65" s="79"/>
      <c r="GQ65" s="79"/>
      <c r="GR65" s="79"/>
      <c r="GS65" s="79"/>
      <c r="GT65" s="79"/>
      <c r="GU65" s="79"/>
      <c r="GV65" s="79"/>
      <c r="GW65" s="79"/>
      <c r="GX65" s="79"/>
      <c r="GY65" s="79"/>
      <c r="GZ65" s="79"/>
      <c r="HA65" s="79"/>
      <c r="HB65" s="79"/>
      <c r="HC65" s="79"/>
      <c r="HD65" s="79"/>
      <c r="HE65" s="79"/>
      <c r="HF65" s="79"/>
      <c r="HG65" s="79"/>
      <c r="HH65" s="79"/>
      <c r="HI65" s="79"/>
      <c r="HJ65" s="79"/>
      <c r="HK65" s="79"/>
      <c r="HL65" s="79"/>
      <c r="HM65" s="79"/>
      <c r="HN65" s="79"/>
      <c r="HO65" s="27"/>
      <c r="HP65" s="27"/>
      <c r="HQ65" s="27"/>
      <c r="HR65" s="33"/>
      <c r="HS65" s="27"/>
      <c r="HT65" s="27"/>
      <c r="HU65" s="26"/>
      <c r="HV65" s="26"/>
      <c r="HW65" s="28"/>
      <c r="HX65" s="26"/>
      <c r="HY65" s="26"/>
      <c r="HZ65" s="26"/>
      <c r="IA65" s="27"/>
      <c r="IB65" s="26"/>
      <c r="IC65" s="26"/>
      <c r="ID65" s="29"/>
      <c r="IE65" s="32"/>
    </row>
    <row r="66" spans="1:239" ht="15" customHeight="1">
      <c r="A66" s="186">
        <v>21000521</v>
      </c>
      <c r="B66" s="161" t="s">
        <v>254</v>
      </c>
      <c r="C66" s="112">
        <v>86.49</v>
      </c>
      <c r="D66" s="80"/>
      <c r="E66" s="121"/>
      <c r="F66" s="252"/>
      <c r="G66" s="80"/>
      <c r="H66" s="80"/>
      <c r="I66" s="119"/>
      <c r="J66" s="80" t="s">
        <v>187</v>
      </c>
      <c r="K66" s="80" t="s">
        <v>187</v>
      </c>
      <c r="L66" s="80" t="s">
        <v>188</v>
      </c>
      <c r="M66" s="80" t="s">
        <v>188</v>
      </c>
      <c r="N66" s="80" t="s">
        <v>189</v>
      </c>
      <c r="O66" s="80" t="s">
        <v>190</v>
      </c>
      <c r="P66" s="80" t="s">
        <v>189</v>
      </c>
      <c r="Q66" s="119">
        <v>0</v>
      </c>
      <c r="R66" s="80" t="s">
        <v>191</v>
      </c>
      <c r="S66" s="80" t="s">
        <v>245</v>
      </c>
      <c r="T66" s="80" t="s">
        <v>192</v>
      </c>
      <c r="U66" s="113">
        <v>6.4349999999999996</v>
      </c>
      <c r="V66" s="81">
        <v>6.44</v>
      </c>
      <c r="W66" s="112">
        <v>11.9</v>
      </c>
      <c r="X66" s="113">
        <v>8.94</v>
      </c>
      <c r="Y66" s="112">
        <v>82.18</v>
      </c>
      <c r="Z66" s="81">
        <v>1480</v>
      </c>
      <c r="AA66" s="81">
        <v>581.4</v>
      </c>
      <c r="AB66" s="81">
        <v>120.4</v>
      </c>
      <c r="AC66" s="80" t="s">
        <v>191</v>
      </c>
      <c r="AD66" s="80" t="s">
        <v>191</v>
      </c>
      <c r="AE66" s="80" t="s">
        <v>191</v>
      </c>
      <c r="AF66" s="80" t="s">
        <v>191</v>
      </c>
      <c r="AG66" s="80" t="s">
        <v>191</v>
      </c>
      <c r="AH66" s="80" t="s">
        <v>191</v>
      </c>
      <c r="AI66" s="80" t="s">
        <v>191</v>
      </c>
      <c r="AJ66" s="80" t="s">
        <v>191</v>
      </c>
      <c r="AK66" s="80" t="s">
        <v>191</v>
      </c>
      <c r="AL66" s="80" t="s">
        <v>191</v>
      </c>
      <c r="AM66" s="26" t="s">
        <v>191</v>
      </c>
      <c r="AN66" s="80" t="s">
        <v>191</v>
      </c>
      <c r="AO66" s="80" t="s">
        <v>191</v>
      </c>
      <c r="AP66" s="80" t="s">
        <v>191</v>
      </c>
      <c r="AQ66" s="80" t="s">
        <v>191</v>
      </c>
      <c r="AR66" s="80" t="s">
        <v>191</v>
      </c>
      <c r="AS66" s="80" t="s">
        <v>191</v>
      </c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0"/>
      <c r="FF66" s="80"/>
      <c r="FG66" s="80"/>
      <c r="FH66" s="80"/>
      <c r="FI66" s="80"/>
      <c r="FJ66" s="80"/>
      <c r="FK66" s="80"/>
      <c r="FL66" s="80"/>
      <c r="FM66" s="80"/>
      <c r="FN66" s="80"/>
      <c r="FO66" s="80"/>
      <c r="FP66" s="80"/>
      <c r="FQ66" s="80"/>
      <c r="FR66" s="80"/>
      <c r="FS66" s="80"/>
      <c r="FT66" s="80"/>
      <c r="FU66" s="80"/>
      <c r="FV66" s="80"/>
      <c r="FW66" s="80"/>
      <c r="FX66" s="80"/>
      <c r="FY66" s="80"/>
      <c r="FZ66" s="80"/>
      <c r="GA66" s="80"/>
      <c r="GB66" s="80"/>
      <c r="GC66" s="80"/>
      <c r="GD66" s="80"/>
      <c r="GE66" s="80"/>
      <c r="GF66" s="80"/>
      <c r="GG66" s="80"/>
      <c r="GH66" s="80"/>
      <c r="GI66" s="80"/>
      <c r="GJ66" s="80"/>
      <c r="GK66" s="80"/>
      <c r="GL66" s="80"/>
      <c r="GM66" s="80"/>
      <c r="GN66" s="80"/>
      <c r="GO66" s="80"/>
      <c r="GP66" s="80"/>
      <c r="GQ66" s="80"/>
      <c r="GR66" s="80"/>
      <c r="GS66" s="80"/>
      <c r="GT66" s="80"/>
      <c r="GU66" s="80"/>
      <c r="GV66" s="80"/>
      <c r="GW66" s="80"/>
      <c r="GX66" s="80"/>
      <c r="GY66" s="80"/>
      <c r="GZ66" s="80"/>
      <c r="HA66" s="80"/>
      <c r="HB66" s="80"/>
      <c r="HC66" s="80"/>
      <c r="HD66" s="80"/>
      <c r="HE66" s="80"/>
      <c r="HF66" s="80"/>
      <c r="HG66" s="80"/>
      <c r="HH66" s="80"/>
      <c r="HI66" s="80"/>
      <c r="HJ66" s="80"/>
      <c r="HK66" s="80"/>
      <c r="HL66" s="80"/>
      <c r="HM66" s="80"/>
      <c r="HN66" s="80"/>
      <c r="HO66" s="27"/>
      <c r="HP66" s="27"/>
      <c r="HQ66" s="27"/>
      <c r="HR66" s="33"/>
      <c r="HS66" s="27"/>
      <c r="HT66" s="27"/>
      <c r="HU66" s="26"/>
      <c r="HV66" s="26"/>
      <c r="HW66" s="28"/>
      <c r="HX66" s="26"/>
      <c r="HY66" s="26"/>
      <c r="HZ66" s="26"/>
      <c r="IA66" s="27"/>
      <c r="IB66" s="26"/>
      <c r="IC66" s="26"/>
      <c r="ID66" s="28">
        <v>0</v>
      </c>
      <c r="IE66" s="32"/>
    </row>
    <row r="67" spans="1:239" ht="15" customHeight="1">
      <c r="A67" s="186">
        <v>21000526</v>
      </c>
      <c r="B67" s="161" t="s">
        <v>254</v>
      </c>
      <c r="C67" s="112">
        <v>87.39</v>
      </c>
      <c r="D67" s="80"/>
      <c r="E67" s="121"/>
      <c r="F67" s="252"/>
      <c r="G67" s="80"/>
      <c r="H67" s="80"/>
      <c r="I67" s="119"/>
      <c r="J67" s="80" t="s">
        <v>187</v>
      </c>
      <c r="K67" s="80" t="s">
        <v>187</v>
      </c>
      <c r="L67" s="80" t="s">
        <v>188</v>
      </c>
      <c r="M67" s="80" t="s">
        <v>188</v>
      </c>
      <c r="N67" s="80" t="s">
        <v>189</v>
      </c>
      <c r="O67" s="80" t="s">
        <v>190</v>
      </c>
      <c r="P67" s="80" t="s">
        <v>189</v>
      </c>
      <c r="Q67" s="119">
        <v>0</v>
      </c>
      <c r="R67" s="80" t="s">
        <v>191</v>
      </c>
      <c r="S67" s="80" t="s">
        <v>245</v>
      </c>
      <c r="T67" s="81">
        <v>22.9</v>
      </c>
      <c r="U67" s="113">
        <v>75.209999999999994</v>
      </c>
      <c r="V67" s="81">
        <v>98.1</v>
      </c>
      <c r="W67" s="80" t="s">
        <v>191</v>
      </c>
      <c r="X67" s="80" t="s">
        <v>191</v>
      </c>
      <c r="Y67" s="112">
        <v>12.52</v>
      </c>
      <c r="Z67" s="81">
        <v>90.34</v>
      </c>
      <c r="AA67" s="81">
        <v>55.08</v>
      </c>
      <c r="AB67" s="80" t="s">
        <v>193</v>
      </c>
      <c r="AC67" s="80" t="s">
        <v>191</v>
      </c>
      <c r="AD67" s="80" t="s">
        <v>191</v>
      </c>
      <c r="AE67" s="80" t="s">
        <v>191</v>
      </c>
      <c r="AF67" s="80" t="s">
        <v>191</v>
      </c>
      <c r="AG67" s="80" t="s">
        <v>191</v>
      </c>
      <c r="AH67" s="80" t="s">
        <v>191</v>
      </c>
      <c r="AI67" s="80" t="s">
        <v>191</v>
      </c>
      <c r="AJ67" s="80" t="s">
        <v>191</v>
      </c>
      <c r="AK67" s="80" t="s">
        <v>191</v>
      </c>
      <c r="AL67" s="80" t="s">
        <v>191</v>
      </c>
      <c r="AM67" s="26" t="s">
        <v>191</v>
      </c>
      <c r="AN67" s="80" t="s">
        <v>191</v>
      </c>
      <c r="AO67" s="80" t="s">
        <v>191</v>
      </c>
      <c r="AP67" s="80" t="s">
        <v>191</v>
      </c>
      <c r="AQ67" s="80" t="s">
        <v>191</v>
      </c>
      <c r="AR67" s="80" t="s">
        <v>191</v>
      </c>
      <c r="AS67" s="80" t="s">
        <v>191</v>
      </c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  <c r="ES67" s="80"/>
      <c r="ET67" s="80"/>
      <c r="EU67" s="80"/>
      <c r="EV67" s="80"/>
      <c r="EW67" s="80"/>
      <c r="EX67" s="80"/>
      <c r="EY67" s="80"/>
      <c r="EZ67" s="80"/>
      <c r="FA67" s="80"/>
      <c r="FB67" s="80"/>
      <c r="FC67" s="80"/>
      <c r="FD67" s="80"/>
      <c r="FE67" s="80"/>
      <c r="FF67" s="80"/>
      <c r="FG67" s="80"/>
      <c r="FH67" s="80"/>
      <c r="FI67" s="80"/>
      <c r="FJ67" s="80"/>
      <c r="FK67" s="80"/>
      <c r="FL67" s="80"/>
      <c r="FM67" s="80"/>
      <c r="FN67" s="80"/>
      <c r="FO67" s="80"/>
      <c r="FP67" s="80"/>
      <c r="FQ67" s="80"/>
      <c r="FR67" s="80"/>
      <c r="FS67" s="80"/>
      <c r="FT67" s="80"/>
      <c r="FU67" s="80"/>
      <c r="FV67" s="80"/>
      <c r="FW67" s="80"/>
      <c r="FX67" s="80"/>
      <c r="FY67" s="80"/>
      <c r="FZ67" s="80"/>
      <c r="GA67" s="80"/>
      <c r="GB67" s="80"/>
      <c r="GC67" s="80"/>
      <c r="GD67" s="80"/>
      <c r="GE67" s="80"/>
      <c r="GF67" s="80"/>
      <c r="GG67" s="80"/>
      <c r="GH67" s="80"/>
      <c r="GI67" s="80"/>
      <c r="GJ67" s="80"/>
      <c r="GK67" s="80"/>
      <c r="GL67" s="80"/>
      <c r="GM67" s="80"/>
      <c r="GN67" s="80"/>
      <c r="GO67" s="80"/>
      <c r="GP67" s="80"/>
      <c r="GQ67" s="80"/>
      <c r="GR67" s="80"/>
      <c r="GS67" s="80"/>
      <c r="GT67" s="80"/>
      <c r="GU67" s="80"/>
      <c r="GV67" s="80"/>
      <c r="GW67" s="80"/>
      <c r="GX67" s="80"/>
      <c r="GY67" s="80"/>
      <c r="GZ67" s="80"/>
      <c r="HA67" s="80"/>
      <c r="HB67" s="80"/>
      <c r="HC67" s="80"/>
      <c r="HD67" s="80"/>
      <c r="HE67" s="80"/>
      <c r="HF67" s="80"/>
      <c r="HG67" s="80"/>
      <c r="HH67" s="80"/>
      <c r="HI67" s="80"/>
      <c r="HJ67" s="80"/>
      <c r="HK67" s="80"/>
      <c r="HL67" s="80"/>
      <c r="HM67" s="80"/>
      <c r="HN67" s="80"/>
      <c r="HO67" s="33"/>
      <c r="HP67" s="33"/>
      <c r="HQ67" s="27"/>
      <c r="HR67" s="33"/>
      <c r="HS67" s="27"/>
      <c r="HT67" s="27"/>
      <c r="HU67" s="29"/>
      <c r="HV67" s="26"/>
      <c r="HW67" s="30"/>
      <c r="HX67" s="29"/>
      <c r="HY67" s="28"/>
      <c r="HZ67" s="31"/>
      <c r="IA67" s="36"/>
      <c r="IB67" s="26"/>
      <c r="IC67" s="28"/>
      <c r="ID67" s="28">
        <v>0</v>
      </c>
      <c r="IE67" s="27"/>
    </row>
    <row r="68" spans="1:239" ht="15" customHeight="1">
      <c r="A68" s="186">
        <v>21000977</v>
      </c>
      <c r="B68" s="161" t="s">
        <v>254</v>
      </c>
      <c r="C68" s="112">
        <v>87.19</v>
      </c>
      <c r="D68" s="79"/>
      <c r="E68" s="121">
        <v>0.77539999999999998</v>
      </c>
      <c r="F68" s="252">
        <v>5.3379999999999997E-2</v>
      </c>
      <c r="G68" s="253">
        <v>3.6110000000000001E-3</v>
      </c>
      <c r="H68" s="80" t="s">
        <v>174</v>
      </c>
      <c r="I68" s="80" t="s">
        <v>168</v>
      </c>
      <c r="J68" s="112"/>
      <c r="K68" s="112"/>
      <c r="L68" s="80"/>
      <c r="M68" s="112"/>
      <c r="N68" s="79"/>
      <c r="O68" s="79"/>
      <c r="P68" s="81"/>
      <c r="Q68" s="79"/>
      <c r="R68" s="79"/>
      <c r="S68" s="81"/>
      <c r="T68" s="79"/>
      <c r="U68" s="80"/>
      <c r="V68" s="81"/>
      <c r="W68" s="79"/>
      <c r="X68" s="79"/>
      <c r="Y68" s="79"/>
      <c r="Z68" s="79"/>
      <c r="AA68" s="81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80"/>
      <c r="AM68" s="30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  <c r="EO68" s="79"/>
      <c r="EP68" s="79"/>
      <c r="EQ68" s="79"/>
      <c r="ER68" s="79"/>
      <c r="ES68" s="79"/>
      <c r="ET68" s="79"/>
      <c r="EU68" s="79"/>
      <c r="EV68" s="79"/>
      <c r="EW68" s="79"/>
      <c r="EX68" s="79"/>
      <c r="EY68" s="79"/>
      <c r="EZ68" s="79"/>
      <c r="FA68" s="79"/>
      <c r="FB68" s="79"/>
      <c r="FC68" s="79"/>
      <c r="FD68" s="79"/>
      <c r="FE68" s="79"/>
      <c r="FF68" s="79"/>
      <c r="FG68" s="79"/>
      <c r="FH68" s="79"/>
      <c r="FI68" s="79"/>
      <c r="FJ68" s="79"/>
      <c r="FK68" s="79"/>
      <c r="FL68" s="79"/>
      <c r="FM68" s="79"/>
      <c r="FN68" s="79"/>
      <c r="FO68" s="79"/>
      <c r="FP68" s="79"/>
      <c r="FQ68" s="79"/>
      <c r="FR68" s="79"/>
      <c r="FS68" s="79"/>
      <c r="FT68" s="79"/>
      <c r="FU68" s="79"/>
      <c r="FV68" s="79"/>
      <c r="FW68" s="79"/>
      <c r="FX68" s="79"/>
      <c r="FY68" s="79"/>
      <c r="FZ68" s="79"/>
      <c r="GA68" s="79"/>
      <c r="GB68" s="79"/>
      <c r="GC68" s="79"/>
      <c r="GD68" s="79"/>
      <c r="GE68" s="79"/>
      <c r="GF68" s="79"/>
      <c r="GG68" s="79"/>
      <c r="GH68" s="79"/>
      <c r="GI68" s="79"/>
      <c r="GJ68" s="79"/>
      <c r="GK68" s="79"/>
      <c r="GL68" s="79"/>
      <c r="GM68" s="79"/>
      <c r="GN68" s="79"/>
      <c r="GO68" s="79"/>
      <c r="GP68" s="79"/>
      <c r="GQ68" s="79"/>
      <c r="GR68" s="79"/>
      <c r="GS68" s="79"/>
      <c r="GT68" s="79"/>
      <c r="GU68" s="79"/>
      <c r="GV68" s="79"/>
      <c r="GW68" s="79"/>
      <c r="GX68" s="79"/>
      <c r="GY68" s="79"/>
      <c r="GZ68" s="79"/>
      <c r="HA68" s="79"/>
      <c r="HB68" s="79"/>
      <c r="HC68" s="79"/>
      <c r="HD68" s="79"/>
      <c r="HE68" s="79"/>
      <c r="HF68" s="79"/>
      <c r="HG68" s="79"/>
      <c r="HH68" s="79"/>
      <c r="HI68" s="79"/>
      <c r="HJ68" s="79"/>
      <c r="HK68" s="79"/>
      <c r="HL68" s="79"/>
      <c r="HM68" s="79"/>
      <c r="HN68" s="79"/>
      <c r="HO68" s="27"/>
      <c r="HP68" s="33"/>
      <c r="HQ68" s="33"/>
      <c r="HR68" s="33"/>
      <c r="HS68" s="121"/>
      <c r="HT68" s="80"/>
      <c r="HU68" s="26"/>
      <c r="HV68" s="26"/>
      <c r="HW68" s="26"/>
      <c r="HX68" s="26"/>
      <c r="HY68" s="37"/>
      <c r="HZ68" s="185"/>
      <c r="IA68" s="62"/>
      <c r="IB68" s="26"/>
      <c r="IC68" s="29"/>
      <c r="ID68" s="26"/>
      <c r="IE68" s="35"/>
    </row>
    <row r="69" spans="1:239" ht="15" customHeight="1">
      <c r="A69" s="186">
        <v>21000155</v>
      </c>
      <c r="B69" s="161" t="s">
        <v>234</v>
      </c>
      <c r="C69" s="80"/>
      <c r="D69" s="80"/>
      <c r="E69" s="80"/>
      <c r="F69" s="80"/>
      <c r="G69" s="80"/>
      <c r="H69" s="80"/>
      <c r="I69" s="119"/>
      <c r="J69" s="80"/>
      <c r="K69" s="81"/>
      <c r="L69" s="80"/>
      <c r="M69" s="112"/>
      <c r="N69" s="81"/>
      <c r="O69" s="80"/>
      <c r="P69" s="81"/>
      <c r="Q69" s="113"/>
      <c r="R69" s="81"/>
      <c r="S69" s="81"/>
      <c r="T69" s="80"/>
      <c r="U69" s="79"/>
      <c r="V69" s="81"/>
      <c r="W69" s="79"/>
      <c r="X69" s="79"/>
      <c r="Y69" s="79"/>
      <c r="Z69" s="79"/>
      <c r="AA69" s="81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118"/>
      <c r="AM69" s="30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 t="s">
        <v>226</v>
      </c>
      <c r="AY69" s="79" t="s">
        <v>226</v>
      </c>
      <c r="AZ69" s="79" t="s">
        <v>227</v>
      </c>
      <c r="BA69" s="79" t="s">
        <v>228</v>
      </c>
      <c r="BB69" s="79" t="s">
        <v>227</v>
      </c>
      <c r="BC69" s="79" t="s">
        <v>226</v>
      </c>
      <c r="BD69" s="79" t="s">
        <v>227</v>
      </c>
      <c r="BE69" s="79" t="s">
        <v>227</v>
      </c>
      <c r="BF69" s="79" t="s">
        <v>228</v>
      </c>
      <c r="BG69" s="79" t="s">
        <v>228</v>
      </c>
      <c r="BH69" s="79" t="s">
        <v>226</v>
      </c>
      <c r="BI69" s="79" t="s">
        <v>228</v>
      </c>
      <c r="BJ69" s="79" t="s">
        <v>228</v>
      </c>
      <c r="BK69" s="79" t="s">
        <v>228</v>
      </c>
      <c r="BL69" s="79" t="s">
        <v>228</v>
      </c>
      <c r="BM69" s="79" t="s">
        <v>228</v>
      </c>
      <c r="BN69" s="79" t="s">
        <v>226</v>
      </c>
      <c r="BO69" s="79" t="s">
        <v>229</v>
      </c>
      <c r="BP69" s="79" t="s">
        <v>226</v>
      </c>
      <c r="BQ69" s="79" t="s">
        <v>228</v>
      </c>
      <c r="BR69" s="79" t="s">
        <v>227</v>
      </c>
      <c r="BS69" s="79" t="s">
        <v>226</v>
      </c>
      <c r="BT69" s="79" t="s">
        <v>227</v>
      </c>
      <c r="BU69" s="79" t="s">
        <v>229</v>
      </c>
      <c r="BV69" s="79" t="s">
        <v>226</v>
      </c>
      <c r="BW69" s="79" t="s">
        <v>227</v>
      </c>
      <c r="BX69" s="79" t="s">
        <v>229</v>
      </c>
      <c r="BY69" s="79" t="s">
        <v>228</v>
      </c>
      <c r="BZ69" s="79" t="s">
        <v>228</v>
      </c>
      <c r="CA69" s="79" t="s">
        <v>227</v>
      </c>
      <c r="CB69" s="79" t="s">
        <v>228</v>
      </c>
      <c r="CC69" s="79" t="s">
        <v>228</v>
      </c>
      <c r="CD69" s="79" t="s">
        <v>226</v>
      </c>
      <c r="CE69" s="79" t="s">
        <v>228</v>
      </c>
      <c r="CF69" s="79" t="s">
        <v>227</v>
      </c>
      <c r="CG69" s="79" t="s">
        <v>227</v>
      </c>
      <c r="CH69" s="79" t="s">
        <v>229</v>
      </c>
      <c r="CI69" s="79" t="s">
        <v>226</v>
      </c>
      <c r="CJ69" s="79" t="s">
        <v>227</v>
      </c>
      <c r="CK69" s="79" t="s">
        <v>227</v>
      </c>
      <c r="CL69" s="79" t="s">
        <v>228</v>
      </c>
      <c r="CM69" s="79" t="s">
        <v>226</v>
      </c>
      <c r="CN69" s="79" t="s">
        <v>226</v>
      </c>
      <c r="CO69" s="79" t="s">
        <v>226</v>
      </c>
      <c r="CP69" s="79" t="s">
        <v>227</v>
      </c>
      <c r="CQ69" s="79" t="s">
        <v>228</v>
      </c>
      <c r="CR69" s="79" t="s">
        <v>226</v>
      </c>
      <c r="CS69" s="79" t="s">
        <v>227</v>
      </c>
      <c r="CT69" s="79" t="s">
        <v>226</v>
      </c>
      <c r="CU69" s="79" t="s">
        <v>228</v>
      </c>
      <c r="CV69" s="79" t="s">
        <v>227</v>
      </c>
      <c r="CW69" s="79" t="s">
        <v>228</v>
      </c>
      <c r="CX69" s="79" t="s">
        <v>228</v>
      </c>
      <c r="CY69" s="79" t="s">
        <v>230</v>
      </c>
      <c r="CZ69" s="79" t="s">
        <v>228</v>
      </c>
      <c r="DA69" s="79" t="s">
        <v>228</v>
      </c>
      <c r="DB69" s="79" t="s">
        <v>228</v>
      </c>
      <c r="DC69" s="79" t="s">
        <v>226</v>
      </c>
      <c r="DD69" s="79" t="s">
        <v>228</v>
      </c>
      <c r="DE69" s="79" t="s">
        <v>226</v>
      </c>
      <c r="DF69" s="79" t="s">
        <v>226</v>
      </c>
      <c r="DG69" s="79" t="s">
        <v>228</v>
      </c>
      <c r="DH69" s="79" t="s">
        <v>228</v>
      </c>
      <c r="DI69" s="79" t="s">
        <v>226</v>
      </c>
      <c r="DJ69" s="79" t="s">
        <v>226</v>
      </c>
      <c r="DK69" s="79" t="s">
        <v>226</v>
      </c>
      <c r="DL69" s="79" t="s">
        <v>228</v>
      </c>
      <c r="DM69" s="79" t="s">
        <v>228</v>
      </c>
      <c r="DN69" s="79" t="s">
        <v>228</v>
      </c>
      <c r="DO69" s="79" t="s">
        <v>228</v>
      </c>
      <c r="DP69" s="79" t="s">
        <v>231</v>
      </c>
      <c r="DQ69" s="79" t="s">
        <v>227</v>
      </c>
      <c r="DR69" s="79" t="s">
        <v>173</v>
      </c>
      <c r="DS69" s="79" t="s">
        <v>227</v>
      </c>
      <c r="DT69" s="79" t="s">
        <v>226</v>
      </c>
      <c r="DU69" s="79" t="s">
        <v>227</v>
      </c>
      <c r="DV69" s="79" t="s">
        <v>228</v>
      </c>
      <c r="DW69" s="79" t="s">
        <v>227</v>
      </c>
      <c r="DX69" s="79" t="s">
        <v>228</v>
      </c>
      <c r="DY69" s="79" t="s">
        <v>228</v>
      </c>
      <c r="DZ69" s="79" t="s">
        <v>227</v>
      </c>
      <c r="EA69" s="79" t="s">
        <v>227</v>
      </c>
      <c r="EB69" s="79" t="s">
        <v>228</v>
      </c>
      <c r="EC69" s="79" t="s">
        <v>228</v>
      </c>
      <c r="ED69" s="79" t="s">
        <v>226</v>
      </c>
      <c r="EE69" s="79" t="s">
        <v>228</v>
      </c>
      <c r="EF69" s="79" t="s">
        <v>227</v>
      </c>
      <c r="EG69" s="79" t="s">
        <v>229</v>
      </c>
      <c r="EH69" s="79" t="s">
        <v>226</v>
      </c>
      <c r="EI69" s="79" t="s">
        <v>226</v>
      </c>
      <c r="EJ69" s="79" t="s">
        <v>228</v>
      </c>
      <c r="EK69" s="79" t="s">
        <v>226</v>
      </c>
      <c r="EL69" s="79" t="s">
        <v>228</v>
      </c>
      <c r="EM69" s="79" t="s">
        <v>227</v>
      </c>
      <c r="EN69" s="79" t="s">
        <v>226</v>
      </c>
      <c r="EO69" s="79" t="s">
        <v>228</v>
      </c>
      <c r="EP69" s="79" t="s">
        <v>232</v>
      </c>
      <c r="EQ69" s="79" t="s">
        <v>226</v>
      </c>
      <c r="ER69" s="79" t="s">
        <v>226</v>
      </c>
      <c r="ES69" s="79" t="s">
        <v>230</v>
      </c>
      <c r="ET69" s="79" t="s">
        <v>227</v>
      </c>
      <c r="EU69" s="79" t="s">
        <v>226</v>
      </c>
      <c r="EV69" s="79" t="s">
        <v>226</v>
      </c>
      <c r="EW69" s="79" t="s">
        <v>230</v>
      </c>
      <c r="EX69" s="79" t="s">
        <v>227</v>
      </c>
      <c r="EY69" s="79" t="s">
        <v>228</v>
      </c>
      <c r="EZ69" s="79" t="s">
        <v>227</v>
      </c>
      <c r="FA69" s="79" t="s">
        <v>233</v>
      </c>
      <c r="FB69" s="79" t="s">
        <v>226</v>
      </c>
      <c r="FC69" s="79" t="s">
        <v>228</v>
      </c>
      <c r="FD69" s="79" t="s">
        <v>228</v>
      </c>
      <c r="FE69" s="79" t="s">
        <v>226</v>
      </c>
      <c r="FF69" s="79" t="s">
        <v>231</v>
      </c>
      <c r="FG69" s="79" t="s">
        <v>228</v>
      </c>
      <c r="FH69" s="79" t="s">
        <v>228</v>
      </c>
      <c r="FI69" s="79" t="s">
        <v>228</v>
      </c>
      <c r="FJ69" s="79" t="s">
        <v>228</v>
      </c>
      <c r="FK69" s="79" t="s">
        <v>226</v>
      </c>
      <c r="FL69" s="79" t="s">
        <v>227</v>
      </c>
      <c r="FM69" s="79" t="s">
        <v>233</v>
      </c>
      <c r="FN69" s="79" t="s">
        <v>226</v>
      </c>
      <c r="FO69" s="79" t="s">
        <v>227</v>
      </c>
      <c r="FP69" s="79" t="s">
        <v>227</v>
      </c>
      <c r="FQ69" s="79" t="s">
        <v>228</v>
      </c>
      <c r="FR69" s="79" t="s">
        <v>228</v>
      </c>
      <c r="FS69" s="79" t="s">
        <v>226</v>
      </c>
      <c r="FT69" s="79" t="s">
        <v>227</v>
      </c>
      <c r="FU69" s="79" t="s">
        <v>229</v>
      </c>
      <c r="FV69" s="79" t="s">
        <v>228</v>
      </c>
      <c r="FW69" s="79" t="s">
        <v>228</v>
      </c>
      <c r="FX69" s="79" t="s">
        <v>228</v>
      </c>
      <c r="FY69" s="79" t="s">
        <v>228</v>
      </c>
      <c r="FZ69" s="79" t="s">
        <v>228</v>
      </c>
      <c r="GA69" s="79" t="s">
        <v>228</v>
      </c>
      <c r="GB69" s="79" t="s">
        <v>228</v>
      </c>
      <c r="GC69" s="79" t="s">
        <v>226</v>
      </c>
      <c r="GD69" s="79" t="s">
        <v>226</v>
      </c>
      <c r="GE69" s="79" t="s">
        <v>227</v>
      </c>
      <c r="GF69" s="79" t="s">
        <v>228</v>
      </c>
      <c r="GG69" s="79" t="s">
        <v>228</v>
      </c>
      <c r="GH69" s="79" t="s">
        <v>231</v>
      </c>
      <c r="GI69" s="79" t="s">
        <v>227</v>
      </c>
      <c r="GJ69" s="79" t="s">
        <v>228</v>
      </c>
      <c r="GK69" s="79" t="s">
        <v>228</v>
      </c>
      <c r="GL69" s="79" t="s">
        <v>226</v>
      </c>
      <c r="GM69" s="79" t="s">
        <v>228</v>
      </c>
      <c r="GN69" s="79" t="s">
        <v>228</v>
      </c>
      <c r="GO69" s="79" t="s">
        <v>228</v>
      </c>
      <c r="GP69" s="79" t="s">
        <v>228</v>
      </c>
      <c r="GQ69" s="79" t="s">
        <v>228</v>
      </c>
      <c r="GR69" s="79" t="s">
        <v>226</v>
      </c>
      <c r="GS69" s="79" t="s">
        <v>228</v>
      </c>
      <c r="GT69" s="79" t="s">
        <v>227</v>
      </c>
      <c r="GU69" s="79" t="s">
        <v>228</v>
      </c>
      <c r="GV69" s="79" t="s">
        <v>228</v>
      </c>
      <c r="GW69" s="79" t="s">
        <v>226</v>
      </c>
      <c r="GX69" s="79" t="s">
        <v>229</v>
      </c>
      <c r="GY69" s="79" t="s">
        <v>226</v>
      </c>
      <c r="GZ69" s="79" t="s">
        <v>228</v>
      </c>
      <c r="HA69" s="79" t="s">
        <v>226</v>
      </c>
      <c r="HB69" s="79" t="s">
        <v>226</v>
      </c>
      <c r="HC69" s="79" t="s">
        <v>227</v>
      </c>
      <c r="HD69" s="79" t="s">
        <v>228</v>
      </c>
      <c r="HE69" s="79" t="s">
        <v>226</v>
      </c>
      <c r="HF69" s="79" t="s">
        <v>227</v>
      </c>
      <c r="HG69" s="79" t="s">
        <v>228</v>
      </c>
      <c r="HH69" s="79" t="s">
        <v>228</v>
      </c>
      <c r="HI69" s="79" t="s">
        <v>226</v>
      </c>
      <c r="HJ69" s="79" t="s">
        <v>230</v>
      </c>
      <c r="HK69" s="79" t="s">
        <v>227</v>
      </c>
      <c r="HL69" s="79" t="s">
        <v>226</v>
      </c>
      <c r="HM69" s="79" t="s">
        <v>228</v>
      </c>
      <c r="HN69" s="79" t="s">
        <v>226</v>
      </c>
      <c r="HO69" s="27"/>
      <c r="HP69" s="27"/>
      <c r="HQ69" s="27"/>
      <c r="HR69" s="33"/>
      <c r="HS69" s="27"/>
      <c r="HT69" s="27"/>
      <c r="HU69" s="26"/>
      <c r="HV69" s="26"/>
      <c r="HW69" s="28"/>
      <c r="HX69" s="26"/>
      <c r="HY69" s="26"/>
      <c r="HZ69" s="26"/>
      <c r="IA69" s="27"/>
      <c r="IB69" s="26"/>
      <c r="IC69" s="26"/>
      <c r="ID69" s="29"/>
      <c r="IE69" s="32"/>
    </row>
    <row r="70" spans="1:239" ht="15" customHeight="1">
      <c r="A70" s="186">
        <v>21000399</v>
      </c>
      <c r="B70" s="161" t="s">
        <v>241</v>
      </c>
      <c r="C70" s="112">
        <v>36.89</v>
      </c>
      <c r="D70" s="80"/>
      <c r="E70" s="80"/>
      <c r="F70" s="80"/>
      <c r="G70" s="80"/>
      <c r="H70" s="80"/>
      <c r="I70" s="119"/>
      <c r="J70" s="80"/>
      <c r="K70" s="81"/>
      <c r="L70" s="80"/>
      <c r="M70" s="112"/>
      <c r="N70" s="81"/>
      <c r="O70" s="80"/>
      <c r="P70" s="81"/>
      <c r="Q70" s="113"/>
      <c r="R70" s="81"/>
      <c r="S70" s="81"/>
      <c r="T70" s="80"/>
      <c r="U70" s="79"/>
      <c r="V70" s="81"/>
      <c r="W70" s="79"/>
      <c r="X70" s="79"/>
      <c r="Y70" s="79"/>
      <c r="Z70" s="79"/>
      <c r="AA70" s="81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118"/>
      <c r="AM70" s="30"/>
      <c r="AN70" s="79"/>
      <c r="AO70" s="79"/>
      <c r="AP70" s="79"/>
      <c r="AQ70" s="79"/>
      <c r="AR70" s="79"/>
      <c r="AS70" s="79"/>
      <c r="AT70" s="79"/>
      <c r="AU70" s="79"/>
      <c r="AV70" s="79"/>
      <c r="AW70" s="79">
        <v>93.33</v>
      </c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  <c r="EO70" s="79"/>
      <c r="EP70" s="79"/>
      <c r="EQ70" s="79"/>
      <c r="ER70" s="79"/>
      <c r="ES70" s="79"/>
      <c r="ET70" s="79"/>
      <c r="EU70" s="79"/>
      <c r="EV70" s="79"/>
      <c r="EW70" s="79"/>
      <c r="EX70" s="79"/>
      <c r="EY70" s="79"/>
      <c r="EZ70" s="79"/>
      <c r="FA70" s="79"/>
      <c r="FB70" s="79"/>
      <c r="FC70" s="79"/>
      <c r="FD70" s="79"/>
      <c r="FE70" s="79"/>
      <c r="FF70" s="79"/>
      <c r="FG70" s="79"/>
      <c r="FH70" s="79"/>
      <c r="FI70" s="79"/>
      <c r="FJ70" s="79"/>
      <c r="FK70" s="79"/>
      <c r="FL70" s="79"/>
      <c r="FM70" s="79"/>
      <c r="FN70" s="79"/>
      <c r="FO70" s="79"/>
      <c r="FP70" s="79"/>
      <c r="FQ70" s="79"/>
      <c r="FR70" s="79"/>
      <c r="FS70" s="79"/>
      <c r="FT70" s="79"/>
      <c r="FU70" s="79"/>
      <c r="FV70" s="79"/>
      <c r="FW70" s="79"/>
      <c r="FX70" s="79"/>
      <c r="FY70" s="79"/>
      <c r="FZ70" s="79"/>
      <c r="GA70" s="79"/>
      <c r="GB70" s="79"/>
      <c r="GC70" s="79"/>
      <c r="GD70" s="79"/>
      <c r="GE70" s="79"/>
      <c r="GF70" s="79"/>
      <c r="GG70" s="79"/>
      <c r="GH70" s="79"/>
      <c r="GI70" s="79"/>
      <c r="GJ70" s="79"/>
      <c r="GK70" s="79"/>
      <c r="GL70" s="79"/>
      <c r="GM70" s="79"/>
      <c r="GN70" s="79"/>
      <c r="GO70" s="79"/>
      <c r="GP70" s="79"/>
      <c r="GQ70" s="79"/>
      <c r="GR70" s="79"/>
      <c r="GS70" s="79"/>
      <c r="GT70" s="79"/>
      <c r="GU70" s="79"/>
      <c r="GV70" s="79"/>
      <c r="GW70" s="79"/>
      <c r="GX70" s="79"/>
      <c r="GY70" s="79"/>
      <c r="GZ70" s="79"/>
      <c r="HA70" s="79"/>
      <c r="HB70" s="79"/>
      <c r="HC70" s="79"/>
      <c r="HD70" s="79"/>
      <c r="HE70" s="79"/>
      <c r="HF70" s="79"/>
      <c r="HG70" s="79"/>
      <c r="HH70" s="79"/>
      <c r="HI70" s="79"/>
      <c r="HJ70" s="79"/>
      <c r="HK70" s="79"/>
      <c r="HL70" s="79"/>
      <c r="HM70" s="79"/>
      <c r="HN70" s="79"/>
      <c r="HO70" s="27" t="s">
        <v>170</v>
      </c>
      <c r="HP70" s="27" t="s">
        <v>170</v>
      </c>
      <c r="HQ70" s="27"/>
      <c r="HR70" s="33"/>
      <c r="HS70" s="27"/>
      <c r="HT70" s="27"/>
      <c r="HU70" s="26"/>
      <c r="HV70" s="26"/>
      <c r="HW70" s="28"/>
      <c r="HX70" s="26"/>
      <c r="HY70" s="26"/>
      <c r="HZ70" s="26"/>
      <c r="IA70" s="27"/>
      <c r="IB70" s="26"/>
      <c r="IC70" s="26"/>
      <c r="ID70" s="29"/>
      <c r="IE70" s="32"/>
    </row>
    <row r="71" spans="1:239" ht="15" customHeight="1">
      <c r="A71" s="186">
        <v>21000440</v>
      </c>
      <c r="B71" s="161" t="s">
        <v>241</v>
      </c>
      <c r="C71" s="112">
        <v>31.85</v>
      </c>
      <c r="D71" s="80"/>
      <c r="E71" s="121"/>
      <c r="F71" s="252"/>
      <c r="G71" s="80"/>
      <c r="H71" s="252"/>
      <c r="I71" s="119"/>
      <c r="J71" s="80"/>
      <c r="K71" s="81"/>
      <c r="L71" s="80"/>
      <c r="M71" s="112"/>
      <c r="N71" s="81"/>
      <c r="O71" s="80"/>
      <c r="P71" s="81"/>
      <c r="Q71" s="113"/>
      <c r="R71" s="81"/>
      <c r="S71" s="81"/>
      <c r="T71" s="80"/>
      <c r="U71" s="79"/>
      <c r="V71" s="81"/>
      <c r="W71" s="79"/>
      <c r="X71" s="79"/>
      <c r="Y71" s="79"/>
      <c r="Z71" s="79"/>
      <c r="AA71" s="81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118"/>
      <c r="AM71" s="30"/>
      <c r="AN71" s="79"/>
      <c r="AO71" s="79"/>
      <c r="AP71" s="79"/>
      <c r="AQ71" s="79"/>
      <c r="AR71" s="79"/>
      <c r="AS71" s="79"/>
      <c r="AT71" s="79"/>
      <c r="AU71" s="79"/>
      <c r="AV71" s="79"/>
      <c r="AW71" s="79">
        <v>93.66</v>
      </c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  <c r="EO71" s="79"/>
      <c r="EP71" s="79"/>
      <c r="EQ71" s="79"/>
      <c r="ER71" s="79"/>
      <c r="ES71" s="79"/>
      <c r="ET71" s="79"/>
      <c r="EU71" s="79"/>
      <c r="EV71" s="79"/>
      <c r="EW71" s="79"/>
      <c r="EX71" s="79"/>
      <c r="EY71" s="79"/>
      <c r="EZ71" s="79"/>
      <c r="FA71" s="79"/>
      <c r="FB71" s="79"/>
      <c r="FC71" s="79"/>
      <c r="FD71" s="79"/>
      <c r="FE71" s="79"/>
      <c r="FF71" s="79"/>
      <c r="FG71" s="79"/>
      <c r="FH71" s="79"/>
      <c r="FI71" s="79"/>
      <c r="FJ71" s="79"/>
      <c r="FK71" s="79"/>
      <c r="FL71" s="79"/>
      <c r="FM71" s="79"/>
      <c r="FN71" s="79"/>
      <c r="FO71" s="79"/>
      <c r="FP71" s="79"/>
      <c r="FQ71" s="79"/>
      <c r="FR71" s="79"/>
      <c r="FS71" s="79"/>
      <c r="FT71" s="79"/>
      <c r="FU71" s="79"/>
      <c r="FV71" s="79"/>
      <c r="FW71" s="79"/>
      <c r="FX71" s="79"/>
      <c r="FY71" s="79"/>
      <c r="FZ71" s="79"/>
      <c r="GA71" s="79"/>
      <c r="GB71" s="79"/>
      <c r="GC71" s="79"/>
      <c r="GD71" s="79"/>
      <c r="GE71" s="79"/>
      <c r="GF71" s="79"/>
      <c r="GG71" s="79"/>
      <c r="GH71" s="79"/>
      <c r="GI71" s="79"/>
      <c r="GJ71" s="79"/>
      <c r="GK71" s="79"/>
      <c r="GL71" s="79"/>
      <c r="GM71" s="79"/>
      <c r="GN71" s="79"/>
      <c r="GO71" s="79"/>
      <c r="GP71" s="79"/>
      <c r="GQ71" s="79"/>
      <c r="GR71" s="79"/>
      <c r="GS71" s="79"/>
      <c r="GT71" s="79"/>
      <c r="GU71" s="79"/>
      <c r="GV71" s="79"/>
      <c r="GW71" s="79"/>
      <c r="GX71" s="79"/>
      <c r="GY71" s="79"/>
      <c r="GZ71" s="79"/>
      <c r="HA71" s="79"/>
      <c r="HB71" s="79"/>
      <c r="HC71" s="79"/>
      <c r="HD71" s="79"/>
      <c r="HE71" s="79"/>
      <c r="HF71" s="79"/>
      <c r="HG71" s="79"/>
      <c r="HH71" s="79"/>
      <c r="HI71" s="79"/>
      <c r="HJ71" s="79"/>
      <c r="HK71" s="79"/>
      <c r="HL71" s="79"/>
      <c r="HM71" s="79"/>
      <c r="HN71" s="79"/>
      <c r="HO71" s="27" t="s">
        <v>170</v>
      </c>
      <c r="HP71" s="27" t="s">
        <v>170</v>
      </c>
      <c r="HQ71" s="27"/>
      <c r="HR71" s="33"/>
      <c r="HS71" s="27"/>
      <c r="HT71" s="27"/>
      <c r="HU71" s="26"/>
      <c r="HV71" s="26"/>
      <c r="HW71" s="28"/>
      <c r="HX71" s="26"/>
      <c r="HY71" s="26"/>
      <c r="HZ71" s="26"/>
      <c r="IA71" s="27"/>
      <c r="IB71" s="26"/>
      <c r="IC71" s="26"/>
      <c r="ID71" s="29"/>
      <c r="IE71" s="32"/>
    </row>
    <row r="72" spans="1:239" ht="15" customHeight="1">
      <c r="A72" s="186">
        <v>21000515</v>
      </c>
      <c r="B72" s="161" t="s">
        <v>250</v>
      </c>
      <c r="C72" s="112">
        <v>99.85</v>
      </c>
      <c r="D72" s="119">
        <v>22670</v>
      </c>
      <c r="E72" s="121">
        <v>1.8680000000000001</v>
      </c>
      <c r="F72" s="252">
        <v>2.9530000000000001E-2</v>
      </c>
      <c r="G72" s="253">
        <v>5.4559999999999999E-3</v>
      </c>
      <c r="H72" s="252">
        <v>1.526</v>
      </c>
      <c r="I72" s="113">
        <v>4.5960000000000001</v>
      </c>
      <c r="J72" s="80"/>
      <c r="K72" s="81"/>
      <c r="L72" s="80"/>
      <c r="M72" s="112"/>
      <c r="N72" s="81"/>
      <c r="O72" s="80"/>
      <c r="P72" s="81"/>
      <c r="Q72" s="113"/>
      <c r="R72" s="81"/>
      <c r="S72" s="81"/>
      <c r="T72" s="80"/>
      <c r="U72" s="79"/>
      <c r="V72" s="81"/>
      <c r="W72" s="79"/>
      <c r="X72" s="79"/>
      <c r="Y72" s="79"/>
      <c r="Z72" s="79"/>
      <c r="AA72" s="81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118"/>
      <c r="AM72" s="30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79"/>
      <c r="ES72" s="79"/>
      <c r="ET72" s="79"/>
      <c r="EU72" s="79"/>
      <c r="EV72" s="79"/>
      <c r="EW72" s="79"/>
      <c r="EX72" s="79"/>
      <c r="EY72" s="79"/>
      <c r="EZ72" s="79"/>
      <c r="FA72" s="79"/>
      <c r="FB72" s="79"/>
      <c r="FC72" s="79"/>
      <c r="FD72" s="79"/>
      <c r="FE72" s="79"/>
      <c r="FF72" s="79"/>
      <c r="FG72" s="79"/>
      <c r="FH72" s="79"/>
      <c r="FI72" s="79"/>
      <c r="FJ72" s="79"/>
      <c r="FK72" s="79"/>
      <c r="FL72" s="79"/>
      <c r="FM72" s="79"/>
      <c r="FN72" s="79"/>
      <c r="FO72" s="79"/>
      <c r="FP72" s="79"/>
      <c r="FQ72" s="79"/>
      <c r="FR72" s="79"/>
      <c r="FS72" s="79"/>
      <c r="FT72" s="79"/>
      <c r="FU72" s="79"/>
      <c r="FV72" s="79"/>
      <c r="FW72" s="79"/>
      <c r="FX72" s="79"/>
      <c r="FY72" s="79"/>
      <c r="FZ72" s="79"/>
      <c r="GA72" s="79"/>
      <c r="GB72" s="79"/>
      <c r="GC72" s="79"/>
      <c r="GD72" s="79"/>
      <c r="GE72" s="79"/>
      <c r="GF72" s="79"/>
      <c r="GG72" s="79"/>
      <c r="GH72" s="79"/>
      <c r="GI72" s="79"/>
      <c r="GJ72" s="79"/>
      <c r="GK72" s="79"/>
      <c r="GL72" s="79"/>
      <c r="GM72" s="79"/>
      <c r="GN72" s="79"/>
      <c r="GO72" s="79"/>
      <c r="GP72" s="79"/>
      <c r="GQ72" s="79"/>
      <c r="GR72" s="79"/>
      <c r="GS72" s="79"/>
      <c r="GT72" s="79"/>
      <c r="GU72" s="79"/>
      <c r="GV72" s="79"/>
      <c r="GW72" s="79"/>
      <c r="GX72" s="79"/>
      <c r="GY72" s="79"/>
      <c r="GZ72" s="79"/>
      <c r="HA72" s="79"/>
      <c r="HB72" s="79"/>
      <c r="HC72" s="79"/>
      <c r="HD72" s="79"/>
      <c r="HE72" s="79"/>
      <c r="HF72" s="79"/>
      <c r="HG72" s="79"/>
      <c r="HH72" s="79"/>
      <c r="HI72" s="79"/>
      <c r="HJ72" s="79"/>
      <c r="HK72" s="79"/>
      <c r="HL72" s="79"/>
      <c r="HM72" s="79"/>
      <c r="HN72" s="79"/>
      <c r="HO72" s="27"/>
      <c r="HP72" s="27"/>
      <c r="HQ72" s="27"/>
      <c r="HR72" s="33"/>
      <c r="HS72" s="27"/>
      <c r="HT72" s="27"/>
      <c r="HU72" s="26"/>
      <c r="HV72" s="26"/>
      <c r="HW72" s="28"/>
      <c r="HX72" s="26"/>
      <c r="HY72" s="26"/>
      <c r="HZ72" s="26"/>
      <c r="IA72" s="27"/>
      <c r="IB72" s="26"/>
      <c r="IC72" s="26"/>
      <c r="ID72" s="29"/>
      <c r="IE72" s="32"/>
    </row>
    <row r="73" spans="1:239" ht="15" customHeight="1">
      <c r="A73" s="186">
        <v>21000504</v>
      </c>
      <c r="B73" s="161" t="s">
        <v>250</v>
      </c>
      <c r="C73" s="112">
        <v>99.86</v>
      </c>
      <c r="D73" s="80"/>
      <c r="E73" s="121">
        <v>1.4910000000000001</v>
      </c>
      <c r="F73" s="252" t="s">
        <v>174</v>
      </c>
      <c r="G73" s="80" t="s">
        <v>249</v>
      </c>
      <c r="H73" s="252">
        <v>5.39</v>
      </c>
      <c r="I73" s="113">
        <v>3.7250000000000001</v>
      </c>
      <c r="J73" s="80"/>
      <c r="K73" s="81"/>
      <c r="L73" s="80"/>
      <c r="M73" s="112"/>
      <c r="N73" s="81"/>
      <c r="O73" s="80"/>
      <c r="P73" s="81"/>
      <c r="Q73" s="113"/>
      <c r="R73" s="81"/>
      <c r="S73" s="81"/>
      <c r="T73" s="80"/>
      <c r="U73" s="79"/>
      <c r="V73" s="81"/>
      <c r="W73" s="79"/>
      <c r="X73" s="79"/>
      <c r="Y73" s="79"/>
      <c r="Z73" s="79"/>
      <c r="AA73" s="81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118"/>
      <c r="AM73" s="30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79"/>
      <c r="ES73" s="79"/>
      <c r="ET73" s="79"/>
      <c r="EU73" s="79"/>
      <c r="EV73" s="79"/>
      <c r="EW73" s="79"/>
      <c r="EX73" s="79"/>
      <c r="EY73" s="79"/>
      <c r="EZ73" s="79"/>
      <c r="FA73" s="79"/>
      <c r="FB73" s="79"/>
      <c r="FC73" s="79"/>
      <c r="FD73" s="79"/>
      <c r="FE73" s="79"/>
      <c r="FF73" s="79"/>
      <c r="FG73" s="79"/>
      <c r="FH73" s="79"/>
      <c r="FI73" s="79"/>
      <c r="FJ73" s="79"/>
      <c r="FK73" s="79"/>
      <c r="FL73" s="79"/>
      <c r="FM73" s="79"/>
      <c r="FN73" s="79"/>
      <c r="FO73" s="79"/>
      <c r="FP73" s="79"/>
      <c r="FQ73" s="79"/>
      <c r="FR73" s="79"/>
      <c r="FS73" s="79"/>
      <c r="FT73" s="79"/>
      <c r="FU73" s="79"/>
      <c r="FV73" s="79"/>
      <c r="FW73" s="79"/>
      <c r="FX73" s="79"/>
      <c r="FY73" s="79"/>
      <c r="FZ73" s="79"/>
      <c r="GA73" s="79"/>
      <c r="GB73" s="79"/>
      <c r="GC73" s="79"/>
      <c r="GD73" s="79"/>
      <c r="GE73" s="79"/>
      <c r="GF73" s="79"/>
      <c r="GG73" s="79"/>
      <c r="GH73" s="79"/>
      <c r="GI73" s="79"/>
      <c r="GJ73" s="79"/>
      <c r="GK73" s="79"/>
      <c r="GL73" s="79"/>
      <c r="GM73" s="79"/>
      <c r="GN73" s="79"/>
      <c r="GO73" s="79"/>
      <c r="GP73" s="79"/>
      <c r="GQ73" s="79"/>
      <c r="GR73" s="79"/>
      <c r="GS73" s="79"/>
      <c r="GT73" s="79"/>
      <c r="GU73" s="79"/>
      <c r="GV73" s="79"/>
      <c r="GW73" s="79"/>
      <c r="GX73" s="79"/>
      <c r="GY73" s="79"/>
      <c r="GZ73" s="79"/>
      <c r="HA73" s="79"/>
      <c r="HB73" s="79"/>
      <c r="HC73" s="79"/>
      <c r="HD73" s="79"/>
      <c r="HE73" s="79"/>
      <c r="HF73" s="79"/>
      <c r="HG73" s="79"/>
      <c r="HH73" s="79"/>
      <c r="HI73" s="79"/>
      <c r="HJ73" s="79"/>
      <c r="HK73" s="79"/>
      <c r="HL73" s="79"/>
      <c r="HM73" s="79"/>
      <c r="HN73" s="79"/>
      <c r="HO73" s="27"/>
      <c r="HP73" s="27"/>
      <c r="HQ73" s="27"/>
      <c r="HR73" s="33"/>
      <c r="HS73" s="27"/>
      <c r="HT73" s="27"/>
      <c r="HU73" s="26"/>
      <c r="HV73" s="26"/>
      <c r="HW73" s="28"/>
      <c r="HX73" s="26"/>
      <c r="HY73" s="26"/>
      <c r="HZ73" s="26"/>
      <c r="IA73" s="27"/>
      <c r="IB73" s="26"/>
      <c r="IC73" s="26"/>
      <c r="ID73" s="29"/>
      <c r="IE73" s="32"/>
    </row>
    <row r="74" spans="1:239" ht="15" customHeight="1">
      <c r="A74" s="186">
        <v>21000542</v>
      </c>
      <c r="B74" s="161" t="s">
        <v>251</v>
      </c>
      <c r="C74" s="112">
        <v>88.46</v>
      </c>
      <c r="D74" s="80"/>
      <c r="E74" s="121"/>
      <c r="F74" s="252"/>
      <c r="G74" s="80"/>
      <c r="H74" s="80"/>
      <c r="I74" s="119"/>
      <c r="J74" s="80" t="s">
        <v>187</v>
      </c>
      <c r="K74" s="80" t="s">
        <v>187</v>
      </c>
      <c r="L74" s="80" t="s">
        <v>188</v>
      </c>
      <c r="M74" s="80" t="s">
        <v>188</v>
      </c>
      <c r="N74" s="112">
        <v>43.66</v>
      </c>
      <c r="O74" s="80" t="s">
        <v>190</v>
      </c>
      <c r="P74" s="80" t="s">
        <v>189</v>
      </c>
      <c r="Q74" s="119">
        <v>0</v>
      </c>
      <c r="R74" s="80" t="s">
        <v>191</v>
      </c>
      <c r="S74" s="112">
        <v>962.9</v>
      </c>
      <c r="T74" s="80" t="s">
        <v>192</v>
      </c>
      <c r="U74" s="80" t="s">
        <v>191</v>
      </c>
      <c r="V74" s="119">
        <v>0</v>
      </c>
      <c r="W74" s="112">
        <v>10.51</v>
      </c>
      <c r="X74" s="80" t="s">
        <v>191</v>
      </c>
      <c r="Y74" s="112">
        <v>17.510000000000002</v>
      </c>
      <c r="Z74" s="81">
        <v>421.2</v>
      </c>
      <c r="AA74" s="81">
        <v>135</v>
      </c>
      <c r="AB74" s="80" t="s">
        <v>193</v>
      </c>
      <c r="AC74" s="80" t="s">
        <v>191</v>
      </c>
      <c r="AD74" s="80" t="s">
        <v>191</v>
      </c>
      <c r="AE74" s="80" t="s">
        <v>191</v>
      </c>
      <c r="AF74" s="80" t="s">
        <v>191</v>
      </c>
      <c r="AG74" s="80" t="s">
        <v>191</v>
      </c>
      <c r="AH74" s="80" t="s">
        <v>191</v>
      </c>
      <c r="AI74" s="80" t="s">
        <v>191</v>
      </c>
      <c r="AJ74" s="80" t="s">
        <v>191</v>
      </c>
      <c r="AK74" s="80" t="s">
        <v>191</v>
      </c>
      <c r="AL74" s="80" t="s">
        <v>191</v>
      </c>
      <c r="AM74" s="26" t="s">
        <v>191</v>
      </c>
      <c r="AN74" s="80" t="s">
        <v>191</v>
      </c>
      <c r="AO74" s="80" t="s">
        <v>191</v>
      </c>
      <c r="AP74" s="80" t="s">
        <v>191</v>
      </c>
      <c r="AQ74" s="80" t="s">
        <v>191</v>
      </c>
      <c r="AR74" s="80" t="s">
        <v>191</v>
      </c>
      <c r="AS74" s="80" t="s">
        <v>191</v>
      </c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0"/>
      <c r="DX74" s="80"/>
      <c r="DY74" s="80"/>
      <c r="DZ74" s="80"/>
      <c r="EA74" s="80"/>
      <c r="EB74" s="80"/>
      <c r="EC74" s="80"/>
      <c r="ED74" s="80"/>
      <c r="EE74" s="80"/>
      <c r="EF74" s="80"/>
      <c r="EG74" s="80"/>
      <c r="EH74" s="80"/>
      <c r="EI74" s="80"/>
      <c r="EJ74" s="80"/>
      <c r="EK74" s="80"/>
      <c r="EL74" s="80"/>
      <c r="EM74" s="80"/>
      <c r="EN74" s="80"/>
      <c r="EO74" s="80"/>
      <c r="EP74" s="80"/>
      <c r="EQ74" s="80"/>
      <c r="ER74" s="80"/>
      <c r="ES74" s="80"/>
      <c r="ET74" s="80"/>
      <c r="EU74" s="80"/>
      <c r="EV74" s="80"/>
      <c r="EW74" s="80"/>
      <c r="EX74" s="80"/>
      <c r="EY74" s="80"/>
      <c r="EZ74" s="80"/>
      <c r="FA74" s="80"/>
      <c r="FB74" s="80"/>
      <c r="FC74" s="80"/>
      <c r="FD74" s="80"/>
      <c r="FE74" s="80"/>
      <c r="FF74" s="80"/>
      <c r="FG74" s="80"/>
      <c r="FH74" s="80"/>
      <c r="FI74" s="80"/>
      <c r="FJ74" s="80"/>
      <c r="FK74" s="80"/>
      <c r="FL74" s="80"/>
      <c r="FM74" s="80"/>
      <c r="FN74" s="80"/>
      <c r="FO74" s="80"/>
      <c r="FP74" s="80"/>
      <c r="FQ74" s="80"/>
      <c r="FR74" s="80"/>
      <c r="FS74" s="80"/>
      <c r="FT74" s="80"/>
      <c r="FU74" s="80"/>
      <c r="FV74" s="80"/>
      <c r="FW74" s="80"/>
      <c r="FX74" s="80"/>
      <c r="FY74" s="80"/>
      <c r="FZ74" s="80"/>
      <c r="GA74" s="80"/>
      <c r="GB74" s="80"/>
      <c r="GC74" s="80"/>
      <c r="GD74" s="80"/>
      <c r="GE74" s="80"/>
      <c r="GF74" s="80"/>
      <c r="GG74" s="80"/>
      <c r="GH74" s="80"/>
      <c r="GI74" s="80"/>
      <c r="GJ74" s="80"/>
      <c r="GK74" s="80"/>
      <c r="GL74" s="80"/>
      <c r="GM74" s="80"/>
      <c r="GN74" s="80"/>
      <c r="GO74" s="80"/>
      <c r="GP74" s="80"/>
      <c r="GQ74" s="80"/>
      <c r="GR74" s="80"/>
      <c r="GS74" s="80"/>
      <c r="GT74" s="80"/>
      <c r="GU74" s="80"/>
      <c r="GV74" s="80"/>
      <c r="GW74" s="80"/>
      <c r="GX74" s="80"/>
      <c r="GY74" s="80"/>
      <c r="GZ74" s="80"/>
      <c r="HA74" s="80"/>
      <c r="HB74" s="80"/>
      <c r="HC74" s="80"/>
      <c r="HD74" s="80"/>
      <c r="HE74" s="80"/>
      <c r="HF74" s="80"/>
      <c r="HG74" s="80"/>
      <c r="HH74" s="80"/>
      <c r="HI74" s="80"/>
      <c r="HJ74" s="80"/>
      <c r="HK74" s="80"/>
      <c r="HL74" s="80"/>
      <c r="HM74" s="80"/>
      <c r="HN74" s="80"/>
      <c r="HO74" s="27"/>
      <c r="HP74" s="27"/>
      <c r="HQ74" s="27"/>
      <c r="HR74" s="33"/>
      <c r="HS74" s="27"/>
      <c r="HT74" s="27"/>
      <c r="HU74" s="26" t="s">
        <v>252</v>
      </c>
      <c r="HV74" s="26"/>
      <c r="HW74" s="28"/>
      <c r="HX74" s="30">
        <v>99.74</v>
      </c>
      <c r="HY74" s="30">
        <v>0.26</v>
      </c>
      <c r="HZ74" s="28">
        <v>0</v>
      </c>
      <c r="IA74" s="27"/>
      <c r="IB74" s="26"/>
      <c r="IC74" s="28">
        <v>0</v>
      </c>
      <c r="ID74" s="28">
        <v>0</v>
      </c>
      <c r="IE74" s="32"/>
    </row>
    <row r="75" spans="1:239" ht="15" customHeight="1">
      <c r="A75" s="186">
        <v>21000742</v>
      </c>
      <c r="B75" s="161" t="s">
        <v>251</v>
      </c>
      <c r="C75" s="112">
        <v>87.35</v>
      </c>
      <c r="D75" s="80"/>
      <c r="E75" s="121"/>
      <c r="F75" s="252"/>
      <c r="G75" s="80"/>
      <c r="H75" s="112"/>
      <c r="I75" s="80"/>
      <c r="J75" s="80" t="s">
        <v>187</v>
      </c>
      <c r="K75" s="80" t="s">
        <v>187</v>
      </c>
      <c r="L75" s="80" t="s">
        <v>188</v>
      </c>
      <c r="M75" s="80" t="s">
        <v>188</v>
      </c>
      <c r="N75" s="80" t="s">
        <v>189</v>
      </c>
      <c r="O75" s="80" t="s">
        <v>190</v>
      </c>
      <c r="P75" s="80" t="s">
        <v>189</v>
      </c>
      <c r="Q75" s="119">
        <v>0</v>
      </c>
      <c r="R75" s="80" t="s">
        <v>191</v>
      </c>
      <c r="S75" s="80" t="s">
        <v>245</v>
      </c>
      <c r="T75" s="80" t="s">
        <v>192</v>
      </c>
      <c r="U75" s="80" t="s">
        <v>191</v>
      </c>
      <c r="V75" s="119">
        <v>0</v>
      </c>
      <c r="W75" s="80" t="s">
        <v>191</v>
      </c>
      <c r="X75" s="80" t="s">
        <v>191</v>
      </c>
      <c r="Y75" s="80" t="s">
        <v>191</v>
      </c>
      <c r="Z75" s="80" t="s">
        <v>191</v>
      </c>
      <c r="AA75" s="80" t="s">
        <v>191</v>
      </c>
      <c r="AB75" s="80" t="s">
        <v>193</v>
      </c>
      <c r="AC75" s="80" t="s">
        <v>191</v>
      </c>
      <c r="AD75" s="80" t="s">
        <v>191</v>
      </c>
      <c r="AE75" s="80" t="s">
        <v>191</v>
      </c>
      <c r="AF75" s="80" t="s">
        <v>191</v>
      </c>
      <c r="AG75" s="80" t="s">
        <v>191</v>
      </c>
      <c r="AH75" s="80" t="s">
        <v>191</v>
      </c>
      <c r="AI75" s="80" t="s">
        <v>191</v>
      </c>
      <c r="AJ75" s="80" t="s">
        <v>191</v>
      </c>
      <c r="AK75" s="80" t="s">
        <v>191</v>
      </c>
      <c r="AL75" s="80" t="s">
        <v>191</v>
      </c>
      <c r="AM75" s="26" t="s">
        <v>191</v>
      </c>
      <c r="AN75" s="80" t="s">
        <v>191</v>
      </c>
      <c r="AO75" s="80" t="s">
        <v>191</v>
      </c>
      <c r="AP75" s="80" t="s">
        <v>191</v>
      </c>
      <c r="AQ75" s="80" t="s">
        <v>191</v>
      </c>
      <c r="AR75" s="80" t="s">
        <v>191</v>
      </c>
      <c r="AS75" s="80" t="s">
        <v>191</v>
      </c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  <c r="DT75" s="80"/>
      <c r="DU75" s="80"/>
      <c r="DV75" s="80"/>
      <c r="DW75" s="80"/>
      <c r="DX75" s="80"/>
      <c r="DY75" s="80"/>
      <c r="DZ75" s="80"/>
      <c r="EA75" s="80"/>
      <c r="EB75" s="80"/>
      <c r="EC75" s="80"/>
      <c r="ED75" s="80"/>
      <c r="EE75" s="80"/>
      <c r="EF75" s="80"/>
      <c r="EG75" s="80"/>
      <c r="EH75" s="80"/>
      <c r="EI75" s="80"/>
      <c r="EJ75" s="80"/>
      <c r="EK75" s="80"/>
      <c r="EL75" s="80"/>
      <c r="EM75" s="80"/>
      <c r="EN75" s="80"/>
      <c r="EO75" s="80"/>
      <c r="EP75" s="80"/>
      <c r="EQ75" s="80"/>
      <c r="ER75" s="80"/>
      <c r="ES75" s="80"/>
      <c r="ET75" s="80"/>
      <c r="EU75" s="80"/>
      <c r="EV75" s="80"/>
      <c r="EW75" s="80"/>
      <c r="EX75" s="80"/>
      <c r="EY75" s="80"/>
      <c r="EZ75" s="80"/>
      <c r="FA75" s="80"/>
      <c r="FB75" s="80"/>
      <c r="FC75" s="80"/>
      <c r="FD75" s="80"/>
      <c r="FE75" s="80"/>
      <c r="FF75" s="80"/>
      <c r="FG75" s="80"/>
      <c r="FH75" s="80"/>
      <c r="FI75" s="80"/>
      <c r="FJ75" s="80"/>
      <c r="FK75" s="80"/>
      <c r="FL75" s="80"/>
      <c r="FM75" s="80"/>
      <c r="FN75" s="80"/>
      <c r="FO75" s="80"/>
      <c r="FP75" s="80"/>
      <c r="FQ75" s="80"/>
      <c r="FR75" s="80"/>
      <c r="FS75" s="80"/>
      <c r="FT75" s="80"/>
      <c r="FU75" s="80"/>
      <c r="FV75" s="80"/>
      <c r="FW75" s="80"/>
      <c r="FX75" s="80"/>
      <c r="FY75" s="80"/>
      <c r="FZ75" s="80"/>
      <c r="GA75" s="80"/>
      <c r="GB75" s="80"/>
      <c r="GC75" s="80"/>
      <c r="GD75" s="80"/>
      <c r="GE75" s="80"/>
      <c r="GF75" s="80"/>
      <c r="GG75" s="80"/>
      <c r="GH75" s="80"/>
      <c r="GI75" s="80"/>
      <c r="GJ75" s="80"/>
      <c r="GK75" s="80"/>
      <c r="GL75" s="80"/>
      <c r="GM75" s="80"/>
      <c r="GN75" s="80"/>
      <c r="GO75" s="80"/>
      <c r="GP75" s="80"/>
      <c r="GQ75" s="80"/>
      <c r="GR75" s="80"/>
      <c r="GS75" s="80"/>
      <c r="GT75" s="80"/>
      <c r="GU75" s="80"/>
      <c r="GV75" s="80"/>
      <c r="GW75" s="80"/>
      <c r="GX75" s="80"/>
      <c r="GY75" s="80"/>
      <c r="GZ75" s="80"/>
      <c r="HA75" s="80"/>
      <c r="HB75" s="80"/>
      <c r="HC75" s="80"/>
      <c r="HD75" s="80"/>
      <c r="HE75" s="80"/>
      <c r="HF75" s="80"/>
      <c r="HG75" s="80"/>
      <c r="HH75" s="80"/>
      <c r="HI75" s="80"/>
      <c r="HJ75" s="80"/>
      <c r="HK75" s="80"/>
      <c r="HL75" s="80"/>
      <c r="HM75" s="80"/>
      <c r="HN75" s="80"/>
      <c r="HO75" s="27"/>
      <c r="HP75" s="33"/>
      <c r="HQ75" s="27"/>
      <c r="HR75" s="33"/>
      <c r="HS75" s="33"/>
      <c r="HT75" s="27"/>
      <c r="HU75" s="26" t="s">
        <v>252</v>
      </c>
      <c r="HV75" s="29"/>
      <c r="HW75" s="26" t="s">
        <v>202</v>
      </c>
      <c r="HX75" s="30">
        <v>99.561000000000007</v>
      </c>
      <c r="HY75" s="30">
        <v>0.439</v>
      </c>
      <c r="HZ75" s="31"/>
      <c r="IA75" s="36"/>
      <c r="IB75" s="26"/>
      <c r="IC75" s="26"/>
      <c r="ID75" s="28">
        <v>0</v>
      </c>
      <c r="IE75" s="27"/>
    </row>
    <row r="76" spans="1:239" ht="15" customHeight="1">
      <c r="A76" s="186">
        <v>21000730</v>
      </c>
      <c r="B76" s="161" t="s">
        <v>256</v>
      </c>
      <c r="C76" s="112">
        <v>86.39</v>
      </c>
      <c r="D76" s="80"/>
      <c r="E76" s="121"/>
      <c r="F76" s="252"/>
      <c r="G76" s="80"/>
      <c r="H76" s="112"/>
      <c r="I76" s="80"/>
      <c r="J76" s="80" t="s">
        <v>187</v>
      </c>
      <c r="K76" s="80" t="s">
        <v>187</v>
      </c>
      <c r="L76" s="80" t="s">
        <v>188</v>
      </c>
      <c r="M76" s="80" t="s">
        <v>188</v>
      </c>
      <c r="N76" s="80" t="s">
        <v>189</v>
      </c>
      <c r="O76" s="80" t="s">
        <v>190</v>
      </c>
      <c r="P76" s="80" t="s">
        <v>189</v>
      </c>
      <c r="Q76" s="119">
        <v>0</v>
      </c>
      <c r="R76" s="80" t="s">
        <v>191</v>
      </c>
      <c r="S76" s="112">
        <v>64.650000000000006</v>
      </c>
      <c r="T76" s="80" t="s">
        <v>192</v>
      </c>
      <c r="U76" s="80" t="s">
        <v>191</v>
      </c>
      <c r="V76" s="119">
        <v>0</v>
      </c>
      <c r="W76" s="80" t="s">
        <v>191</v>
      </c>
      <c r="X76" s="80" t="s">
        <v>191</v>
      </c>
      <c r="Y76" s="112">
        <v>15.61</v>
      </c>
      <c r="Z76" s="81">
        <v>68.569999999999993</v>
      </c>
      <c r="AA76" s="81">
        <v>61.07</v>
      </c>
      <c r="AB76" s="80" t="s">
        <v>193</v>
      </c>
      <c r="AC76" s="80" t="s">
        <v>191</v>
      </c>
      <c r="AD76" s="80" t="s">
        <v>191</v>
      </c>
      <c r="AE76" s="80" t="s">
        <v>191</v>
      </c>
      <c r="AF76" s="80" t="s">
        <v>191</v>
      </c>
      <c r="AG76" s="80" t="s">
        <v>191</v>
      </c>
      <c r="AH76" s="80" t="s">
        <v>191</v>
      </c>
      <c r="AI76" s="80" t="s">
        <v>191</v>
      </c>
      <c r="AJ76" s="80" t="s">
        <v>191</v>
      </c>
      <c r="AK76" s="80" t="s">
        <v>191</v>
      </c>
      <c r="AL76" s="80" t="s">
        <v>191</v>
      </c>
      <c r="AM76" s="26" t="s">
        <v>191</v>
      </c>
      <c r="AN76" s="80" t="s">
        <v>191</v>
      </c>
      <c r="AO76" s="80" t="s">
        <v>191</v>
      </c>
      <c r="AP76" s="80" t="s">
        <v>191</v>
      </c>
      <c r="AQ76" s="80" t="s">
        <v>191</v>
      </c>
      <c r="AR76" s="80" t="s">
        <v>191</v>
      </c>
      <c r="AS76" s="80" t="s">
        <v>191</v>
      </c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0"/>
      <c r="DH76" s="80"/>
      <c r="DI76" s="80"/>
      <c r="DJ76" s="80"/>
      <c r="DK76" s="80"/>
      <c r="DL76" s="80"/>
      <c r="DM76" s="80"/>
      <c r="DN76" s="80"/>
      <c r="DO76" s="80"/>
      <c r="DP76" s="80"/>
      <c r="DQ76" s="80"/>
      <c r="DR76" s="80"/>
      <c r="DS76" s="80"/>
      <c r="DT76" s="80"/>
      <c r="DU76" s="80"/>
      <c r="DV76" s="80"/>
      <c r="DW76" s="80"/>
      <c r="DX76" s="80"/>
      <c r="DY76" s="80"/>
      <c r="DZ76" s="80"/>
      <c r="EA76" s="80"/>
      <c r="EB76" s="80"/>
      <c r="EC76" s="80"/>
      <c r="ED76" s="80"/>
      <c r="EE76" s="80"/>
      <c r="EF76" s="80"/>
      <c r="EG76" s="80"/>
      <c r="EH76" s="80"/>
      <c r="EI76" s="80"/>
      <c r="EJ76" s="80"/>
      <c r="EK76" s="80"/>
      <c r="EL76" s="80"/>
      <c r="EM76" s="80"/>
      <c r="EN76" s="80"/>
      <c r="EO76" s="80"/>
      <c r="EP76" s="80"/>
      <c r="EQ76" s="80"/>
      <c r="ER76" s="80"/>
      <c r="ES76" s="80"/>
      <c r="ET76" s="80"/>
      <c r="EU76" s="80"/>
      <c r="EV76" s="80"/>
      <c r="EW76" s="80"/>
      <c r="EX76" s="80"/>
      <c r="EY76" s="80"/>
      <c r="EZ76" s="80"/>
      <c r="FA76" s="80"/>
      <c r="FB76" s="80"/>
      <c r="FC76" s="80"/>
      <c r="FD76" s="80"/>
      <c r="FE76" s="80"/>
      <c r="FF76" s="80"/>
      <c r="FG76" s="80"/>
      <c r="FH76" s="80"/>
      <c r="FI76" s="80"/>
      <c r="FJ76" s="80"/>
      <c r="FK76" s="80"/>
      <c r="FL76" s="80"/>
      <c r="FM76" s="80"/>
      <c r="FN76" s="80"/>
      <c r="FO76" s="80"/>
      <c r="FP76" s="80"/>
      <c r="FQ76" s="80"/>
      <c r="FR76" s="80"/>
      <c r="FS76" s="80"/>
      <c r="FT76" s="80"/>
      <c r="FU76" s="80"/>
      <c r="FV76" s="80"/>
      <c r="FW76" s="80"/>
      <c r="FX76" s="80"/>
      <c r="FY76" s="80"/>
      <c r="FZ76" s="80"/>
      <c r="GA76" s="80"/>
      <c r="GB76" s="80"/>
      <c r="GC76" s="80"/>
      <c r="GD76" s="80"/>
      <c r="GE76" s="80"/>
      <c r="GF76" s="80"/>
      <c r="GG76" s="80"/>
      <c r="GH76" s="80"/>
      <c r="GI76" s="80"/>
      <c r="GJ76" s="80"/>
      <c r="GK76" s="80"/>
      <c r="GL76" s="80"/>
      <c r="GM76" s="80"/>
      <c r="GN76" s="80"/>
      <c r="GO76" s="80"/>
      <c r="GP76" s="80"/>
      <c r="GQ76" s="80"/>
      <c r="GR76" s="80"/>
      <c r="GS76" s="80"/>
      <c r="GT76" s="80"/>
      <c r="GU76" s="80"/>
      <c r="GV76" s="80"/>
      <c r="GW76" s="80"/>
      <c r="GX76" s="80"/>
      <c r="GY76" s="80"/>
      <c r="GZ76" s="80"/>
      <c r="HA76" s="80"/>
      <c r="HB76" s="80"/>
      <c r="HC76" s="80"/>
      <c r="HD76" s="80"/>
      <c r="HE76" s="80"/>
      <c r="HF76" s="80"/>
      <c r="HG76" s="80"/>
      <c r="HH76" s="80"/>
      <c r="HI76" s="80"/>
      <c r="HJ76" s="80"/>
      <c r="HK76" s="80"/>
      <c r="HL76" s="80"/>
      <c r="HM76" s="80"/>
      <c r="HN76" s="80"/>
      <c r="HO76" s="33"/>
      <c r="HP76" s="33"/>
      <c r="HQ76" s="27"/>
      <c r="HR76" s="33"/>
      <c r="HS76" s="33"/>
      <c r="HT76" s="27"/>
      <c r="HU76" s="26"/>
      <c r="HV76" s="29"/>
      <c r="HW76" s="26"/>
      <c r="HX76" s="26"/>
      <c r="HY76" s="26"/>
      <c r="HZ76" s="26"/>
      <c r="IA76" s="27"/>
      <c r="IB76" s="26"/>
      <c r="IC76" s="26"/>
      <c r="ID76" s="26"/>
      <c r="IE76" s="35"/>
    </row>
    <row r="77" spans="1:239" ht="15" customHeight="1">
      <c r="A77" s="186">
        <v>21000218</v>
      </c>
      <c r="B77" s="161" t="s">
        <v>236</v>
      </c>
      <c r="C77" s="112">
        <v>91.73</v>
      </c>
      <c r="D77" s="80"/>
      <c r="E77" s="80"/>
      <c r="F77" s="80"/>
      <c r="G77" s="80"/>
      <c r="H77" s="80"/>
      <c r="I77" s="119"/>
      <c r="J77" s="80"/>
      <c r="K77" s="81"/>
      <c r="L77" s="80"/>
      <c r="M77" s="112"/>
      <c r="N77" s="81"/>
      <c r="O77" s="80"/>
      <c r="P77" s="81"/>
      <c r="Q77" s="113"/>
      <c r="R77" s="81"/>
      <c r="S77" s="81"/>
      <c r="T77" s="80"/>
      <c r="U77" s="79"/>
      <c r="V77" s="81"/>
      <c r="W77" s="79"/>
      <c r="X77" s="79"/>
      <c r="Y77" s="79"/>
      <c r="Z77" s="79"/>
      <c r="AA77" s="81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118"/>
      <c r="AM77" s="30"/>
      <c r="AN77" s="79"/>
      <c r="AO77" s="79"/>
      <c r="AP77" s="79"/>
      <c r="AQ77" s="79"/>
      <c r="AR77" s="79"/>
      <c r="AS77" s="79"/>
      <c r="AT77" s="79" t="s">
        <v>178</v>
      </c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  <c r="EO77" s="79"/>
      <c r="EP77" s="79"/>
      <c r="EQ77" s="79"/>
      <c r="ER77" s="79"/>
      <c r="ES77" s="79"/>
      <c r="ET77" s="79"/>
      <c r="EU77" s="79"/>
      <c r="EV77" s="79"/>
      <c r="EW77" s="79"/>
      <c r="EX77" s="79"/>
      <c r="EY77" s="79"/>
      <c r="EZ77" s="79"/>
      <c r="FA77" s="79"/>
      <c r="FB77" s="79"/>
      <c r="FC77" s="79"/>
      <c r="FD77" s="79"/>
      <c r="FE77" s="79"/>
      <c r="FF77" s="79"/>
      <c r="FG77" s="79"/>
      <c r="FH77" s="79"/>
      <c r="FI77" s="79"/>
      <c r="FJ77" s="79"/>
      <c r="FK77" s="79"/>
      <c r="FL77" s="79"/>
      <c r="FM77" s="79"/>
      <c r="FN77" s="79"/>
      <c r="FO77" s="79"/>
      <c r="FP77" s="79"/>
      <c r="FQ77" s="79"/>
      <c r="FR77" s="79"/>
      <c r="FS77" s="79"/>
      <c r="FT77" s="79"/>
      <c r="FU77" s="79"/>
      <c r="FV77" s="79"/>
      <c r="FW77" s="79"/>
      <c r="FX77" s="79"/>
      <c r="FY77" s="79"/>
      <c r="FZ77" s="79"/>
      <c r="GA77" s="79"/>
      <c r="GB77" s="79"/>
      <c r="GC77" s="79"/>
      <c r="GD77" s="79"/>
      <c r="GE77" s="79"/>
      <c r="GF77" s="79"/>
      <c r="GG77" s="79"/>
      <c r="GH77" s="79"/>
      <c r="GI77" s="79"/>
      <c r="GJ77" s="79"/>
      <c r="GK77" s="79"/>
      <c r="GL77" s="79"/>
      <c r="GM77" s="79"/>
      <c r="GN77" s="79"/>
      <c r="GO77" s="79"/>
      <c r="GP77" s="79"/>
      <c r="GQ77" s="79"/>
      <c r="GR77" s="79"/>
      <c r="GS77" s="79"/>
      <c r="GT77" s="79"/>
      <c r="GU77" s="79"/>
      <c r="GV77" s="79"/>
      <c r="GW77" s="79"/>
      <c r="GX77" s="79"/>
      <c r="GY77" s="79"/>
      <c r="GZ77" s="79"/>
      <c r="HA77" s="79"/>
      <c r="HB77" s="79"/>
      <c r="HC77" s="79"/>
      <c r="HD77" s="79"/>
      <c r="HE77" s="79"/>
      <c r="HF77" s="79"/>
      <c r="HG77" s="79"/>
      <c r="HH77" s="79"/>
      <c r="HI77" s="79"/>
      <c r="HJ77" s="79"/>
      <c r="HK77" s="79"/>
      <c r="HL77" s="79"/>
      <c r="HM77" s="79"/>
      <c r="HN77" s="79"/>
      <c r="HO77" s="27"/>
      <c r="HP77" s="27"/>
      <c r="HQ77" s="27"/>
      <c r="HR77" s="33"/>
      <c r="HS77" s="27"/>
      <c r="HT77" s="27"/>
      <c r="HU77" s="26"/>
      <c r="HV77" s="26"/>
      <c r="HW77" s="28"/>
      <c r="HX77" s="26"/>
      <c r="HY77" s="26"/>
      <c r="HZ77" s="26"/>
      <c r="IA77" s="27"/>
      <c r="IB77" s="26"/>
      <c r="IC77" s="26"/>
      <c r="ID77" s="29"/>
      <c r="IE77" s="32"/>
    </row>
    <row r="78" spans="1:239" ht="15" customHeight="1">
      <c r="A78" s="186">
        <v>21000415</v>
      </c>
      <c r="B78" s="161" t="s">
        <v>236</v>
      </c>
      <c r="C78" s="80"/>
      <c r="D78" s="80"/>
      <c r="E78" s="80"/>
      <c r="F78" s="80"/>
      <c r="G78" s="80"/>
      <c r="H78" s="80"/>
      <c r="I78" s="119"/>
      <c r="J78" s="80"/>
      <c r="K78" s="81"/>
      <c r="L78" s="80"/>
      <c r="M78" s="112"/>
      <c r="N78" s="81"/>
      <c r="O78" s="80"/>
      <c r="P78" s="81"/>
      <c r="Q78" s="113"/>
      <c r="R78" s="81"/>
      <c r="S78" s="81"/>
      <c r="T78" s="80"/>
      <c r="U78" s="79"/>
      <c r="V78" s="81"/>
      <c r="W78" s="79"/>
      <c r="X78" s="79"/>
      <c r="Y78" s="79"/>
      <c r="Z78" s="79"/>
      <c r="AA78" s="81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118"/>
      <c r="AM78" s="30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 t="s">
        <v>226</v>
      </c>
      <c r="AY78" s="79" t="s">
        <v>226</v>
      </c>
      <c r="AZ78" s="79" t="s">
        <v>227</v>
      </c>
      <c r="BA78" s="79" t="s">
        <v>228</v>
      </c>
      <c r="BB78" s="79" t="s">
        <v>227</v>
      </c>
      <c r="BC78" s="79" t="s">
        <v>226</v>
      </c>
      <c r="BD78" s="79" t="s">
        <v>227</v>
      </c>
      <c r="BE78" s="79" t="s">
        <v>227</v>
      </c>
      <c r="BF78" s="79" t="s">
        <v>228</v>
      </c>
      <c r="BG78" s="79" t="s">
        <v>228</v>
      </c>
      <c r="BH78" s="79" t="s">
        <v>226</v>
      </c>
      <c r="BI78" s="79" t="s">
        <v>228</v>
      </c>
      <c r="BJ78" s="79" t="s">
        <v>228</v>
      </c>
      <c r="BK78" s="79" t="s">
        <v>228</v>
      </c>
      <c r="BL78" s="79" t="s">
        <v>228</v>
      </c>
      <c r="BM78" s="79" t="s">
        <v>228</v>
      </c>
      <c r="BN78" s="79" t="s">
        <v>226</v>
      </c>
      <c r="BO78" s="79" t="s">
        <v>229</v>
      </c>
      <c r="BP78" s="79" t="s">
        <v>226</v>
      </c>
      <c r="BQ78" s="79" t="s">
        <v>228</v>
      </c>
      <c r="BR78" s="79" t="s">
        <v>227</v>
      </c>
      <c r="BS78" s="79" t="s">
        <v>226</v>
      </c>
      <c r="BT78" s="79" t="s">
        <v>227</v>
      </c>
      <c r="BU78" s="79" t="s">
        <v>229</v>
      </c>
      <c r="BV78" s="79" t="s">
        <v>226</v>
      </c>
      <c r="BW78" s="79" t="s">
        <v>227</v>
      </c>
      <c r="BX78" s="79" t="s">
        <v>229</v>
      </c>
      <c r="BY78" s="79" t="s">
        <v>228</v>
      </c>
      <c r="BZ78" s="79" t="s">
        <v>228</v>
      </c>
      <c r="CA78" s="79" t="s">
        <v>227</v>
      </c>
      <c r="CB78" s="79" t="s">
        <v>228</v>
      </c>
      <c r="CC78" s="79" t="s">
        <v>228</v>
      </c>
      <c r="CD78" s="79" t="s">
        <v>226</v>
      </c>
      <c r="CE78" s="79" t="s">
        <v>228</v>
      </c>
      <c r="CF78" s="79" t="s">
        <v>227</v>
      </c>
      <c r="CG78" s="79" t="s">
        <v>227</v>
      </c>
      <c r="CH78" s="79" t="s">
        <v>229</v>
      </c>
      <c r="CI78" s="79" t="s">
        <v>226</v>
      </c>
      <c r="CJ78" s="79" t="s">
        <v>227</v>
      </c>
      <c r="CK78" s="79" t="s">
        <v>227</v>
      </c>
      <c r="CL78" s="79" t="s">
        <v>228</v>
      </c>
      <c r="CM78" s="79" t="s">
        <v>226</v>
      </c>
      <c r="CN78" s="79" t="s">
        <v>226</v>
      </c>
      <c r="CO78" s="79" t="s">
        <v>226</v>
      </c>
      <c r="CP78" s="79" t="s">
        <v>227</v>
      </c>
      <c r="CQ78" s="79" t="s">
        <v>228</v>
      </c>
      <c r="CR78" s="79" t="s">
        <v>226</v>
      </c>
      <c r="CS78" s="79" t="s">
        <v>227</v>
      </c>
      <c r="CT78" s="79" t="s">
        <v>226</v>
      </c>
      <c r="CU78" s="79" t="s">
        <v>228</v>
      </c>
      <c r="CV78" s="79" t="s">
        <v>227</v>
      </c>
      <c r="CW78" s="79" t="s">
        <v>228</v>
      </c>
      <c r="CX78" s="79" t="s">
        <v>228</v>
      </c>
      <c r="CY78" s="79" t="s">
        <v>230</v>
      </c>
      <c r="CZ78" s="79" t="s">
        <v>228</v>
      </c>
      <c r="DA78" s="79" t="s">
        <v>228</v>
      </c>
      <c r="DB78" s="79" t="s">
        <v>228</v>
      </c>
      <c r="DC78" s="79" t="s">
        <v>226</v>
      </c>
      <c r="DD78" s="79" t="s">
        <v>228</v>
      </c>
      <c r="DE78" s="79" t="s">
        <v>226</v>
      </c>
      <c r="DF78" s="79" t="s">
        <v>226</v>
      </c>
      <c r="DG78" s="79" t="s">
        <v>228</v>
      </c>
      <c r="DH78" s="79" t="s">
        <v>228</v>
      </c>
      <c r="DI78" s="79" t="s">
        <v>226</v>
      </c>
      <c r="DJ78" s="79" t="s">
        <v>226</v>
      </c>
      <c r="DK78" s="79" t="s">
        <v>226</v>
      </c>
      <c r="DL78" s="79" t="s">
        <v>228</v>
      </c>
      <c r="DM78" s="79" t="s">
        <v>228</v>
      </c>
      <c r="DN78" s="79" t="s">
        <v>228</v>
      </c>
      <c r="DO78" s="79" t="s">
        <v>228</v>
      </c>
      <c r="DP78" s="79" t="s">
        <v>231</v>
      </c>
      <c r="DQ78" s="79" t="s">
        <v>227</v>
      </c>
      <c r="DR78" s="79"/>
      <c r="DS78" s="79" t="s">
        <v>227</v>
      </c>
      <c r="DT78" s="79" t="s">
        <v>226</v>
      </c>
      <c r="DU78" s="79" t="s">
        <v>227</v>
      </c>
      <c r="DV78" s="79" t="s">
        <v>228</v>
      </c>
      <c r="DW78" s="79" t="s">
        <v>227</v>
      </c>
      <c r="DX78" s="79" t="s">
        <v>228</v>
      </c>
      <c r="DY78" s="79" t="s">
        <v>228</v>
      </c>
      <c r="DZ78" s="79" t="s">
        <v>227</v>
      </c>
      <c r="EA78" s="79" t="s">
        <v>227</v>
      </c>
      <c r="EB78" s="79" t="s">
        <v>228</v>
      </c>
      <c r="EC78" s="79" t="s">
        <v>228</v>
      </c>
      <c r="ED78" s="79" t="s">
        <v>226</v>
      </c>
      <c r="EE78" s="79" t="s">
        <v>228</v>
      </c>
      <c r="EF78" s="79" t="s">
        <v>227</v>
      </c>
      <c r="EG78" s="79" t="s">
        <v>229</v>
      </c>
      <c r="EH78" s="79" t="s">
        <v>226</v>
      </c>
      <c r="EI78" s="79" t="s">
        <v>226</v>
      </c>
      <c r="EJ78" s="79" t="s">
        <v>228</v>
      </c>
      <c r="EK78" s="79" t="s">
        <v>226</v>
      </c>
      <c r="EL78" s="79" t="s">
        <v>228</v>
      </c>
      <c r="EM78" s="79" t="s">
        <v>227</v>
      </c>
      <c r="EN78" s="79" t="s">
        <v>226</v>
      </c>
      <c r="EO78" s="79" t="s">
        <v>228</v>
      </c>
      <c r="EP78" s="79" t="s">
        <v>232</v>
      </c>
      <c r="EQ78" s="79" t="s">
        <v>226</v>
      </c>
      <c r="ER78" s="79" t="s">
        <v>226</v>
      </c>
      <c r="ES78" s="79" t="s">
        <v>230</v>
      </c>
      <c r="ET78" s="79" t="s">
        <v>227</v>
      </c>
      <c r="EU78" s="79" t="s">
        <v>226</v>
      </c>
      <c r="EV78" s="79" t="s">
        <v>226</v>
      </c>
      <c r="EW78" s="79" t="s">
        <v>230</v>
      </c>
      <c r="EX78" s="79" t="s">
        <v>227</v>
      </c>
      <c r="EY78" s="79" t="s">
        <v>228</v>
      </c>
      <c r="EZ78" s="79" t="s">
        <v>227</v>
      </c>
      <c r="FA78" s="79" t="s">
        <v>233</v>
      </c>
      <c r="FB78" s="79" t="s">
        <v>226</v>
      </c>
      <c r="FC78" s="79" t="s">
        <v>228</v>
      </c>
      <c r="FD78" s="79" t="s">
        <v>228</v>
      </c>
      <c r="FE78" s="79" t="s">
        <v>226</v>
      </c>
      <c r="FF78" s="79" t="s">
        <v>231</v>
      </c>
      <c r="FG78" s="79" t="s">
        <v>228</v>
      </c>
      <c r="FH78" s="79" t="s">
        <v>228</v>
      </c>
      <c r="FI78" s="79" t="s">
        <v>228</v>
      </c>
      <c r="FJ78" s="79" t="s">
        <v>228</v>
      </c>
      <c r="FK78" s="79" t="s">
        <v>226</v>
      </c>
      <c r="FL78" s="79" t="s">
        <v>227</v>
      </c>
      <c r="FM78" s="79" t="s">
        <v>233</v>
      </c>
      <c r="FN78" s="79" t="s">
        <v>226</v>
      </c>
      <c r="FO78" s="79" t="s">
        <v>227</v>
      </c>
      <c r="FP78" s="79" t="s">
        <v>227</v>
      </c>
      <c r="FQ78" s="79" t="s">
        <v>228</v>
      </c>
      <c r="FR78" s="79" t="s">
        <v>228</v>
      </c>
      <c r="FS78" s="79" t="s">
        <v>226</v>
      </c>
      <c r="FT78" s="79" t="s">
        <v>227</v>
      </c>
      <c r="FU78" s="79" t="s">
        <v>229</v>
      </c>
      <c r="FV78" s="79" t="s">
        <v>228</v>
      </c>
      <c r="FW78" s="79" t="s">
        <v>228</v>
      </c>
      <c r="FX78" s="79" t="s">
        <v>228</v>
      </c>
      <c r="FY78" s="79" t="s">
        <v>228</v>
      </c>
      <c r="FZ78" s="79" t="s">
        <v>228</v>
      </c>
      <c r="GA78" s="79" t="s">
        <v>228</v>
      </c>
      <c r="GB78" s="79" t="s">
        <v>228</v>
      </c>
      <c r="GC78" s="79" t="s">
        <v>226</v>
      </c>
      <c r="GD78" s="79" t="s">
        <v>226</v>
      </c>
      <c r="GE78" s="79" t="s">
        <v>227</v>
      </c>
      <c r="GF78" s="79" t="s">
        <v>228</v>
      </c>
      <c r="GG78" s="79" t="s">
        <v>228</v>
      </c>
      <c r="GH78" s="79" t="s">
        <v>231</v>
      </c>
      <c r="GI78" s="79" t="s">
        <v>227</v>
      </c>
      <c r="GJ78" s="79" t="s">
        <v>228</v>
      </c>
      <c r="GK78" s="79" t="s">
        <v>228</v>
      </c>
      <c r="GL78" s="79" t="s">
        <v>226</v>
      </c>
      <c r="GM78" s="79" t="s">
        <v>228</v>
      </c>
      <c r="GN78" s="79" t="s">
        <v>228</v>
      </c>
      <c r="GO78" s="79" t="s">
        <v>228</v>
      </c>
      <c r="GP78" s="79" t="s">
        <v>228</v>
      </c>
      <c r="GQ78" s="79" t="s">
        <v>228</v>
      </c>
      <c r="GR78" s="79" t="s">
        <v>226</v>
      </c>
      <c r="GS78" s="79" t="s">
        <v>228</v>
      </c>
      <c r="GT78" s="79" t="s">
        <v>227</v>
      </c>
      <c r="GU78" s="79" t="s">
        <v>228</v>
      </c>
      <c r="GV78" s="79" t="s">
        <v>228</v>
      </c>
      <c r="GW78" s="79" t="s">
        <v>226</v>
      </c>
      <c r="GX78" s="79" t="s">
        <v>229</v>
      </c>
      <c r="GY78" s="79" t="s">
        <v>226</v>
      </c>
      <c r="GZ78" s="79" t="s">
        <v>228</v>
      </c>
      <c r="HA78" s="79" t="s">
        <v>226</v>
      </c>
      <c r="HB78" s="79" t="s">
        <v>226</v>
      </c>
      <c r="HC78" s="79" t="s">
        <v>227</v>
      </c>
      <c r="HD78" s="79" t="s">
        <v>228</v>
      </c>
      <c r="HE78" s="79" t="s">
        <v>226</v>
      </c>
      <c r="HF78" s="79" t="s">
        <v>227</v>
      </c>
      <c r="HG78" s="79" t="s">
        <v>228</v>
      </c>
      <c r="HH78" s="79" t="s">
        <v>228</v>
      </c>
      <c r="HI78" s="79" t="s">
        <v>226</v>
      </c>
      <c r="HJ78" s="79" t="s">
        <v>230</v>
      </c>
      <c r="HK78" s="79" t="s">
        <v>227</v>
      </c>
      <c r="HL78" s="79" t="s">
        <v>226</v>
      </c>
      <c r="HM78" s="79" t="s">
        <v>228</v>
      </c>
      <c r="HN78" s="79" t="s">
        <v>226</v>
      </c>
      <c r="HO78" s="27"/>
      <c r="HP78" s="27"/>
      <c r="HQ78" s="27"/>
      <c r="HR78" s="33"/>
      <c r="HS78" s="27"/>
      <c r="HT78" s="27"/>
      <c r="HU78" s="26"/>
      <c r="HV78" s="26" t="s">
        <v>198</v>
      </c>
      <c r="HW78" s="28"/>
      <c r="HX78" s="26"/>
      <c r="HY78" s="26"/>
      <c r="HZ78" s="26"/>
      <c r="IA78" s="27"/>
      <c r="IB78" s="26"/>
      <c r="IC78" s="26"/>
      <c r="ID78" s="29"/>
      <c r="IE78" s="32"/>
    </row>
    <row r="79" spans="1:239" ht="15" customHeight="1">
      <c r="A79" s="186">
        <v>21000441</v>
      </c>
      <c r="B79" s="161" t="s">
        <v>236</v>
      </c>
      <c r="C79" s="80"/>
      <c r="D79" s="80"/>
      <c r="E79" s="121"/>
      <c r="F79" s="252"/>
      <c r="G79" s="80"/>
      <c r="H79" s="252"/>
      <c r="I79" s="119"/>
      <c r="J79" s="80"/>
      <c r="K79" s="81"/>
      <c r="L79" s="80"/>
      <c r="M79" s="112"/>
      <c r="N79" s="81"/>
      <c r="O79" s="80"/>
      <c r="P79" s="81"/>
      <c r="Q79" s="113"/>
      <c r="R79" s="81"/>
      <c r="S79" s="81"/>
      <c r="T79" s="80"/>
      <c r="U79" s="79"/>
      <c r="V79" s="81"/>
      <c r="W79" s="79"/>
      <c r="X79" s="79"/>
      <c r="Y79" s="79"/>
      <c r="Z79" s="79"/>
      <c r="AA79" s="81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118"/>
      <c r="AM79" s="30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/>
      <c r="EL79" s="79"/>
      <c r="EM79" s="79"/>
      <c r="EN79" s="79"/>
      <c r="EO79" s="79"/>
      <c r="EP79" s="79"/>
      <c r="EQ79" s="79"/>
      <c r="ER79" s="79"/>
      <c r="ES79" s="79"/>
      <c r="ET79" s="79"/>
      <c r="EU79" s="79"/>
      <c r="EV79" s="79"/>
      <c r="EW79" s="79"/>
      <c r="EX79" s="79"/>
      <c r="EY79" s="79"/>
      <c r="EZ79" s="79"/>
      <c r="FA79" s="79"/>
      <c r="FB79" s="79"/>
      <c r="FC79" s="79"/>
      <c r="FD79" s="79"/>
      <c r="FE79" s="79"/>
      <c r="FF79" s="79"/>
      <c r="FG79" s="79"/>
      <c r="FH79" s="79"/>
      <c r="FI79" s="79"/>
      <c r="FJ79" s="79"/>
      <c r="FK79" s="79"/>
      <c r="FL79" s="79"/>
      <c r="FM79" s="79"/>
      <c r="FN79" s="79"/>
      <c r="FO79" s="79"/>
      <c r="FP79" s="79"/>
      <c r="FQ79" s="79"/>
      <c r="FR79" s="79"/>
      <c r="FS79" s="79"/>
      <c r="FT79" s="79"/>
      <c r="FU79" s="79"/>
      <c r="FV79" s="79"/>
      <c r="FW79" s="79"/>
      <c r="FX79" s="79"/>
      <c r="FY79" s="79"/>
      <c r="FZ79" s="79"/>
      <c r="GA79" s="79"/>
      <c r="GB79" s="79"/>
      <c r="GC79" s="79"/>
      <c r="GD79" s="79"/>
      <c r="GE79" s="79"/>
      <c r="GF79" s="79"/>
      <c r="GG79" s="79"/>
      <c r="GH79" s="79"/>
      <c r="GI79" s="79"/>
      <c r="GJ79" s="79"/>
      <c r="GK79" s="79"/>
      <c r="GL79" s="79"/>
      <c r="GM79" s="79"/>
      <c r="GN79" s="79"/>
      <c r="GO79" s="79"/>
      <c r="GP79" s="79"/>
      <c r="GQ79" s="79"/>
      <c r="GR79" s="79"/>
      <c r="GS79" s="79"/>
      <c r="GT79" s="79"/>
      <c r="GU79" s="79"/>
      <c r="GV79" s="79"/>
      <c r="GW79" s="79"/>
      <c r="GX79" s="79"/>
      <c r="GY79" s="79"/>
      <c r="GZ79" s="79"/>
      <c r="HA79" s="79"/>
      <c r="HB79" s="79"/>
      <c r="HC79" s="79"/>
      <c r="HD79" s="79"/>
      <c r="HE79" s="79"/>
      <c r="HF79" s="79"/>
      <c r="HG79" s="79"/>
      <c r="HH79" s="79"/>
      <c r="HI79" s="79"/>
      <c r="HJ79" s="79"/>
      <c r="HK79" s="79"/>
      <c r="HL79" s="79"/>
      <c r="HM79" s="79"/>
      <c r="HN79" s="79"/>
      <c r="HO79" s="27"/>
      <c r="HP79" s="27"/>
      <c r="HQ79" s="27"/>
      <c r="HR79" s="33"/>
      <c r="HS79" s="27"/>
      <c r="HT79" s="27"/>
      <c r="HU79" s="26"/>
      <c r="HV79" s="26"/>
      <c r="HW79" s="28"/>
      <c r="HX79" s="26"/>
      <c r="HY79" s="26"/>
      <c r="HZ79" s="26"/>
      <c r="IA79" s="27"/>
      <c r="IB79" s="26"/>
      <c r="IC79" s="26"/>
      <c r="ID79" s="29"/>
      <c r="IE79" s="27" t="s">
        <v>196</v>
      </c>
    </row>
    <row r="80" spans="1:239" ht="15" customHeight="1">
      <c r="A80" s="186">
        <v>21000629</v>
      </c>
      <c r="B80" s="161" t="s">
        <v>236</v>
      </c>
      <c r="C80" s="80"/>
      <c r="D80" s="80"/>
      <c r="E80" s="121"/>
      <c r="F80" s="252"/>
      <c r="G80" s="80"/>
      <c r="H80" s="80"/>
      <c r="I80" s="119"/>
      <c r="J80" s="80"/>
      <c r="K80" s="81"/>
      <c r="L80" s="80"/>
      <c r="M80" s="112"/>
      <c r="N80" s="81"/>
      <c r="O80" s="80"/>
      <c r="P80" s="81"/>
      <c r="Q80" s="113"/>
      <c r="R80" s="81"/>
      <c r="S80" s="81"/>
      <c r="T80" s="80"/>
      <c r="U80" s="79"/>
      <c r="V80" s="81"/>
      <c r="W80" s="79"/>
      <c r="X80" s="79"/>
      <c r="Y80" s="79"/>
      <c r="Z80" s="79"/>
      <c r="AA80" s="81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118"/>
      <c r="AM80" s="30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/>
      <c r="EL80" s="79"/>
      <c r="EM80" s="79"/>
      <c r="EN80" s="79"/>
      <c r="EO80" s="79"/>
      <c r="EP80" s="79"/>
      <c r="EQ80" s="79"/>
      <c r="ER80" s="79"/>
      <c r="ES80" s="79"/>
      <c r="ET80" s="79"/>
      <c r="EU80" s="79"/>
      <c r="EV80" s="79"/>
      <c r="EW80" s="79"/>
      <c r="EX80" s="79"/>
      <c r="EY80" s="79"/>
      <c r="EZ80" s="79"/>
      <c r="FA80" s="79"/>
      <c r="FB80" s="79"/>
      <c r="FC80" s="79"/>
      <c r="FD80" s="79"/>
      <c r="FE80" s="79"/>
      <c r="FF80" s="79"/>
      <c r="FG80" s="79"/>
      <c r="FH80" s="79"/>
      <c r="FI80" s="79"/>
      <c r="FJ80" s="79"/>
      <c r="FK80" s="79"/>
      <c r="FL80" s="79"/>
      <c r="FM80" s="79"/>
      <c r="FN80" s="79"/>
      <c r="FO80" s="79"/>
      <c r="FP80" s="79"/>
      <c r="FQ80" s="79"/>
      <c r="FR80" s="79"/>
      <c r="FS80" s="79"/>
      <c r="FT80" s="79"/>
      <c r="FU80" s="79"/>
      <c r="FV80" s="79"/>
      <c r="FW80" s="79"/>
      <c r="FX80" s="79"/>
      <c r="FY80" s="79"/>
      <c r="FZ80" s="79"/>
      <c r="GA80" s="79"/>
      <c r="GB80" s="79"/>
      <c r="GC80" s="79"/>
      <c r="GD80" s="79"/>
      <c r="GE80" s="79"/>
      <c r="GF80" s="79"/>
      <c r="GG80" s="79"/>
      <c r="GH80" s="79"/>
      <c r="GI80" s="79"/>
      <c r="GJ80" s="79"/>
      <c r="GK80" s="79"/>
      <c r="GL80" s="79"/>
      <c r="GM80" s="79"/>
      <c r="GN80" s="79"/>
      <c r="GO80" s="79"/>
      <c r="GP80" s="79"/>
      <c r="GQ80" s="79"/>
      <c r="GR80" s="79"/>
      <c r="GS80" s="79"/>
      <c r="GT80" s="79"/>
      <c r="GU80" s="79"/>
      <c r="GV80" s="79"/>
      <c r="GW80" s="79"/>
      <c r="GX80" s="79"/>
      <c r="GY80" s="79"/>
      <c r="GZ80" s="79"/>
      <c r="HA80" s="79"/>
      <c r="HB80" s="79"/>
      <c r="HC80" s="79"/>
      <c r="HD80" s="79"/>
      <c r="HE80" s="79"/>
      <c r="HF80" s="79"/>
      <c r="HG80" s="79"/>
      <c r="HH80" s="79"/>
      <c r="HI80" s="79"/>
      <c r="HJ80" s="79"/>
      <c r="HK80" s="79"/>
      <c r="HL80" s="79"/>
      <c r="HM80" s="79"/>
      <c r="HN80" s="79"/>
      <c r="HO80" s="27"/>
      <c r="HP80" s="27"/>
      <c r="HQ80" s="27"/>
      <c r="HR80" s="33"/>
      <c r="HS80" s="27"/>
      <c r="HT80" s="27"/>
      <c r="HU80" s="26"/>
      <c r="HV80" s="26"/>
      <c r="HW80" s="28"/>
      <c r="HX80" s="26"/>
      <c r="HY80" s="26"/>
      <c r="HZ80" s="26"/>
      <c r="IA80" s="27"/>
      <c r="IB80" s="26"/>
      <c r="IC80" s="26"/>
      <c r="ID80" s="29"/>
      <c r="IE80" s="27" t="s">
        <v>196</v>
      </c>
    </row>
    <row r="81" spans="1:239" ht="15" customHeight="1">
      <c r="A81" s="186">
        <v>21000777</v>
      </c>
      <c r="B81" s="161" t="s">
        <v>257</v>
      </c>
      <c r="C81" s="112">
        <v>92.27</v>
      </c>
      <c r="D81" s="80"/>
      <c r="E81" s="121">
        <v>0.57489999999999997</v>
      </c>
      <c r="F81" s="252">
        <v>9.4149999999999998E-2</v>
      </c>
      <c r="G81" s="253">
        <v>1.055E-2</v>
      </c>
      <c r="H81" s="252">
        <v>3.7229999999999999E-2</v>
      </c>
      <c r="I81" s="113">
        <v>0.57630000000000003</v>
      </c>
      <c r="J81" s="80"/>
      <c r="K81" s="80"/>
      <c r="L81" s="81"/>
      <c r="M81" s="112"/>
      <c r="N81" s="81"/>
      <c r="O81" s="112"/>
      <c r="P81" s="81"/>
      <c r="Q81" s="80"/>
      <c r="R81" s="112"/>
      <c r="S81" s="81"/>
      <c r="T81" s="81"/>
      <c r="U81" s="79"/>
      <c r="V81" s="81"/>
      <c r="W81" s="79"/>
      <c r="X81" s="79"/>
      <c r="Y81" s="79"/>
      <c r="Z81" s="79"/>
      <c r="AA81" s="81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80"/>
      <c r="AM81" s="30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79"/>
      <c r="DT81" s="79"/>
      <c r="DU81" s="79"/>
      <c r="DV81" s="79"/>
      <c r="DW81" s="79"/>
      <c r="DX81" s="79"/>
      <c r="DY81" s="79"/>
      <c r="DZ81" s="79"/>
      <c r="EA81" s="79"/>
      <c r="EB81" s="79"/>
      <c r="EC81" s="79"/>
      <c r="ED81" s="79"/>
      <c r="EE81" s="79"/>
      <c r="EF81" s="79"/>
      <c r="EG81" s="79"/>
      <c r="EH81" s="79"/>
      <c r="EI81" s="79"/>
      <c r="EJ81" s="79"/>
      <c r="EK81" s="79"/>
      <c r="EL81" s="79"/>
      <c r="EM81" s="79"/>
      <c r="EN81" s="79"/>
      <c r="EO81" s="79"/>
      <c r="EP81" s="79"/>
      <c r="EQ81" s="79"/>
      <c r="ER81" s="79"/>
      <c r="ES81" s="79"/>
      <c r="ET81" s="79"/>
      <c r="EU81" s="79"/>
      <c r="EV81" s="79"/>
      <c r="EW81" s="79"/>
      <c r="EX81" s="79"/>
      <c r="EY81" s="79"/>
      <c r="EZ81" s="79"/>
      <c r="FA81" s="79"/>
      <c r="FB81" s="79"/>
      <c r="FC81" s="79"/>
      <c r="FD81" s="79"/>
      <c r="FE81" s="79"/>
      <c r="FF81" s="79"/>
      <c r="FG81" s="79"/>
      <c r="FH81" s="79"/>
      <c r="FI81" s="79"/>
      <c r="FJ81" s="79"/>
      <c r="FK81" s="79"/>
      <c r="FL81" s="79"/>
      <c r="FM81" s="79"/>
      <c r="FN81" s="79"/>
      <c r="FO81" s="79"/>
      <c r="FP81" s="79"/>
      <c r="FQ81" s="79"/>
      <c r="FR81" s="79"/>
      <c r="FS81" s="79"/>
      <c r="FT81" s="79"/>
      <c r="FU81" s="79"/>
      <c r="FV81" s="79"/>
      <c r="FW81" s="79"/>
      <c r="FX81" s="79"/>
      <c r="FY81" s="79"/>
      <c r="FZ81" s="79"/>
      <c r="GA81" s="79"/>
      <c r="GB81" s="79"/>
      <c r="GC81" s="79"/>
      <c r="GD81" s="79"/>
      <c r="GE81" s="79"/>
      <c r="GF81" s="79"/>
      <c r="GG81" s="79"/>
      <c r="GH81" s="79"/>
      <c r="GI81" s="79"/>
      <c r="GJ81" s="79"/>
      <c r="GK81" s="79"/>
      <c r="GL81" s="79"/>
      <c r="GM81" s="79"/>
      <c r="GN81" s="79"/>
      <c r="GO81" s="79"/>
      <c r="GP81" s="79"/>
      <c r="GQ81" s="79"/>
      <c r="GR81" s="79"/>
      <c r="GS81" s="79"/>
      <c r="GT81" s="79"/>
      <c r="GU81" s="79"/>
      <c r="GV81" s="79"/>
      <c r="GW81" s="79"/>
      <c r="GX81" s="79"/>
      <c r="GY81" s="79"/>
      <c r="GZ81" s="79"/>
      <c r="HA81" s="79"/>
      <c r="HB81" s="79"/>
      <c r="HC81" s="79"/>
      <c r="HD81" s="79"/>
      <c r="HE81" s="79"/>
      <c r="HF81" s="79"/>
      <c r="HG81" s="79"/>
      <c r="HH81" s="79"/>
      <c r="HI81" s="79"/>
      <c r="HJ81" s="79"/>
      <c r="HK81" s="79"/>
      <c r="HL81" s="79"/>
      <c r="HM81" s="79"/>
      <c r="HN81" s="79"/>
      <c r="HO81" s="27"/>
      <c r="HP81" s="33"/>
      <c r="HQ81" s="27"/>
      <c r="HR81" s="33"/>
      <c r="HS81" s="27"/>
      <c r="HT81" s="27"/>
      <c r="HU81" s="26"/>
      <c r="HV81" s="26"/>
      <c r="HW81" s="26"/>
      <c r="HX81" s="26"/>
      <c r="HY81" s="37"/>
      <c r="HZ81" s="185"/>
      <c r="IA81" s="62"/>
      <c r="IB81" s="26"/>
      <c r="IC81" s="26"/>
      <c r="ID81" s="26"/>
      <c r="IE81" s="35"/>
    </row>
    <row r="82" spans="1:239" ht="15" customHeight="1">
      <c r="A82" s="186">
        <v>21000152</v>
      </c>
      <c r="B82" s="161" t="s">
        <v>225</v>
      </c>
      <c r="C82" s="80"/>
      <c r="D82" s="80"/>
      <c r="E82" s="80"/>
      <c r="F82" s="80"/>
      <c r="G82" s="80"/>
      <c r="H82" s="80"/>
      <c r="I82" s="119"/>
      <c r="J82" s="80"/>
      <c r="K82" s="81"/>
      <c r="L82" s="80"/>
      <c r="M82" s="112"/>
      <c r="N82" s="81"/>
      <c r="O82" s="80"/>
      <c r="P82" s="81"/>
      <c r="Q82" s="113"/>
      <c r="R82" s="81"/>
      <c r="S82" s="81"/>
      <c r="T82" s="80"/>
      <c r="U82" s="79"/>
      <c r="V82" s="81"/>
      <c r="W82" s="79"/>
      <c r="X82" s="79"/>
      <c r="Y82" s="79"/>
      <c r="Z82" s="79"/>
      <c r="AA82" s="81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118"/>
      <c r="AM82" s="30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 t="s">
        <v>226</v>
      </c>
      <c r="AY82" s="79" t="s">
        <v>226</v>
      </c>
      <c r="AZ82" s="79" t="s">
        <v>227</v>
      </c>
      <c r="BA82" s="79" t="s">
        <v>228</v>
      </c>
      <c r="BB82" s="79" t="s">
        <v>227</v>
      </c>
      <c r="BC82" s="79" t="s">
        <v>226</v>
      </c>
      <c r="BD82" s="79" t="s">
        <v>227</v>
      </c>
      <c r="BE82" s="79" t="s">
        <v>227</v>
      </c>
      <c r="BF82" s="79" t="s">
        <v>228</v>
      </c>
      <c r="BG82" s="79" t="s">
        <v>228</v>
      </c>
      <c r="BH82" s="79" t="s">
        <v>226</v>
      </c>
      <c r="BI82" s="79" t="s">
        <v>228</v>
      </c>
      <c r="BJ82" s="79">
        <v>4.9760000000000004E-3</v>
      </c>
      <c r="BK82" s="79" t="s">
        <v>228</v>
      </c>
      <c r="BL82" s="79" t="s">
        <v>228</v>
      </c>
      <c r="BM82" s="79" t="s">
        <v>228</v>
      </c>
      <c r="BN82" s="79" t="s">
        <v>226</v>
      </c>
      <c r="BO82" s="79" t="s">
        <v>229</v>
      </c>
      <c r="BP82" s="79" t="s">
        <v>226</v>
      </c>
      <c r="BQ82" s="79" t="s">
        <v>228</v>
      </c>
      <c r="BR82" s="79" t="s">
        <v>227</v>
      </c>
      <c r="BS82" s="79" t="s">
        <v>226</v>
      </c>
      <c r="BT82" s="79" t="s">
        <v>227</v>
      </c>
      <c r="BU82" s="79" t="s">
        <v>229</v>
      </c>
      <c r="BV82" s="79" t="s">
        <v>226</v>
      </c>
      <c r="BW82" s="79" t="s">
        <v>227</v>
      </c>
      <c r="BX82" s="79" t="s">
        <v>229</v>
      </c>
      <c r="BY82" s="79" t="s">
        <v>228</v>
      </c>
      <c r="BZ82" s="79" t="s">
        <v>228</v>
      </c>
      <c r="CA82" s="79" t="s">
        <v>227</v>
      </c>
      <c r="CB82" s="79" t="s">
        <v>228</v>
      </c>
      <c r="CC82" s="79" t="s">
        <v>228</v>
      </c>
      <c r="CD82" s="79" t="s">
        <v>226</v>
      </c>
      <c r="CE82" s="79" t="s">
        <v>228</v>
      </c>
      <c r="CF82" s="79" t="s">
        <v>227</v>
      </c>
      <c r="CG82" s="79" t="s">
        <v>227</v>
      </c>
      <c r="CH82" s="79" t="s">
        <v>229</v>
      </c>
      <c r="CI82" s="79" t="s">
        <v>226</v>
      </c>
      <c r="CJ82" s="79" t="s">
        <v>227</v>
      </c>
      <c r="CK82" s="79" t="s">
        <v>227</v>
      </c>
      <c r="CL82" s="79" t="s">
        <v>228</v>
      </c>
      <c r="CM82" s="79" t="s">
        <v>226</v>
      </c>
      <c r="CN82" s="79" t="s">
        <v>226</v>
      </c>
      <c r="CO82" s="79" t="s">
        <v>226</v>
      </c>
      <c r="CP82" s="79" t="s">
        <v>227</v>
      </c>
      <c r="CQ82" s="79" t="s">
        <v>228</v>
      </c>
      <c r="CR82" s="79" t="s">
        <v>226</v>
      </c>
      <c r="CS82" s="79" t="s">
        <v>227</v>
      </c>
      <c r="CT82" s="79" t="s">
        <v>226</v>
      </c>
      <c r="CU82" s="79" t="s">
        <v>228</v>
      </c>
      <c r="CV82" s="79" t="s">
        <v>227</v>
      </c>
      <c r="CW82" s="79" t="s">
        <v>228</v>
      </c>
      <c r="CX82" s="79" t="s">
        <v>228</v>
      </c>
      <c r="CY82" s="79" t="s">
        <v>230</v>
      </c>
      <c r="CZ82" s="79" t="s">
        <v>228</v>
      </c>
      <c r="DA82" s="79" t="s">
        <v>228</v>
      </c>
      <c r="DB82" s="79" t="s">
        <v>228</v>
      </c>
      <c r="DC82" s="79" t="s">
        <v>226</v>
      </c>
      <c r="DD82" s="79" t="s">
        <v>228</v>
      </c>
      <c r="DE82" s="79" t="s">
        <v>226</v>
      </c>
      <c r="DF82" s="79">
        <v>6.0749999999999997E-3</v>
      </c>
      <c r="DG82" s="79" t="s">
        <v>228</v>
      </c>
      <c r="DH82" s="79" t="s">
        <v>228</v>
      </c>
      <c r="DI82" s="79" t="s">
        <v>226</v>
      </c>
      <c r="DJ82" s="79" t="s">
        <v>226</v>
      </c>
      <c r="DK82" s="79">
        <v>5.9500000000000004E-3</v>
      </c>
      <c r="DL82" s="79" t="s">
        <v>228</v>
      </c>
      <c r="DM82" s="79" t="s">
        <v>228</v>
      </c>
      <c r="DN82" s="79" t="s">
        <v>228</v>
      </c>
      <c r="DO82" s="79" t="s">
        <v>228</v>
      </c>
      <c r="DP82" s="79" t="s">
        <v>231</v>
      </c>
      <c r="DQ82" s="79" t="s">
        <v>227</v>
      </c>
      <c r="DR82" s="79">
        <v>0.38390000000000002</v>
      </c>
      <c r="DS82" s="79" t="s">
        <v>227</v>
      </c>
      <c r="DT82" s="79" t="s">
        <v>226</v>
      </c>
      <c r="DU82" s="79" t="s">
        <v>227</v>
      </c>
      <c r="DV82" s="79" t="s">
        <v>228</v>
      </c>
      <c r="DW82" s="79" t="s">
        <v>227</v>
      </c>
      <c r="DX82" s="79" t="s">
        <v>228</v>
      </c>
      <c r="DY82" s="79" t="s">
        <v>228</v>
      </c>
      <c r="DZ82" s="79">
        <v>0.1933</v>
      </c>
      <c r="EA82" s="79" t="s">
        <v>227</v>
      </c>
      <c r="EB82" s="79" t="s">
        <v>228</v>
      </c>
      <c r="EC82" s="79" t="s">
        <v>228</v>
      </c>
      <c r="ED82" s="79" t="s">
        <v>226</v>
      </c>
      <c r="EE82" s="79" t="s">
        <v>228</v>
      </c>
      <c r="EF82" s="79" t="s">
        <v>227</v>
      </c>
      <c r="EG82" s="79" t="s">
        <v>229</v>
      </c>
      <c r="EH82" s="79" t="s">
        <v>226</v>
      </c>
      <c r="EI82" s="79" t="s">
        <v>226</v>
      </c>
      <c r="EJ82" s="79" t="s">
        <v>228</v>
      </c>
      <c r="EK82" s="79" t="s">
        <v>226</v>
      </c>
      <c r="EL82" s="79" t="s">
        <v>228</v>
      </c>
      <c r="EM82" s="79" t="s">
        <v>227</v>
      </c>
      <c r="EN82" s="79" t="s">
        <v>226</v>
      </c>
      <c r="EO82" s="79" t="s">
        <v>228</v>
      </c>
      <c r="EP82" s="79" t="s">
        <v>232</v>
      </c>
      <c r="EQ82" s="79" t="s">
        <v>226</v>
      </c>
      <c r="ER82" s="79" t="s">
        <v>226</v>
      </c>
      <c r="ES82" s="79" t="s">
        <v>230</v>
      </c>
      <c r="ET82" s="79">
        <v>0.2974</v>
      </c>
      <c r="EU82" s="79" t="s">
        <v>226</v>
      </c>
      <c r="EV82" s="79" t="s">
        <v>226</v>
      </c>
      <c r="EW82" s="79" t="s">
        <v>230</v>
      </c>
      <c r="EX82" s="79" t="s">
        <v>227</v>
      </c>
      <c r="EY82" s="79" t="s">
        <v>228</v>
      </c>
      <c r="EZ82" s="79" t="s">
        <v>227</v>
      </c>
      <c r="FA82" s="79" t="s">
        <v>233</v>
      </c>
      <c r="FB82" s="79" t="s">
        <v>226</v>
      </c>
      <c r="FC82" s="79" t="s">
        <v>228</v>
      </c>
      <c r="FD82" s="79" t="s">
        <v>228</v>
      </c>
      <c r="FE82" s="79" t="s">
        <v>226</v>
      </c>
      <c r="FF82" s="79" t="s">
        <v>231</v>
      </c>
      <c r="FG82" s="79" t="s">
        <v>228</v>
      </c>
      <c r="FH82" s="79" t="s">
        <v>228</v>
      </c>
      <c r="FI82" s="79" t="s">
        <v>228</v>
      </c>
      <c r="FJ82" s="79" t="s">
        <v>228</v>
      </c>
      <c r="FK82" s="79" t="s">
        <v>226</v>
      </c>
      <c r="FL82" s="79" t="s">
        <v>227</v>
      </c>
      <c r="FM82" s="79" t="s">
        <v>233</v>
      </c>
      <c r="FN82" s="79" t="s">
        <v>226</v>
      </c>
      <c r="FO82" s="79" t="s">
        <v>227</v>
      </c>
      <c r="FP82" s="79" t="s">
        <v>227</v>
      </c>
      <c r="FQ82" s="79" t="s">
        <v>228</v>
      </c>
      <c r="FR82" s="79" t="s">
        <v>228</v>
      </c>
      <c r="FS82" s="79" t="s">
        <v>226</v>
      </c>
      <c r="FT82" s="79" t="s">
        <v>227</v>
      </c>
      <c r="FU82" s="79" t="s">
        <v>229</v>
      </c>
      <c r="FV82" s="79" t="s">
        <v>228</v>
      </c>
      <c r="FW82" s="79" t="s">
        <v>228</v>
      </c>
      <c r="FX82" s="79" t="s">
        <v>228</v>
      </c>
      <c r="FY82" s="79" t="s">
        <v>228</v>
      </c>
      <c r="FZ82" s="79" t="s">
        <v>228</v>
      </c>
      <c r="GA82" s="79" t="s">
        <v>228</v>
      </c>
      <c r="GB82" s="79" t="s">
        <v>228</v>
      </c>
      <c r="GC82" s="79" t="s">
        <v>226</v>
      </c>
      <c r="GD82" s="79" t="s">
        <v>226</v>
      </c>
      <c r="GE82" s="79" t="s">
        <v>227</v>
      </c>
      <c r="GF82" s="79" t="s">
        <v>228</v>
      </c>
      <c r="GG82" s="79" t="s">
        <v>228</v>
      </c>
      <c r="GH82" s="79" t="s">
        <v>231</v>
      </c>
      <c r="GI82" s="79" t="s">
        <v>227</v>
      </c>
      <c r="GJ82" s="79" t="s">
        <v>228</v>
      </c>
      <c r="GK82" s="79" t="s">
        <v>228</v>
      </c>
      <c r="GL82" s="79" t="s">
        <v>226</v>
      </c>
      <c r="GM82" s="79" t="s">
        <v>228</v>
      </c>
      <c r="GN82" s="79" t="s">
        <v>228</v>
      </c>
      <c r="GO82" s="79" t="s">
        <v>228</v>
      </c>
      <c r="GP82" s="79" t="s">
        <v>228</v>
      </c>
      <c r="GQ82" s="79" t="s">
        <v>228</v>
      </c>
      <c r="GR82" s="79" t="s">
        <v>226</v>
      </c>
      <c r="GS82" s="79" t="s">
        <v>228</v>
      </c>
      <c r="GT82" s="79" t="s">
        <v>227</v>
      </c>
      <c r="GU82" s="79" t="s">
        <v>228</v>
      </c>
      <c r="GV82" s="79" t="s">
        <v>228</v>
      </c>
      <c r="GW82" s="79" t="s">
        <v>226</v>
      </c>
      <c r="GX82" s="79" t="s">
        <v>229</v>
      </c>
      <c r="GY82" s="79" t="s">
        <v>226</v>
      </c>
      <c r="GZ82" s="79" t="s">
        <v>228</v>
      </c>
      <c r="HA82" s="79" t="s">
        <v>226</v>
      </c>
      <c r="HB82" s="79" t="s">
        <v>226</v>
      </c>
      <c r="HC82" s="79" t="s">
        <v>227</v>
      </c>
      <c r="HD82" s="79" t="s">
        <v>228</v>
      </c>
      <c r="HE82" s="79" t="s">
        <v>226</v>
      </c>
      <c r="HF82" s="79" t="s">
        <v>227</v>
      </c>
      <c r="HG82" s="79" t="s">
        <v>228</v>
      </c>
      <c r="HH82" s="79" t="s">
        <v>228</v>
      </c>
      <c r="HI82" s="79" t="s">
        <v>226</v>
      </c>
      <c r="HJ82" s="79" t="s">
        <v>230</v>
      </c>
      <c r="HK82" s="79" t="s">
        <v>227</v>
      </c>
      <c r="HL82" s="79" t="s">
        <v>226</v>
      </c>
      <c r="HM82" s="79" t="s">
        <v>228</v>
      </c>
      <c r="HN82" s="79" t="s">
        <v>226</v>
      </c>
      <c r="HO82" s="27"/>
      <c r="HP82" s="27"/>
      <c r="HQ82" s="27"/>
      <c r="HR82" s="33"/>
      <c r="HS82" s="27"/>
      <c r="HT82" s="27"/>
      <c r="HU82" s="26"/>
      <c r="HV82" s="26"/>
      <c r="HW82" s="28"/>
      <c r="HX82" s="26"/>
      <c r="HY82" s="26"/>
      <c r="HZ82" s="26"/>
      <c r="IA82" s="27"/>
      <c r="IB82" s="26"/>
      <c r="IC82" s="26"/>
      <c r="ID82" s="29"/>
      <c r="IE82" s="32"/>
    </row>
    <row r="83" spans="1:239" ht="15" customHeight="1">
      <c r="A83" s="186">
        <v>21000446</v>
      </c>
      <c r="B83" s="207" t="s">
        <v>253</v>
      </c>
      <c r="C83" s="112">
        <v>92.85</v>
      </c>
      <c r="D83" s="80"/>
      <c r="E83" s="121"/>
      <c r="F83" s="252"/>
      <c r="G83" s="80"/>
      <c r="H83" s="80"/>
      <c r="I83" s="119"/>
      <c r="J83" s="80" t="s">
        <v>187</v>
      </c>
      <c r="K83" s="80" t="s">
        <v>187</v>
      </c>
      <c r="L83" s="80" t="s">
        <v>188</v>
      </c>
      <c r="M83" s="80" t="s">
        <v>188</v>
      </c>
      <c r="N83" s="80" t="s">
        <v>189</v>
      </c>
      <c r="O83" s="80" t="s">
        <v>190</v>
      </c>
      <c r="P83" s="80" t="s">
        <v>189</v>
      </c>
      <c r="Q83" s="119">
        <v>0</v>
      </c>
      <c r="R83" s="80" t="s">
        <v>191</v>
      </c>
      <c r="S83" s="80" t="s">
        <v>245</v>
      </c>
      <c r="T83" s="80" t="s">
        <v>192</v>
      </c>
      <c r="U83" s="80" t="s">
        <v>191</v>
      </c>
      <c r="V83" s="119">
        <v>0</v>
      </c>
      <c r="W83" s="80" t="s">
        <v>191</v>
      </c>
      <c r="X83" s="80" t="s">
        <v>191</v>
      </c>
      <c r="Y83" s="80" t="s">
        <v>191</v>
      </c>
      <c r="Z83" s="80" t="s">
        <v>191</v>
      </c>
      <c r="AA83" s="80" t="s">
        <v>191</v>
      </c>
      <c r="AB83" s="80" t="s">
        <v>193</v>
      </c>
      <c r="AC83" s="79"/>
      <c r="AD83" s="79"/>
      <c r="AE83" s="79"/>
      <c r="AF83" s="79"/>
      <c r="AG83" s="79"/>
      <c r="AH83" s="79"/>
      <c r="AI83" s="79"/>
      <c r="AJ83" s="79"/>
      <c r="AK83" s="79"/>
      <c r="AL83" s="118"/>
      <c r="AM83" s="30"/>
      <c r="AN83" s="79"/>
      <c r="AO83" s="79"/>
      <c r="AP83" s="79"/>
      <c r="AQ83" s="79"/>
      <c r="AR83" s="79"/>
      <c r="AS83" s="79"/>
      <c r="AT83" s="79"/>
      <c r="AU83" s="79">
        <v>257</v>
      </c>
      <c r="AV83" s="79">
        <v>100</v>
      </c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  <c r="DN83" s="79"/>
      <c r="DO83" s="79"/>
      <c r="DP83" s="79"/>
      <c r="DQ83" s="79"/>
      <c r="DR83" s="79"/>
      <c r="DS83" s="79"/>
      <c r="DT83" s="79"/>
      <c r="DU83" s="79"/>
      <c r="DV83" s="79"/>
      <c r="DW83" s="79"/>
      <c r="DX83" s="79"/>
      <c r="DY83" s="79"/>
      <c r="DZ83" s="79"/>
      <c r="EA83" s="79"/>
      <c r="EB83" s="79"/>
      <c r="EC83" s="79"/>
      <c r="ED83" s="79"/>
      <c r="EE83" s="79"/>
      <c r="EF83" s="79"/>
      <c r="EG83" s="79"/>
      <c r="EH83" s="79"/>
      <c r="EI83" s="79"/>
      <c r="EJ83" s="79"/>
      <c r="EK83" s="79"/>
      <c r="EL83" s="79"/>
      <c r="EM83" s="79"/>
      <c r="EN83" s="79"/>
      <c r="EO83" s="79"/>
      <c r="EP83" s="79"/>
      <c r="EQ83" s="79"/>
      <c r="ER83" s="79"/>
      <c r="ES83" s="79"/>
      <c r="ET83" s="79"/>
      <c r="EU83" s="79"/>
      <c r="EV83" s="79"/>
      <c r="EW83" s="79"/>
      <c r="EX83" s="79"/>
      <c r="EY83" s="79"/>
      <c r="EZ83" s="79"/>
      <c r="FA83" s="79"/>
      <c r="FB83" s="79"/>
      <c r="FC83" s="79"/>
      <c r="FD83" s="79"/>
      <c r="FE83" s="79"/>
      <c r="FF83" s="79"/>
      <c r="FG83" s="79"/>
      <c r="FH83" s="79"/>
      <c r="FI83" s="79"/>
      <c r="FJ83" s="79"/>
      <c r="FK83" s="79"/>
      <c r="FL83" s="79"/>
      <c r="FM83" s="79"/>
      <c r="FN83" s="79"/>
      <c r="FO83" s="79"/>
      <c r="FP83" s="79"/>
      <c r="FQ83" s="79"/>
      <c r="FR83" s="79"/>
      <c r="FS83" s="79"/>
      <c r="FT83" s="79"/>
      <c r="FU83" s="79"/>
      <c r="FV83" s="79"/>
      <c r="FW83" s="79"/>
      <c r="FX83" s="79"/>
      <c r="FY83" s="79"/>
      <c r="FZ83" s="79"/>
      <c r="GA83" s="79"/>
      <c r="GB83" s="79"/>
      <c r="GC83" s="79"/>
      <c r="GD83" s="79"/>
      <c r="GE83" s="79"/>
      <c r="GF83" s="79"/>
      <c r="GG83" s="79"/>
      <c r="GH83" s="79"/>
      <c r="GI83" s="79"/>
      <c r="GJ83" s="79"/>
      <c r="GK83" s="79"/>
      <c r="GL83" s="79"/>
      <c r="GM83" s="79"/>
      <c r="GN83" s="79"/>
      <c r="GO83" s="79"/>
      <c r="GP83" s="79"/>
      <c r="GQ83" s="79"/>
      <c r="GR83" s="79"/>
      <c r="GS83" s="79"/>
      <c r="GT83" s="79"/>
      <c r="GU83" s="79"/>
      <c r="GV83" s="79"/>
      <c r="GW83" s="79"/>
      <c r="GX83" s="79"/>
      <c r="GY83" s="79"/>
      <c r="GZ83" s="79"/>
      <c r="HA83" s="79"/>
      <c r="HB83" s="79"/>
      <c r="HC83" s="79"/>
      <c r="HD83" s="79"/>
      <c r="HE83" s="79"/>
      <c r="HF83" s="79"/>
      <c r="HG83" s="79"/>
      <c r="HH83" s="79"/>
      <c r="HI83" s="79"/>
      <c r="HJ83" s="79"/>
      <c r="HK83" s="79"/>
      <c r="HL83" s="79"/>
      <c r="HM83" s="79"/>
      <c r="HN83" s="79"/>
      <c r="HO83" s="27"/>
      <c r="HP83" s="27"/>
      <c r="HQ83" s="27"/>
      <c r="HR83" s="33"/>
      <c r="HS83" s="27"/>
      <c r="HT83" s="27"/>
      <c r="HU83" s="26" t="s">
        <v>252</v>
      </c>
      <c r="HV83" s="26"/>
      <c r="HW83" s="28"/>
      <c r="HX83" s="30">
        <v>99.74</v>
      </c>
      <c r="HY83" s="30">
        <v>0.15</v>
      </c>
      <c r="HZ83" s="28">
        <v>0</v>
      </c>
      <c r="IA83" s="35">
        <v>0.11</v>
      </c>
      <c r="IB83" s="258">
        <v>1086.4000000000001</v>
      </c>
      <c r="IC83" s="26"/>
      <c r="ID83" s="29"/>
      <c r="IE83" s="32"/>
    </row>
    <row r="84" spans="1:239" ht="15" customHeight="1">
      <c r="A84" s="186">
        <v>21000210</v>
      </c>
      <c r="B84" s="161" t="s">
        <v>235</v>
      </c>
      <c r="C84" s="80"/>
      <c r="D84" s="80"/>
      <c r="E84" s="80"/>
      <c r="F84" s="80"/>
      <c r="G84" s="80"/>
      <c r="H84" s="80"/>
      <c r="I84" s="119"/>
      <c r="J84" s="80"/>
      <c r="K84" s="81"/>
      <c r="L84" s="80"/>
      <c r="M84" s="112"/>
      <c r="N84" s="81"/>
      <c r="O84" s="80"/>
      <c r="P84" s="81"/>
      <c r="Q84" s="113"/>
      <c r="R84" s="81"/>
      <c r="S84" s="81"/>
      <c r="T84" s="80"/>
      <c r="U84" s="79"/>
      <c r="V84" s="81"/>
      <c r="W84" s="79"/>
      <c r="X84" s="79"/>
      <c r="Y84" s="79"/>
      <c r="Z84" s="79"/>
      <c r="AA84" s="81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118"/>
      <c r="AM84" s="30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 t="s">
        <v>226</v>
      </c>
      <c r="AY84" s="79" t="s">
        <v>226</v>
      </c>
      <c r="AZ84" s="79" t="s">
        <v>227</v>
      </c>
      <c r="BA84" s="79" t="s">
        <v>228</v>
      </c>
      <c r="BB84" s="79" t="s">
        <v>227</v>
      </c>
      <c r="BC84" s="79" t="s">
        <v>226</v>
      </c>
      <c r="BD84" s="79" t="s">
        <v>227</v>
      </c>
      <c r="BE84" s="79" t="s">
        <v>227</v>
      </c>
      <c r="BF84" s="79" t="s">
        <v>228</v>
      </c>
      <c r="BG84" s="79" t="s">
        <v>228</v>
      </c>
      <c r="BH84" s="79" t="s">
        <v>226</v>
      </c>
      <c r="BI84" s="79" t="s">
        <v>228</v>
      </c>
      <c r="BJ84" s="79" t="s">
        <v>228</v>
      </c>
      <c r="BK84" s="79" t="s">
        <v>228</v>
      </c>
      <c r="BL84" s="79" t="s">
        <v>228</v>
      </c>
      <c r="BM84" s="79" t="s">
        <v>228</v>
      </c>
      <c r="BN84" s="79" t="s">
        <v>226</v>
      </c>
      <c r="BO84" s="79" t="s">
        <v>229</v>
      </c>
      <c r="BP84" s="79" t="s">
        <v>226</v>
      </c>
      <c r="BQ84" s="79" t="s">
        <v>228</v>
      </c>
      <c r="BR84" s="79" t="s">
        <v>227</v>
      </c>
      <c r="BS84" s="79" t="s">
        <v>226</v>
      </c>
      <c r="BT84" s="79" t="s">
        <v>227</v>
      </c>
      <c r="BU84" s="79" t="s">
        <v>229</v>
      </c>
      <c r="BV84" s="79" t="s">
        <v>226</v>
      </c>
      <c r="BW84" s="79" t="s">
        <v>227</v>
      </c>
      <c r="BX84" s="79" t="s">
        <v>229</v>
      </c>
      <c r="BY84" s="79" t="s">
        <v>228</v>
      </c>
      <c r="BZ84" s="79" t="s">
        <v>228</v>
      </c>
      <c r="CA84" s="79" t="s">
        <v>227</v>
      </c>
      <c r="CB84" s="79" t="s">
        <v>228</v>
      </c>
      <c r="CC84" s="79" t="s">
        <v>228</v>
      </c>
      <c r="CD84" s="79" t="s">
        <v>226</v>
      </c>
      <c r="CE84" s="79" t="s">
        <v>228</v>
      </c>
      <c r="CF84" s="79" t="s">
        <v>227</v>
      </c>
      <c r="CG84" s="79" t="s">
        <v>227</v>
      </c>
      <c r="CH84" s="79" t="s">
        <v>229</v>
      </c>
      <c r="CI84" s="79" t="s">
        <v>226</v>
      </c>
      <c r="CJ84" s="79" t="s">
        <v>227</v>
      </c>
      <c r="CK84" s="79" t="s">
        <v>227</v>
      </c>
      <c r="CL84" s="79" t="s">
        <v>228</v>
      </c>
      <c r="CM84" s="79" t="s">
        <v>226</v>
      </c>
      <c r="CN84" s="79" t="s">
        <v>226</v>
      </c>
      <c r="CO84" s="79" t="s">
        <v>226</v>
      </c>
      <c r="CP84" s="79" t="s">
        <v>227</v>
      </c>
      <c r="CQ84" s="79" t="s">
        <v>228</v>
      </c>
      <c r="CR84" s="79" t="s">
        <v>226</v>
      </c>
      <c r="CS84" s="79" t="s">
        <v>227</v>
      </c>
      <c r="CT84" s="79" t="s">
        <v>226</v>
      </c>
      <c r="CU84" s="79" t="s">
        <v>228</v>
      </c>
      <c r="CV84" s="79" t="s">
        <v>227</v>
      </c>
      <c r="CW84" s="79" t="s">
        <v>228</v>
      </c>
      <c r="CX84" s="79" t="s">
        <v>228</v>
      </c>
      <c r="CY84" s="79" t="s">
        <v>230</v>
      </c>
      <c r="CZ84" s="79" t="s">
        <v>228</v>
      </c>
      <c r="DA84" s="79" t="s">
        <v>228</v>
      </c>
      <c r="DB84" s="79" t="s">
        <v>228</v>
      </c>
      <c r="DC84" s="79" t="s">
        <v>226</v>
      </c>
      <c r="DD84" s="79" t="s">
        <v>228</v>
      </c>
      <c r="DE84" s="79" t="s">
        <v>226</v>
      </c>
      <c r="DF84" s="79">
        <v>5.96E-3</v>
      </c>
      <c r="DG84" s="79" t="s">
        <v>228</v>
      </c>
      <c r="DH84" s="79" t="s">
        <v>228</v>
      </c>
      <c r="DI84" s="79" t="s">
        <v>226</v>
      </c>
      <c r="DJ84" s="79" t="s">
        <v>226</v>
      </c>
      <c r="DK84" s="79" t="s">
        <v>226</v>
      </c>
      <c r="DL84" s="79" t="s">
        <v>228</v>
      </c>
      <c r="DM84" s="79" t="s">
        <v>228</v>
      </c>
      <c r="DN84" s="79" t="s">
        <v>228</v>
      </c>
      <c r="DO84" s="79" t="s">
        <v>228</v>
      </c>
      <c r="DP84" s="79" t="s">
        <v>231</v>
      </c>
      <c r="DQ84" s="79" t="s">
        <v>227</v>
      </c>
      <c r="DR84" s="79">
        <v>0.38119999999999998</v>
      </c>
      <c r="DS84" s="79" t="s">
        <v>227</v>
      </c>
      <c r="DT84" s="79" t="s">
        <v>226</v>
      </c>
      <c r="DU84" s="79" t="s">
        <v>227</v>
      </c>
      <c r="DV84" s="79" t="s">
        <v>228</v>
      </c>
      <c r="DW84" s="79" t="s">
        <v>227</v>
      </c>
      <c r="DX84" s="79" t="s">
        <v>228</v>
      </c>
      <c r="DY84" s="79" t="s">
        <v>228</v>
      </c>
      <c r="DZ84" s="79" t="s">
        <v>227</v>
      </c>
      <c r="EA84" s="79" t="s">
        <v>227</v>
      </c>
      <c r="EB84" s="79" t="s">
        <v>228</v>
      </c>
      <c r="EC84" s="79" t="s">
        <v>228</v>
      </c>
      <c r="ED84" s="79" t="s">
        <v>226</v>
      </c>
      <c r="EE84" s="79" t="s">
        <v>228</v>
      </c>
      <c r="EF84" s="79" t="s">
        <v>227</v>
      </c>
      <c r="EG84" s="79" t="s">
        <v>229</v>
      </c>
      <c r="EH84" s="79" t="s">
        <v>226</v>
      </c>
      <c r="EI84" s="79" t="s">
        <v>226</v>
      </c>
      <c r="EJ84" s="79" t="s">
        <v>228</v>
      </c>
      <c r="EK84" s="79" t="s">
        <v>226</v>
      </c>
      <c r="EL84" s="79" t="s">
        <v>228</v>
      </c>
      <c r="EM84" s="79" t="s">
        <v>227</v>
      </c>
      <c r="EN84" s="79" t="s">
        <v>226</v>
      </c>
      <c r="EO84" s="79" t="s">
        <v>228</v>
      </c>
      <c r="EP84" s="79" t="s">
        <v>232</v>
      </c>
      <c r="EQ84" s="79" t="s">
        <v>226</v>
      </c>
      <c r="ER84" s="79" t="s">
        <v>226</v>
      </c>
      <c r="ES84" s="79" t="s">
        <v>230</v>
      </c>
      <c r="ET84" s="79" t="s">
        <v>227</v>
      </c>
      <c r="EU84" s="79" t="s">
        <v>226</v>
      </c>
      <c r="EV84" s="79" t="s">
        <v>226</v>
      </c>
      <c r="EW84" s="79" t="s">
        <v>230</v>
      </c>
      <c r="EX84" s="79" t="s">
        <v>227</v>
      </c>
      <c r="EY84" s="79" t="s">
        <v>228</v>
      </c>
      <c r="EZ84" s="79" t="s">
        <v>227</v>
      </c>
      <c r="FA84" s="79" t="s">
        <v>233</v>
      </c>
      <c r="FB84" s="79" t="s">
        <v>226</v>
      </c>
      <c r="FC84" s="79" t="s">
        <v>228</v>
      </c>
      <c r="FD84" s="79" t="s">
        <v>228</v>
      </c>
      <c r="FE84" s="79" t="s">
        <v>226</v>
      </c>
      <c r="FF84" s="79" t="s">
        <v>231</v>
      </c>
      <c r="FG84" s="79" t="s">
        <v>228</v>
      </c>
      <c r="FH84" s="79" t="s">
        <v>228</v>
      </c>
      <c r="FI84" s="79" t="s">
        <v>228</v>
      </c>
      <c r="FJ84" s="79" t="s">
        <v>228</v>
      </c>
      <c r="FK84" s="79" t="s">
        <v>226</v>
      </c>
      <c r="FL84" s="79" t="s">
        <v>227</v>
      </c>
      <c r="FM84" s="79" t="s">
        <v>233</v>
      </c>
      <c r="FN84" s="79" t="s">
        <v>226</v>
      </c>
      <c r="FO84" s="79" t="s">
        <v>227</v>
      </c>
      <c r="FP84" s="79" t="s">
        <v>227</v>
      </c>
      <c r="FQ84" s="79" t="s">
        <v>228</v>
      </c>
      <c r="FR84" s="79" t="s">
        <v>228</v>
      </c>
      <c r="FS84" s="79" t="s">
        <v>226</v>
      </c>
      <c r="FT84" s="79" t="s">
        <v>227</v>
      </c>
      <c r="FU84" s="79" t="s">
        <v>229</v>
      </c>
      <c r="FV84" s="79" t="s">
        <v>228</v>
      </c>
      <c r="FW84" s="79" t="s">
        <v>228</v>
      </c>
      <c r="FX84" s="79" t="s">
        <v>228</v>
      </c>
      <c r="FY84" s="79" t="s">
        <v>228</v>
      </c>
      <c r="FZ84" s="79" t="s">
        <v>228</v>
      </c>
      <c r="GA84" s="79" t="s">
        <v>228</v>
      </c>
      <c r="GB84" s="79" t="s">
        <v>228</v>
      </c>
      <c r="GC84" s="79" t="s">
        <v>226</v>
      </c>
      <c r="GD84" s="79" t="s">
        <v>226</v>
      </c>
      <c r="GE84" s="79" t="s">
        <v>227</v>
      </c>
      <c r="GF84" s="79" t="s">
        <v>228</v>
      </c>
      <c r="GG84" s="79" t="s">
        <v>228</v>
      </c>
      <c r="GH84" s="79" t="s">
        <v>231</v>
      </c>
      <c r="GI84" s="79" t="s">
        <v>227</v>
      </c>
      <c r="GJ84" s="79" t="s">
        <v>228</v>
      </c>
      <c r="GK84" s="79" t="s">
        <v>228</v>
      </c>
      <c r="GL84" s="79" t="s">
        <v>226</v>
      </c>
      <c r="GM84" s="79" t="s">
        <v>228</v>
      </c>
      <c r="GN84" s="79" t="s">
        <v>228</v>
      </c>
      <c r="GO84" s="79" t="s">
        <v>228</v>
      </c>
      <c r="GP84" s="79" t="s">
        <v>228</v>
      </c>
      <c r="GQ84" s="79" t="s">
        <v>228</v>
      </c>
      <c r="GR84" s="79" t="s">
        <v>226</v>
      </c>
      <c r="GS84" s="79" t="s">
        <v>228</v>
      </c>
      <c r="GT84" s="79" t="s">
        <v>227</v>
      </c>
      <c r="GU84" s="79" t="s">
        <v>228</v>
      </c>
      <c r="GV84" s="79" t="s">
        <v>228</v>
      </c>
      <c r="GW84" s="79" t="s">
        <v>226</v>
      </c>
      <c r="GX84" s="79" t="s">
        <v>229</v>
      </c>
      <c r="GY84" s="79" t="s">
        <v>226</v>
      </c>
      <c r="GZ84" s="79" t="s">
        <v>228</v>
      </c>
      <c r="HA84" s="79" t="s">
        <v>226</v>
      </c>
      <c r="HB84" s="79" t="s">
        <v>226</v>
      </c>
      <c r="HC84" s="79" t="s">
        <v>227</v>
      </c>
      <c r="HD84" s="79" t="s">
        <v>228</v>
      </c>
      <c r="HE84" s="79" t="s">
        <v>226</v>
      </c>
      <c r="HF84" s="79" t="s">
        <v>227</v>
      </c>
      <c r="HG84" s="79" t="s">
        <v>228</v>
      </c>
      <c r="HH84" s="79" t="s">
        <v>228</v>
      </c>
      <c r="HI84" s="79" t="s">
        <v>226</v>
      </c>
      <c r="HJ84" s="79" t="s">
        <v>230</v>
      </c>
      <c r="HK84" s="79" t="s">
        <v>227</v>
      </c>
      <c r="HL84" s="79" t="s">
        <v>226</v>
      </c>
      <c r="HM84" s="79" t="s">
        <v>228</v>
      </c>
      <c r="HN84" s="79" t="s">
        <v>226</v>
      </c>
      <c r="HO84" s="27"/>
      <c r="HP84" s="27"/>
      <c r="HQ84" s="27"/>
      <c r="HR84" s="33"/>
      <c r="HS84" s="27"/>
      <c r="HT84" s="27"/>
      <c r="HU84" s="26"/>
      <c r="HV84" s="26"/>
      <c r="HW84" s="28"/>
      <c r="HX84" s="26"/>
      <c r="HY84" s="26"/>
      <c r="HZ84" s="26"/>
      <c r="IA84" s="27"/>
      <c r="IB84" s="26"/>
      <c r="IC84" s="26"/>
      <c r="ID84" s="29"/>
      <c r="IE84" s="32"/>
    </row>
    <row r="85" spans="1:239" ht="15" customHeight="1">
      <c r="A85" s="186">
        <v>21000399</v>
      </c>
      <c r="B85" s="161" t="s">
        <v>242</v>
      </c>
      <c r="C85" s="80"/>
      <c r="D85" s="80"/>
      <c r="E85" s="80"/>
      <c r="F85" s="80"/>
      <c r="G85" s="80"/>
      <c r="H85" s="80"/>
      <c r="I85" s="119"/>
      <c r="J85" s="80"/>
      <c r="K85" s="81"/>
      <c r="L85" s="80"/>
      <c r="M85" s="112"/>
      <c r="N85" s="81"/>
      <c r="O85" s="80"/>
      <c r="P85" s="81"/>
      <c r="Q85" s="113"/>
      <c r="R85" s="81"/>
      <c r="S85" s="81"/>
      <c r="T85" s="80"/>
      <c r="U85" s="79"/>
      <c r="V85" s="81"/>
      <c r="W85" s="79"/>
      <c r="X85" s="79"/>
      <c r="Y85" s="79"/>
      <c r="Z85" s="79"/>
      <c r="AA85" s="81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118"/>
      <c r="AM85" s="30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 t="s">
        <v>226</v>
      </c>
      <c r="AY85" s="79" t="s">
        <v>226</v>
      </c>
      <c r="AZ85" s="79" t="s">
        <v>227</v>
      </c>
      <c r="BA85" s="79" t="s">
        <v>228</v>
      </c>
      <c r="BB85" s="79" t="s">
        <v>227</v>
      </c>
      <c r="BC85" s="79" t="s">
        <v>226</v>
      </c>
      <c r="BD85" s="79" t="s">
        <v>227</v>
      </c>
      <c r="BE85" s="79" t="s">
        <v>227</v>
      </c>
      <c r="BF85" s="79" t="s">
        <v>228</v>
      </c>
      <c r="BG85" s="79" t="s">
        <v>228</v>
      </c>
      <c r="BH85" s="79" t="s">
        <v>226</v>
      </c>
      <c r="BI85" s="79" t="s">
        <v>228</v>
      </c>
      <c r="BJ85" s="79" t="s">
        <v>228</v>
      </c>
      <c r="BK85" s="79" t="s">
        <v>228</v>
      </c>
      <c r="BL85" s="79" t="s">
        <v>228</v>
      </c>
      <c r="BM85" s="79" t="s">
        <v>228</v>
      </c>
      <c r="BN85" s="79" t="s">
        <v>226</v>
      </c>
      <c r="BO85" s="79" t="s">
        <v>229</v>
      </c>
      <c r="BP85" s="79" t="s">
        <v>226</v>
      </c>
      <c r="BQ85" s="79" t="s">
        <v>228</v>
      </c>
      <c r="BR85" s="79" t="s">
        <v>227</v>
      </c>
      <c r="BS85" s="79" t="s">
        <v>226</v>
      </c>
      <c r="BT85" s="79" t="s">
        <v>227</v>
      </c>
      <c r="BU85" s="79" t="s">
        <v>229</v>
      </c>
      <c r="BV85" s="79" t="s">
        <v>226</v>
      </c>
      <c r="BW85" s="79" t="s">
        <v>227</v>
      </c>
      <c r="BX85" s="79" t="s">
        <v>229</v>
      </c>
      <c r="BY85" s="79" t="s">
        <v>228</v>
      </c>
      <c r="BZ85" s="79" t="s">
        <v>228</v>
      </c>
      <c r="CA85" s="79" t="s">
        <v>227</v>
      </c>
      <c r="CB85" s="79" t="s">
        <v>228</v>
      </c>
      <c r="CC85" s="79" t="s">
        <v>228</v>
      </c>
      <c r="CD85" s="79" t="s">
        <v>226</v>
      </c>
      <c r="CE85" s="79" t="s">
        <v>228</v>
      </c>
      <c r="CF85" s="79" t="s">
        <v>227</v>
      </c>
      <c r="CG85" s="79" t="s">
        <v>227</v>
      </c>
      <c r="CH85" s="79" t="s">
        <v>229</v>
      </c>
      <c r="CI85" s="79" t="s">
        <v>226</v>
      </c>
      <c r="CJ85" s="79" t="s">
        <v>227</v>
      </c>
      <c r="CK85" s="79" t="s">
        <v>227</v>
      </c>
      <c r="CL85" s="79" t="s">
        <v>228</v>
      </c>
      <c r="CM85" s="79" t="s">
        <v>226</v>
      </c>
      <c r="CN85" s="79" t="s">
        <v>226</v>
      </c>
      <c r="CO85" s="79" t="s">
        <v>226</v>
      </c>
      <c r="CP85" s="79" t="s">
        <v>227</v>
      </c>
      <c r="CQ85" s="79" t="s">
        <v>228</v>
      </c>
      <c r="CR85" s="79" t="s">
        <v>226</v>
      </c>
      <c r="CS85" s="79" t="s">
        <v>227</v>
      </c>
      <c r="CT85" s="79" t="s">
        <v>226</v>
      </c>
      <c r="CU85" s="79" t="s">
        <v>228</v>
      </c>
      <c r="CV85" s="79" t="s">
        <v>227</v>
      </c>
      <c r="CW85" s="79" t="s">
        <v>228</v>
      </c>
      <c r="CX85" s="79" t="s">
        <v>228</v>
      </c>
      <c r="CY85" s="79" t="s">
        <v>230</v>
      </c>
      <c r="CZ85" s="79" t="s">
        <v>228</v>
      </c>
      <c r="DA85" s="79" t="s">
        <v>228</v>
      </c>
      <c r="DB85" s="79" t="s">
        <v>228</v>
      </c>
      <c r="DC85" s="79" t="s">
        <v>226</v>
      </c>
      <c r="DD85" s="79" t="s">
        <v>228</v>
      </c>
      <c r="DE85" s="79" t="s">
        <v>226</v>
      </c>
      <c r="DF85" s="79">
        <v>5.7850000000000002E-3</v>
      </c>
      <c r="DG85" s="79" t="s">
        <v>228</v>
      </c>
      <c r="DH85" s="79" t="s">
        <v>228</v>
      </c>
      <c r="DI85" s="79" t="s">
        <v>226</v>
      </c>
      <c r="DJ85" s="79" t="s">
        <v>226</v>
      </c>
      <c r="DK85" s="79" t="s">
        <v>226</v>
      </c>
      <c r="DL85" s="79" t="s">
        <v>228</v>
      </c>
      <c r="DM85" s="79" t="s">
        <v>228</v>
      </c>
      <c r="DN85" s="79" t="s">
        <v>228</v>
      </c>
      <c r="DO85" s="79" t="s">
        <v>228</v>
      </c>
      <c r="DP85" s="79" t="s">
        <v>231</v>
      </c>
      <c r="DQ85" s="79" t="s">
        <v>227</v>
      </c>
      <c r="DR85" s="79">
        <v>0.37280000000000002</v>
      </c>
      <c r="DS85" s="79" t="s">
        <v>227</v>
      </c>
      <c r="DT85" s="79" t="s">
        <v>226</v>
      </c>
      <c r="DU85" s="79" t="s">
        <v>227</v>
      </c>
      <c r="DV85" s="79" t="s">
        <v>228</v>
      </c>
      <c r="DW85" s="79" t="s">
        <v>227</v>
      </c>
      <c r="DX85" s="79" t="s">
        <v>228</v>
      </c>
      <c r="DY85" s="79" t="s">
        <v>228</v>
      </c>
      <c r="DZ85" s="79" t="s">
        <v>227</v>
      </c>
      <c r="EA85" s="79" t="s">
        <v>227</v>
      </c>
      <c r="EB85" s="79" t="s">
        <v>228</v>
      </c>
      <c r="EC85" s="79" t="s">
        <v>228</v>
      </c>
      <c r="ED85" s="79" t="s">
        <v>226</v>
      </c>
      <c r="EE85" s="79" t="s">
        <v>228</v>
      </c>
      <c r="EF85" s="79" t="s">
        <v>227</v>
      </c>
      <c r="EG85" s="79" t="s">
        <v>229</v>
      </c>
      <c r="EH85" s="79" t="s">
        <v>226</v>
      </c>
      <c r="EI85" s="79" t="s">
        <v>226</v>
      </c>
      <c r="EJ85" s="79" t="s">
        <v>228</v>
      </c>
      <c r="EK85" s="79" t="s">
        <v>226</v>
      </c>
      <c r="EL85" s="79" t="s">
        <v>228</v>
      </c>
      <c r="EM85" s="79" t="s">
        <v>227</v>
      </c>
      <c r="EN85" s="79" t="s">
        <v>226</v>
      </c>
      <c r="EO85" s="79" t="s">
        <v>228</v>
      </c>
      <c r="EP85" s="79" t="s">
        <v>232</v>
      </c>
      <c r="EQ85" s="79" t="s">
        <v>226</v>
      </c>
      <c r="ER85" s="79" t="s">
        <v>226</v>
      </c>
      <c r="ES85" s="79" t="s">
        <v>230</v>
      </c>
      <c r="ET85" s="79" t="s">
        <v>227</v>
      </c>
      <c r="EU85" s="79" t="s">
        <v>226</v>
      </c>
      <c r="EV85" s="79" t="s">
        <v>226</v>
      </c>
      <c r="EW85" s="79" t="s">
        <v>230</v>
      </c>
      <c r="EX85" s="79" t="s">
        <v>227</v>
      </c>
      <c r="EY85" s="79" t="s">
        <v>228</v>
      </c>
      <c r="EZ85" s="79" t="s">
        <v>227</v>
      </c>
      <c r="FA85" s="79" t="s">
        <v>233</v>
      </c>
      <c r="FB85" s="79" t="s">
        <v>226</v>
      </c>
      <c r="FC85" s="79" t="s">
        <v>228</v>
      </c>
      <c r="FD85" s="79" t="s">
        <v>228</v>
      </c>
      <c r="FE85" s="79" t="s">
        <v>226</v>
      </c>
      <c r="FF85" s="79" t="s">
        <v>231</v>
      </c>
      <c r="FG85" s="79" t="s">
        <v>228</v>
      </c>
      <c r="FH85" s="79" t="s">
        <v>228</v>
      </c>
      <c r="FI85" s="79" t="s">
        <v>228</v>
      </c>
      <c r="FJ85" s="79" t="s">
        <v>228</v>
      </c>
      <c r="FK85" s="79" t="s">
        <v>226</v>
      </c>
      <c r="FL85" s="79" t="s">
        <v>227</v>
      </c>
      <c r="FM85" s="79" t="s">
        <v>233</v>
      </c>
      <c r="FN85" s="79" t="s">
        <v>226</v>
      </c>
      <c r="FO85" s="79" t="s">
        <v>227</v>
      </c>
      <c r="FP85" s="79" t="s">
        <v>227</v>
      </c>
      <c r="FQ85" s="79" t="s">
        <v>228</v>
      </c>
      <c r="FR85" s="79" t="s">
        <v>228</v>
      </c>
      <c r="FS85" s="79" t="s">
        <v>226</v>
      </c>
      <c r="FT85" s="79" t="s">
        <v>227</v>
      </c>
      <c r="FU85" s="79" t="s">
        <v>229</v>
      </c>
      <c r="FV85" s="79" t="s">
        <v>228</v>
      </c>
      <c r="FW85" s="79" t="s">
        <v>228</v>
      </c>
      <c r="FX85" s="79" t="s">
        <v>228</v>
      </c>
      <c r="FY85" s="79" t="s">
        <v>228</v>
      </c>
      <c r="FZ85" s="79" t="s">
        <v>228</v>
      </c>
      <c r="GA85" s="79" t="s">
        <v>228</v>
      </c>
      <c r="GB85" s="79" t="s">
        <v>228</v>
      </c>
      <c r="GC85" s="79" t="s">
        <v>226</v>
      </c>
      <c r="GD85" s="79" t="s">
        <v>226</v>
      </c>
      <c r="GE85" s="79" t="s">
        <v>227</v>
      </c>
      <c r="GF85" s="79" t="s">
        <v>228</v>
      </c>
      <c r="GG85" s="79" t="s">
        <v>228</v>
      </c>
      <c r="GH85" s="79" t="s">
        <v>231</v>
      </c>
      <c r="GI85" s="79" t="s">
        <v>227</v>
      </c>
      <c r="GJ85" s="79" t="s">
        <v>228</v>
      </c>
      <c r="GK85" s="79" t="s">
        <v>228</v>
      </c>
      <c r="GL85" s="79" t="s">
        <v>226</v>
      </c>
      <c r="GM85" s="79" t="s">
        <v>228</v>
      </c>
      <c r="GN85" s="79" t="s">
        <v>228</v>
      </c>
      <c r="GO85" s="79" t="s">
        <v>228</v>
      </c>
      <c r="GP85" s="79" t="s">
        <v>228</v>
      </c>
      <c r="GQ85" s="79" t="s">
        <v>228</v>
      </c>
      <c r="GR85" s="79" t="s">
        <v>226</v>
      </c>
      <c r="GS85" s="79" t="s">
        <v>228</v>
      </c>
      <c r="GT85" s="79" t="s">
        <v>227</v>
      </c>
      <c r="GU85" s="79" t="s">
        <v>228</v>
      </c>
      <c r="GV85" s="79" t="s">
        <v>228</v>
      </c>
      <c r="GW85" s="79" t="s">
        <v>226</v>
      </c>
      <c r="GX85" s="79" t="s">
        <v>229</v>
      </c>
      <c r="GY85" s="79" t="s">
        <v>226</v>
      </c>
      <c r="GZ85" s="79" t="s">
        <v>228</v>
      </c>
      <c r="HA85" s="79" t="s">
        <v>226</v>
      </c>
      <c r="HB85" s="79" t="s">
        <v>226</v>
      </c>
      <c r="HC85" s="79" t="s">
        <v>227</v>
      </c>
      <c r="HD85" s="79" t="s">
        <v>228</v>
      </c>
      <c r="HE85" s="79" t="s">
        <v>226</v>
      </c>
      <c r="HF85" s="79" t="s">
        <v>227</v>
      </c>
      <c r="HG85" s="79" t="s">
        <v>228</v>
      </c>
      <c r="HH85" s="79" t="s">
        <v>228</v>
      </c>
      <c r="HI85" s="79" t="s">
        <v>226</v>
      </c>
      <c r="HJ85" s="79" t="s">
        <v>230</v>
      </c>
      <c r="HK85" s="79" t="s">
        <v>227</v>
      </c>
      <c r="HL85" s="79" t="s">
        <v>226</v>
      </c>
      <c r="HM85" s="79" t="s">
        <v>228</v>
      </c>
      <c r="HN85" s="79" t="s">
        <v>226</v>
      </c>
      <c r="HO85" s="27"/>
      <c r="HP85" s="27"/>
      <c r="HQ85" s="27"/>
      <c r="HR85" s="33"/>
      <c r="HS85" s="27"/>
      <c r="HT85" s="27"/>
      <c r="HU85" s="26"/>
      <c r="HV85" s="26"/>
      <c r="HW85" s="28"/>
      <c r="HX85" s="26"/>
      <c r="HY85" s="26"/>
      <c r="HZ85" s="26"/>
      <c r="IA85" s="27"/>
      <c r="IB85" s="26"/>
      <c r="IC85" s="26"/>
      <c r="ID85" s="29"/>
      <c r="IE85" s="32"/>
    </row>
    <row r="86" spans="1:239" ht="15" customHeight="1">
      <c r="A86" s="186">
        <v>21000415</v>
      </c>
      <c r="B86" s="161" t="s">
        <v>242</v>
      </c>
      <c r="C86" s="80"/>
      <c r="D86" s="80"/>
      <c r="E86" s="80"/>
      <c r="F86" s="80"/>
      <c r="G86" s="80"/>
      <c r="H86" s="80"/>
      <c r="I86" s="119"/>
      <c r="J86" s="80"/>
      <c r="K86" s="81"/>
      <c r="L86" s="80"/>
      <c r="M86" s="112"/>
      <c r="N86" s="81"/>
      <c r="O86" s="80"/>
      <c r="P86" s="81"/>
      <c r="Q86" s="113"/>
      <c r="R86" s="81"/>
      <c r="S86" s="81"/>
      <c r="T86" s="80"/>
      <c r="U86" s="79"/>
      <c r="V86" s="81"/>
      <c r="W86" s="79"/>
      <c r="X86" s="79"/>
      <c r="Y86" s="79"/>
      <c r="Z86" s="79"/>
      <c r="AA86" s="81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118"/>
      <c r="AM86" s="30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 t="s">
        <v>226</v>
      </c>
      <c r="AY86" s="79" t="s">
        <v>226</v>
      </c>
      <c r="AZ86" s="79" t="s">
        <v>227</v>
      </c>
      <c r="BA86" s="79" t="s">
        <v>228</v>
      </c>
      <c r="BB86" s="79" t="s">
        <v>227</v>
      </c>
      <c r="BC86" s="79" t="s">
        <v>226</v>
      </c>
      <c r="BD86" s="79" t="s">
        <v>227</v>
      </c>
      <c r="BE86" s="79" t="s">
        <v>227</v>
      </c>
      <c r="BF86" s="79" t="s">
        <v>228</v>
      </c>
      <c r="BG86" s="79" t="s">
        <v>228</v>
      </c>
      <c r="BH86" s="79" t="s">
        <v>226</v>
      </c>
      <c r="BI86" s="79" t="s">
        <v>228</v>
      </c>
      <c r="BJ86" s="79" t="s">
        <v>228</v>
      </c>
      <c r="BK86" s="79" t="s">
        <v>228</v>
      </c>
      <c r="BL86" s="79" t="s">
        <v>228</v>
      </c>
      <c r="BM86" s="79" t="s">
        <v>228</v>
      </c>
      <c r="BN86" s="79" t="s">
        <v>226</v>
      </c>
      <c r="BO86" s="79" t="s">
        <v>229</v>
      </c>
      <c r="BP86" s="79" t="s">
        <v>226</v>
      </c>
      <c r="BQ86" s="79" t="s">
        <v>228</v>
      </c>
      <c r="BR86" s="79" t="s">
        <v>227</v>
      </c>
      <c r="BS86" s="79" t="s">
        <v>226</v>
      </c>
      <c r="BT86" s="79" t="s">
        <v>227</v>
      </c>
      <c r="BU86" s="79" t="s">
        <v>229</v>
      </c>
      <c r="BV86" s="79" t="s">
        <v>226</v>
      </c>
      <c r="BW86" s="79" t="s">
        <v>227</v>
      </c>
      <c r="BX86" s="79" t="s">
        <v>229</v>
      </c>
      <c r="BY86" s="79" t="s">
        <v>228</v>
      </c>
      <c r="BZ86" s="79" t="s">
        <v>228</v>
      </c>
      <c r="CA86" s="79" t="s">
        <v>227</v>
      </c>
      <c r="CB86" s="79" t="s">
        <v>228</v>
      </c>
      <c r="CC86" s="79" t="s">
        <v>228</v>
      </c>
      <c r="CD86" s="79" t="s">
        <v>226</v>
      </c>
      <c r="CE86" s="79" t="s">
        <v>228</v>
      </c>
      <c r="CF86" s="79" t="s">
        <v>227</v>
      </c>
      <c r="CG86" s="79" t="s">
        <v>227</v>
      </c>
      <c r="CH86" s="79" t="s">
        <v>229</v>
      </c>
      <c r="CI86" s="79" t="s">
        <v>226</v>
      </c>
      <c r="CJ86" s="79" t="s">
        <v>227</v>
      </c>
      <c r="CK86" s="79" t="s">
        <v>227</v>
      </c>
      <c r="CL86" s="79" t="s">
        <v>228</v>
      </c>
      <c r="CM86" s="79" t="s">
        <v>226</v>
      </c>
      <c r="CN86" s="79" t="s">
        <v>226</v>
      </c>
      <c r="CO86" s="79" t="s">
        <v>226</v>
      </c>
      <c r="CP86" s="79" t="s">
        <v>227</v>
      </c>
      <c r="CQ86" s="79" t="s">
        <v>228</v>
      </c>
      <c r="CR86" s="79" t="s">
        <v>226</v>
      </c>
      <c r="CS86" s="79" t="s">
        <v>227</v>
      </c>
      <c r="CT86" s="79" t="s">
        <v>226</v>
      </c>
      <c r="CU86" s="79" t="s">
        <v>228</v>
      </c>
      <c r="CV86" s="79" t="s">
        <v>227</v>
      </c>
      <c r="CW86" s="79" t="s">
        <v>228</v>
      </c>
      <c r="CX86" s="79" t="s">
        <v>228</v>
      </c>
      <c r="CY86" s="79" t="s">
        <v>230</v>
      </c>
      <c r="CZ86" s="79" t="s">
        <v>228</v>
      </c>
      <c r="DA86" s="79" t="s">
        <v>228</v>
      </c>
      <c r="DB86" s="79" t="s">
        <v>228</v>
      </c>
      <c r="DC86" s="79" t="s">
        <v>226</v>
      </c>
      <c r="DD86" s="79" t="s">
        <v>228</v>
      </c>
      <c r="DE86" s="79" t="s">
        <v>226</v>
      </c>
      <c r="DF86" s="79">
        <v>6.0200000000000002E-3</v>
      </c>
      <c r="DG86" s="79" t="s">
        <v>228</v>
      </c>
      <c r="DH86" s="79" t="s">
        <v>228</v>
      </c>
      <c r="DI86" s="79" t="s">
        <v>226</v>
      </c>
      <c r="DJ86" s="79" t="s">
        <v>226</v>
      </c>
      <c r="DK86" s="79" t="s">
        <v>226</v>
      </c>
      <c r="DL86" s="79" t="s">
        <v>228</v>
      </c>
      <c r="DM86" s="79" t="s">
        <v>228</v>
      </c>
      <c r="DN86" s="79" t="s">
        <v>228</v>
      </c>
      <c r="DO86" s="79" t="s">
        <v>228</v>
      </c>
      <c r="DP86" s="79" t="s">
        <v>231</v>
      </c>
      <c r="DQ86" s="79" t="s">
        <v>227</v>
      </c>
      <c r="DR86" s="79">
        <v>0.32390000000000002</v>
      </c>
      <c r="DS86" s="79" t="s">
        <v>227</v>
      </c>
      <c r="DT86" s="79" t="s">
        <v>226</v>
      </c>
      <c r="DU86" s="79" t="s">
        <v>227</v>
      </c>
      <c r="DV86" s="79" t="s">
        <v>228</v>
      </c>
      <c r="DW86" s="79" t="s">
        <v>227</v>
      </c>
      <c r="DX86" s="79" t="s">
        <v>228</v>
      </c>
      <c r="DY86" s="79" t="s">
        <v>228</v>
      </c>
      <c r="DZ86" s="79" t="s">
        <v>227</v>
      </c>
      <c r="EA86" s="79" t="s">
        <v>227</v>
      </c>
      <c r="EB86" s="79" t="s">
        <v>228</v>
      </c>
      <c r="EC86" s="79" t="s">
        <v>228</v>
      </c>
      <c r="ED86" s="79" t="s">
        <v>226</v>
      </c>
      <c r="EE86" s="79" t="s">
        <v>228</v>
      </c>
      <c r="EF86" s="79" t="s">
        <v>227</v>
      </c>
      <c r="EG86" s="79" t="s">
        <v>229</v>
      </c>
      <c r="EH86" s="79" t="s">
        <v>226</v>
      </c>
      <c r="EI86" s="79" t="s">
        <v>226</v>
      </c>
      <c r="EJ86" s="79" t="s">
        <v>228</v>
      </c>
      <c r="EK86" s="79" t="s">
        <v>226</v>
      </c>
      <c r="EL86" s="79" t="s">
        <v>228</v>
      </c>
      <c r="EM86" s="79" t="s">
        <v>227</v>
      </c>
      <c r="EN86" s="79" t="s">
        <v>226</v>
      </c>
      <c r="EO86" s="79" t="s">
        <v>228</v>
      </c>
      <c r="EP86" s="79" t="s">
        <v>232</v>
      </c>
      <c r="EQ86" s="79" t="s">
        <v>226</v>
      </c>
      <c r="ER86" s="79" t="s">
        <v>226</v>
      </c>
      <c r="ES86" s="79" t="s">
        <v>230</v>
      </c>
      <c r="ET86" s="79" t="s">
        <v>227</v>
      </c>
      <c r="EU86" s="79" t="s">
        <v>226</v>
      </c>
      <c r="EV86" s="79" t="s">
        <v>226</v>
      </c>
      <c r="EW86" s="79" t="s">
        <v>230</v>
      </c>
      <c r="EX86" s="79" t="s">
        <v>227</v>
      </c>
      <c r="EY86" s="79" t="s">
        <v>228</v>
      </c>
      <c r="EZ86" s="79" t="s">
        <v>227</v>
      </c>
      <c r="FA86" s="79" t="s">
        <v>233</v>
      </c>
      <c r="FB86" s="79" t="s">
        <v>226</v>
      </c>
      <c r="FC86" s="79" t="s">
        <v>228</v>
      </c>
      <c r="FD86" s="79" t="s">
        <v>228</v>
      </c>
      <c r="FE86" s="79" t="s">
        <v>226</v>
      </c>
      <c r="FF86" s="79" t="s">
        <v>231</v>
      </c>
      <c r="FG86" s="79" t="s">
        <v>228</v>
      </c>
      <c r="FH86" s="79" t="s">
        <v>228</v>
      </c>
      <c r="FI86" s="79" t="s">
        <v>228</v>
      </c>
      <c r="FJ86" s="79" t="s">
        <v>228</v>
      </c>
      <c r="FK86" s="79" t="s">
        <v>226</v>
      </c>
      <c r="FL86" s="79" t="s">
        <v>227</v>
      </c>
      <c r="FM86" s="79" t="s">
        <v>233</v>
      </c>
      <c r="FN86" s="79" t="s">
        <v>226</v>
      </c>
      <c r="FO86" s="79" t="s">
        <v>227</v>
      </c>
      <c r="FP86" s="79" t="s">
        <v>227</v>
      </c>
      <c r="FQ86" s="79" t="s">
        <v>228</v>
      </c>
      <c r="FR86" s="79" t="s">
        <v>228</v>
      </c>
      <c r="FS86" s="79" t="s">
        <v>226</v>
      </c>
      <c r="FT86" s="79" t="s">
        <v>227</v>
      </c>
      <c r="FU86" s="79" t="s">
        <v>229</v>
      </c>
      <c r="FV86" s="79" t="s">
        <v>228</v>
      </c>
      <c r="FW86" s="79" t="s">
        <v>228</v>
      </c>
      <c r="FX86" s="79" t="s">
        <v>228</v>
      </c>
      <c r="FY86" s="79" t="s">
        <v>228</v>
      </c>
      <c r="FZ86" s="79" t="s">
        <v>228</v>
      </c>
      <c r="GA86" s="79" t="s">
        <v>228</v>
      </c>
      <c r="GB86" s="79" t="s">
        <v>228</v>
      </c>
      <c r="GC86" s="79" t="s">
        <v>226</v>
      </c>
      <c r="GD86" s="79" t="s">
        <v>226</v>
      </c>
      <c r="GE86" s="79" t="s">
        <v>227</v>
      </c>
      <c r="GF86" s="79" t="s">
        <v>228</v>
      </c>
      <c r="GG86" s="79" t="s">
        <v>228</v>
      </c>
      <c r="GH86" s="79" t="s">
        <v>231</v>
      </c>
      <c r="GI86" s="79" t="s">
        <v>227</v>
      </c>
      <c r="GJ86" s="79" t="s">
        <v>228</v>
      </c>
      <c r="GK86" s="79" t="s">
        <v>228</v>
      </c>
      <c r="GL86" s="79" t="s">
        <v>226</v>
      </c>
      <c r="GM86" s="79" t="s">
        <v>228</v>
      </c>
      <c r="GN86" s="79" t="s">
        <v>228</v>
      </c>
      <c r="GO86" s="79" t="s">
        <v>228</v>
      </c>
      <c r="GP86" s="79" t="s">
        <v>228</v>
      </c>
      <c r="GQ86" s="79" t="s">
        <v>228</v>
      </c>
      <c r="GR86" s="79" t="s">
        <v>226</v>
      </c>
      <c r="GS86" s="79" t="s">
        <v>228</v>
      </c>
      <c r="GT86" s="79" t="s">
        <v>227</v>
      </c>
      <c r="GU86" s="79" t="s">
        <v>228</v>
      </c>
      <c r="GV86" s="79" t="s">
        <v>228</v>
      </c>
      <c r="GW86" s="79" t="s">
        <v>226</v>
      </c>
      <c r="GX86" s="79" t="s">
        <v>229</v>
      </c>
      <c r="GY86" s="79" t="s">
        <v>226</v>
      </c>
      <c r="GZ86" s="79" t="s">
        <v>228</v>
      </c>
      <c r="HA86" s="79" t="s">
        <v>226</v>
      </c>
      <c r="HB86" s="79" t="s">
        <v>226</v>
      </c>
      <c r="HC86" s="79" t="s">
        <v>227</v>
      </c>
      <c r="HD86" s="79" t="s">
        <v>228</v>
      </c>
      <c r="HE86" s="79" t="s">
        <v>226</v>
      </c>
      <c r="HF86" s="79" t="s">
        <v>227</v>
      </c>
      <c r="HG86" s="79" t="s">
        <v>228</v>
      </c>
      <c r="HH86" s="79" t="s">
        <v>228</v>
      </c>
      <c r="HI86" s="79" t="s">
        <v>226</v>
      </c>
      <c r="HJ86" s="79" t="s">
        <v>230</v>
      </c>
      <c r="HK86" s="79" t="s">
        <v>227</v>
      </c>
      <c r="HL86" s="79" t="s">
        <v>226</v>
      </c>
      <c r="HM86" s="79" t="s">
        <v>228</v>
      </c>
      <c r="HN86" s="79" t="s">
        <v>226</v>
      </c>
      <c r="HO86" s="27"/>
      <c r="HP86" s="27"/>
      <c r="HQ86" s="27"/>
      <c r="HR86" s="33"/>
      <c r="HS86" s="27"/>
      <c r="HT86" s="27"/>
      <c r="HU86" s="26"/>
      <c r="HV86" s="26"/>
      <c r="HW86" s="28"/>
      <c r="HX86" s="26"/>
      <c r="HY86" s="26"/>
      <c r="HZ86" s="26"/>
      <c r="IA86" s="27"/>
      <c r="IB86" s="26"/>
      <c r="IC86" s="26"/>
      <c r="ID86" s="29"/>
      <c r="IE86" s="32"/>
    </row>
    <row r="87" spans="1:239" ht="15" customHeight="1">
      <c r="A87" s="186">
        <v>21000195</v>
      </c>
      <c r="B87" s="161" t="s">
        <v>238</v>
      </c>
      <c r="C87" s="80"/>
      <c r="D87" s="80"/>
      <c r="E87" s="80"/>
      <c r="F87" s="80"/>
      <c r="G87" s="80"/>
      <c r="H87" s="80"/>
      <c r="I87" s="119"/>
      <c r="J87" s="80"/>
      <c r="K87" s="81"/>
      <c r="L87" s="80"/>
      <c r="M87" s="112"/>
      <c r="N87" s="81"/>
      <c r="O87" s="80"/>
      <c r="P87" s="81"/>
      <c r="Q87" s="113"/>
      <c r="R87" s="81"/>
      <c r="S87" s="81"/>
      <c r="T87" s="80"/>
      <c r="U87" s="79"/>
      <c r="V87" s="81"/>
      <c r="W87" s="79"/>
      <c r="X87" s="79"/>
      <c r="Y87" s="79"/>
      <c r="Z87" s="79"/>
      <c r="AA87" s="81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118"/>
      <c r="AM87" s="30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 t="s">
        <v>226</v>
      </c>
      <c r="AY87" s="79" t="s">
        <v>226</v>
      </c>
      <c r="AZ87" s="79" t="s">
        <v>227</v>
      </c>
      <c r="BA87" s="79" t="s">
        <v>228</v>
      </c>
      <c r="BB87" s="79" t="s">
        <v>227</v>
      </c>
      <c r="BC87" s="79" t="s">
        <v>226</v>
      </c>
      <c r="BD87" s="79" t="s">
        <v>227</v>
      </c>
      <c r="BE87" s="79" t="s">
        <v>227</v>
      </c>
      <c r="BF87" s="79" t="s">
        <v>228</v>
      </c>
      <c r="BG87" s="79" t="s">
        <v>228</v>
      </c>
      <c r="BH87" s="79" t="s">
        <v>226</v>
      </c>
      <c r="BI87" s="79" t="s">
        <v>228</v>
      </c>
      <c r="BJ87" s="79" t="s">
        <v>228</v>
      </c>
      <c r="BK87" s="79" t="s">
        <v>228</v>
      </c>
      <c r="BL87" s="79" t="s">
        <v>228</v>
      </c>
      <c r="BM87" s="79" t="s">
        <v>228</v>
      </c>
      <c r="BN87" s="79" t="s">
        <v>226</v>
      </c>
      <c r="BO87" s="79" t="s">
        <v>229</v>
      </c>
      <c r="BP87" s="79" t="s">
        <v>226</v>
      </c>
      <c r="BQ87" s="79" t="s">
        <v>228</v>
      </c>
      <c r="BR87" s="79" t="s">
        <v>227</v>
      </c>
      <c r="BS87" s="79" t="s">
        <v>226</v>
      </c>
      <c r="BT87" s="79" t="s">
        <v>227</v>
      </c>
      <c r="BU87" s="79" t="s">
        <v>229</v>
      </c>
      <c r="BV87" s="79" t="s">
        <v>226</v>
      </c>
      <c r="BW87" s="79" t="s">
        <v>227</v>
      </c>
      <c r="BX87" s="79">
        <v>6.7180000000000004E-2</v>
      </c>
      <c r="BY87" s="79" t="s">
        <v>228</v>
      </c>
      <c r="BZ87" s="79" t="s">
        <v>228</v>
      </c>
      <c r="CA87" s="79">
        <v>0.16700000000000001</v>
      </c>
      <c r="CB87" s="79" t="s">
        <v>228</v>
      </c>
      <c r="CC87" s="79" t="s">
        <v>228</v>
      </c>
      <c r="CD87" s="79" t="s">
        <v>226</v>
      </c>
      <c r="CE87" s="79" t="s">
        <v>228</v>
      </c>
      <c r="CF87" s="79" t="s">
        <v>227</v>
      </c>
      <c r="CG87" s="79" t="s">
        <v>227</v>
      </c>
      <c r="CH87" s="79" t="s">
        <v>229</v>
      </c>
      <c r="CI87" s="79" t="s">
        <v>226</v>
      </c>
      <c r="CJ87" s="79" t="s">
        <v>227</v>
      </c>
      <c r="CK87" s="79" t="s">
        <v>227</v>
      </c>
      <c r="CL87" s="79" t="s">
        <v>228</v>
      </c>
      <c r="CM87" s="79" t="s">
        <v>226</v>
      </c>
      <c r="CN87" s="79" t="s">
        <v>226</v>
      </c>
      <c r="CO87" s="79" t="s">
        <v>226</v>
      </c>
      <c r="CP87" s="79" t="s">
        <v>227</v>
      </c>
      <c r="CQ87" s="79" t="s">
        <v>228</v>
      </c>
      <c r="CR87" s="79" t="s">
        <v>226</v>
      </c>
      <c r="CS87" s="79" t="s">
        <v>227</v>
      </c>
      <c r="CT87" s="79" t="s">
        <v>226</v>
      </c>
      <c r="CU87" s="79" t="s">
        <v>228</v>
      </c>
      <c r="CV87" s="79" t="s">
        <v>227</v>
      </c>
      <c r="CW87" s="79" t="s">
        <v>228</v>
      </c>
      <c r="CX87" s="79" t="s">
        <v>228</v>
      </c>
      <c r="CY87" s="79" t="s">
        <v>230</v>
      </c>
      <c r="CZ87" s="79" t="s">
        <v>228</v>
      </c>
      <c r="DA87" s="79" t="s">
        <v>228</v>
      </c>
      <c r="DB87" s="79" t="s">
        <v>228</v>
      </c>
      <c r="DC87" s="79" t="s">
        <v>226</v>
      </c>
      <c r="DD87" s="79" t="s">
        <v>228</v>
      </c>
      <c r="DE87" s="79" t="s">
        <v>226</v>
      </c>
      <c r="DF87" s="79" t="s">
        <v>226</v>
      </c>
      <c r="DG87" s="79" t="s">
        <v>228</v>
      </c>
      <c r="DH87" s="79" t="s">
        <v>228</v>
      </c>
      <c r="DI87" s="79" t="s">
        <v>226</v>
      </c>
      <c r="DJ87" s="79" t="s">
        <v>226</v>
      </c>
      <c r="DK87" s="79" t="s">
        <v>226</v>
      </c>
      <c r="DL87" s="79" t="s">
        <v>228</v>
      </c>
      <c r="DM87" s="79" t="s">
        <v>228</v>
      </c>
      <c r="DN87" s="79" t="s">
        <v>228</v>
      </c>
      <c r="DO87" s="79" t="s">
        <v>228</v>
      </c>
      <c r="DP87" s="79" t="s">
        <v>231</v>
      </c>
      <c r="DQ87" s="79" t="s">
        <v>227</v>
      </c>
      <c r="DR87" s="79" t="s">
        <v>173</v>
      </c>
      <c r="DS87" s="79" t="s">
        <v>227</v>
      </c>
      <c r="DT87" s="79" t="s">
        <v>226</v>
      </c>
      <c r="DU87" s="79" t="s">
        <v>227</v>
      </c>
      <c r="DV87" s="79" t="s">
        <v>228</v>
      </c>
      <c r="DW87" s="79" t="s">
        <v>227</v>
      </c>
      <c r="DX87" s="79" t="s">
        <v>228</v>
      </c>
      <c r="DY87" s="79" t="s">
        <v>228</v>
      </c>
      <c r="DZ87" s="79" t="s">
        <v>227</v>
      </c>
      <c r="EA87" s="79" t="s">
        <v>227</v>
      </c>
      <c r="EB87" s="79" t="s">
        <v>228</v>
      </c>
      <c r="EC87" s="79" t="s">
        <v>228</v>
      </c>
      <c r="ED87" s="79" t="s">
        <v>226</v>
      </c>
      <c r="EE87" s="79" t="s">
        <v>228</v>
      </c>
      <c r="EF87" s="79" t="s">
        <v>227</v>
      </c>
      <c r="EG87" s="79" t="s">
        <v>229</v>
      </c>
      <c r="EH87" s="79" t="s">
        <v>226</v>
      </c>
      <c r="EI87" s="79" t="s">
        <v>226</v>
      </c>
      <c r="EJ87" s="79" t="s">
        <v>228</v>
      </c>
      <c r="EK87" s="79" t="s">
        <v>226</v>
      </c>
      <c r="EL87" s="79" t="s">
        <v>228</v>
      </c>
      <c r="EM87" s="79" t="s">
        <v>227</v>
      </c>
      <c r="EN87" s="79" t="s">
        <v>226</v>
      </c>
      <c r="EO87" s="79" t="s">
        <v>228</v>
      </c>
      <c r="EP87" s="79" t="s">
        <v>232</v>
      </c>
      <c r="EQ87" s="79" t="s">
        <v>226</v>
      </c>
      <c r="ER87" s="79">
        <v>6.3449999999999999E-3</v>
      </c>
      <c r="ES87" s="79" t="s">
        <v>230</v>
      </c>
      <c r="ET87" s="79" t="s">
        <v>227</v>
      </c>
      <c r="EU87" s="79" t="s">
        <v>226</v>
      </c>
      <c r="EV87" s="79" t="s">
        <v>226</v>
      </c>
      <c r="EW87" s="79" t="s">
        <v>230</v>
      </c>
      <c r="EX87" s="79" t="s">
        <v>227</v>
      </c>
      <c r="EY87" s="79" t="s">
        <v>228</v>
      </c>
      <c r="EZ87" s="79" t="s">
        <v>227</v>
      </c>
      <c r="FA87" s="79" t="s">
        <v>233</v>
      </c>
      <c r="FB87" s="79" t="s">
        <v>226</v>
      </c>
      <c r="FC87" s="79" t="s">
        <v>228</v>
      </c>
      <c r="FD87" s="79" t="s">
        <v>228</v>
      </c>
      <c r="FE87" s="79" t="s">
        <v>226</v>
      </c>
      <c r="FF87" s="79" t="s">
        <v>231</v>
      </c>
      <c r="FG87" s="79" t="s">
        <v>228</v>
      </c>
      <c r="FH87" s="79" t="s">
        <v>228</v>
      </c>
      <c r="FI87" s="79" t="s">
        <v>228</v>
      </c>
      <c r="FJ87" s="79" t="s">
        <v>228</v>
      </c>
      <c r="FK87" s="79" t="s">
        <v>226</v>
      </c>
      <c r="FL87" s="79" t="s">
        <v>227</v>
      </c>
      <c r="FM87" s="79" t="s">
        <v>233</v>
      </c>
      <c r="FN87" s="79" t="s">
        <v>226</v>
      </c>
      <c r="FO87" s="79" t="s">
        <v>227</v>
      </c>
      <c r="FP87" s="79" t="s">
        <v>227</v>
      </c>
      <c r="FQ87" s="79" t="s">
        <v>228</v>
      </c>
      <c r="FR87" s="79" t="s">
        <v>228</v>
      </c>
      <c r="FS87" s="79" t="s">
        <v>226</v>
      </c>
      <c r="FT87" s="79" t="s">
        <v>227</v>
      </c>
      <c r="FU87" s="79" t="s">
        <v>229</v>
      </c>
      <c r="FV87" s="79" t="s">
        <v>228</v>
      </c>
      <c r="FW87" s="79" t="s">
        <v>228</v>
      </c>
      <c r="FX87" s="79" t="s">
        <v>228</v>
      </c>
      <c r="FY87" s="79" t="s">
        <v>228</v>
      </c>
      <c r="FZ87" s="79" t="s">
        <v>228</v>
      </c>
      <c r="GA87" s="79" t="s">
        <v>228</v>
      </c>
      <c r="GB87" s="79" t="s">
        <v>228</v>
      </c>
      <c r="GC87" s="79" t="s">
        <v>226</v>
      </c>
      <c r="GD87" s="79" t="s">
        <v>226</v>
      </c>
      <c r="GE87" s="79" t="s">
        <v>227</v>
      </c>
      <c r="GF87" s="79" t="s">
        <v>228</v>
      </c>
      <c r="GG87" s="79" t="s">
        <v>228</v>
      </c>
      <c r="GH87" s="79" t="s">
        <v>231</v>
      </c>
      <c r="GI87" s="79" t="s">
        <v>227</v>
      </c>
      <c r="GJ87" s="79" t="s">
        <v>228</v>
      </c>
      <c r="GK87" s="79" t="s">
        <v>228</v>
      </c>
      <c r="GL87" s="79" t="s">
        <v>226</v>
      </c>
      <c r="GM87" s="79" t="s">
        <v>228</v>
      </c>
      <c r="GN87" s="79" t="s">
        <v>228</v>
      </c>
      <c r="GO87" s="79" t="s">
        <v>228</v>
      </c>
      <c r="GP87" s="79" t="s">
        <v>228</v>
      </c>
      <c r="GQ87" s="79" t="s">
        <v>228</v>
      </c>
      <c r="GR87" s="79" t="s">
        <v>226</v>
      </c>
      <c r="GS87" s="79" t="s">
        <v>228</v>
      </c>
      <c r="GT87" s="79" t="s">
        <v>227</v>
      </c>
      <c r="GU87" s="79" t="s">
        <v>228</v>
      </c>
      <c r="GV87" s="79" t="s">
        <v>228</v>
      </c>
      <c r="GW87" s="79" t="s">
        <v>226</v>
      </c>
      <c r="GX87" s="79" t="s">
        <v>229</v>
      </c>
      <c r="GY87" s="79" t="s">
        <v>226</v>
      </c>
      <c r="GZ87" s="79" t="s">
        <v>228</v>
      </c>
      <c r="HA87" s="79" t="s">
        <v>226</v>
      </c>
      <c r="HB87" s="79" t="s">
        <v>226</v>
      </c>
      <c r="HC87" s="79" t="s">
        <v>227</v>
      </c>
      <c r="HD87" s="79" t="s">
        <v>228</v>
      </c>
      <c r="HE87" s="79" t="s">
        <v>226</v>
      </c>
      <c r="HF87" s="79" t="s">
        <v>227</v>
      </c>
      <c r="HG87" s="79" t="s">
        <v>228</v>
      </c>
      <c r="HH87" s="79" t="s">
        <v>228</v>
      </c>
      <c r="HI87" s="79" t="s">
        <v>226</v>
      </c>
      <c r="HJ87" s="79" t="s">
        <v>230</v>
      </c>
      <c r="HK87" s="79" t="s">
        <v>227</v>
      </c>
      <c r="HL87" s="79" t="s">
        <v>226</v>
      </c>
      <c r="HM87" s="79" t="s">
        <v>228</v>
      </c>
      <c r="HN87" s="79" t="s">
        <v>226</v>
      </c>
      <c r="HO87" s="27"/>
      <c r="HP87" s="27"/>
      <c r="HQ87" s="27"/>
      <c r="HR87" s="33"/>
      <c r="HS87" s="27"/>
      <c r="HT87" s="27"/>
      <c r="HU87" s="26"/>
      <c r="HV87" s="26"/>
      <c r="HW87" s="28"/>
      <c r="HX87" s="26"/>
      <c r="HY87" s="26"/>
      <c r="HZ87" s="26"/>
      <c r="IA87" s="27"/>
      <c r="IB87" s="26"/>
      <c r="IC87" s="26"/>
      <c r="ID87" s="29"/>
      <c r="IE87" s="32"/>
    </row>
    <row r="88" spans="1:239" ht="15" customHeight="1">
      <c r="A88" s="186">
        <v>21000388</v>
      </c>
      <c r="B88" s="161" t="s">
        <v>243</v>
      </c>
      <c r="C88" s="112">
        <v>90.35</v>
      </c>
      <c r="D88" s="80"/>
      <c r="E88" s="80"/>
      <c r="F88" s="80"/>
      <c r="G88" s="80"/>
      <c r="H88" s="80"/>
      <c r="I88" s="119"/>
      <c r="J88" s="80" t="s">
        <v>188</v>
      </c>
      <c r="K88" s="80" t="s">
        <v>244</v>
      </c>
      <c r="L88" s="80" t="s">
        <v>190</v>
      </c>
      <c r="M88" s="80" t="s">
        <v>191</v>
      </c>
      <c r="N88" s="80" t="s">
        <v>189</v>
      </c>
      <c r="O88" s="80" t="s">
        <v>189</v>
      </c>
      <c r="P88" s="80" t="s">
        <v>189</v>
      </c>
      <c r="Q88" s="119">
        <v>0</v>
      </c>
      <c r="R88" s="80" t="s">
        <v>191</v>
      </c>
      <c r="S88" s="80" t="s">
        <v>245</v>
      </c>
      <c r="T88" s="80" t="s">
        <v>192</v>
      </c>
      <c r="U88" s="80" t="s">
        <v>190</v>
      </c>
      <c r="V88" s="119">
        <v>0</v>
      </c>
      <c r="W88" s="113">
        <v>6.05</v>
      </c>
      <c r="X88" s="80" t="s">
        <v>191</v>
      </c>
      <c r="Y88" s="80" t="s">
        <v>191</v>
      </c>
      <c r="Z88" s="112">
        <v>33.72</v>
      </c>
      <c r="AA88" s="112">
        <v>21.53</v>
      </c>
      <c r="AB88" s="80" t="s">
        <v>246</v>
      </c>
      <c r="AC88" s="80" t="s">
        <v>191</v>
      </c>
      <c r="AD88" s="80" t="s">
        <v>191</v>
      </c>
      <c r="AE88" s="80" t="s">
        <v>191</v>
      </c>
      <c r="AF88" s="80" t="s">
        <v>191</v>
      </c>
      <c r="AG88" s="80" t="s">
        <v>191</v>
      </c>
      <c r="AH88" s="80" t="s">
        <v>191</v>
      </c>
      <c r="AI88" s="80" t="s">
        <v>191</v>
      </c>
      <c r="AJ88" s="80" t="s">
        <v>191</v>
      </c>
      <c r="AK88" s="80" t="s">
        <v>191</v>
      </c>
      <c r="AL88" s="80" t="s">
        <v>191</v>
      </c>
      <c r="AM88" s="26" t="s">
        <v>191</v>
      </c>
      <c r="AN88" s="80" t="s">
        <v>191</v>
      </c>
      <c r="AO88" s="80" t="s">
        <v>191</v>
      </c>
      <c r="AP88" s="80" t="s">
        <v>191</v>
      </c>
      <c r="AQ88" s="80" t="s">
        <v>191</v>
      </c>
      <c r="AR88" s="80" t="s">
        <v>191</v>
      </c>
      <c r="AS88" s="80" t="s">
        <v>191</v>
      </c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0"/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0"/>
      <c r="DE88" s="80"/>
      <c r="DF88" s="80"/>
      <c r="DG88" s="80"/>
      <c r="DH88" s="80"/>
      <c r="DI88" s="80"/>
      <c r="DJ88" s="80"/>
      <c r="DK88" s="80"/>
      <c r="DL88" s="80"/>
      <c r="DM88" s="80"/>
      <c r="DN88" s="80"/>
      <c r="DO88" s="80"/>
      <c r="DP88" s="80"/>
      <c r="DQ88" s="80"/>
      <c r="DR88" s="80"/>
      <c r="DS88" s="80"/>
      <c r="DT88" s="80"/>
      <c r="DU88" s="80"/>
      <c r="DV88" s="80"/>
      <c r="DW88" s="80"/>
      <c r="DX88" s="80"/>
      <c r="DY88" s="80"/>
      <c r="DZ88" s="80"/>
      <c r="EA88" s="80"/>
      <c r="EB88" s="80"/>
      <c r="EC88" s="80"/>
      <c r="ED88" s="80"/>
      <c r="EE88" s="80"/>
      <c r="EF88" s="80"/>
      <c r="EG88" s="80"/>
      <c r="EH88" s="80"/>
      <c r="EI88" s="80"/>
      <c r="EJ88" s="80"/>
      <c r="EK88" s="80"/>
      <c r="EL88" s="80"/>
      <c r="EM88" s="80"/>
      <c r="EN88" s="80"/>
      <c r="EO88" s="80"/>
      <c r="EP88" s="80"/>
      <c r="EQ88" s="80"/>
      <c r="ER88" s="80"/>
      <c r="ES88" s="80"/>
      <c r="ET88" s="80"/>
      <c r="EU88" s="80"/>
      <c r="EV88" s="80"/>
      <c r="EW88" s="80"/>
      <c r="EX88" s="80"/>
      <c r="EY88" s="80"/>
      <c r="EZ88" s="80"/>
      <c r="FA88" s="80"/>
      <c r="FB88" s="80"/>
      <c r="FC88" s="80"/>
      <c r="FD88" s="80"/>
      <c r="FE88" s="80"/>
      <c r="FF88" s="80"/>
      <c r="FG88" s="80"/>
      <c r="FH88" s="80"/>
      <c r="FI88" s="80"/>
      <c r="FJ88" s="80"/>
      <c r="FK88" s="80"/>
      <c r="FL88" s="80"/>
      <c r="FM88" s="80"/>
      <c r="FN88" s="80"/>
      <c r="FO88" s="80"/>
      <c r="FP88" s="80"/>
      <c r="FQ88" s="80"/>
      <c r="FR88" s="80"/>
      <c r="FS88" s="80"/>
      <c r="FT88" s="80"/>
      <c r="FU88" s="80"/>
      <c r="FV88" s="80"/>
      <c r="FW88" s="80"/>
      <c r="FX88" s="80"/>
      <c r="FY88" s="80"/>
      <c r="FZ88" s="80"/>
      <c r="GA88" s="80"/>
      <c r="GB88" s="80"/>
      <c r="GC88" s="80"/>
      <c r="GD88" s="80"/>
      <c r="GE88" s="80"/>
      <c r="GF88" s="80"/>
      <c r="GG88" s="80"/>
      <c r="GH88" s="80"/>
      <c r="GI88" s="80"/>
      <c r="GJ88" s="80"/>
      <c r="GK88" s="80"/>
      <c r="GL88" s="80"/>
      <c r="GM88" s="80"/>
      <c r="GN88" s="80"/>
      <c r="GO88" s="80"/>
      <c r="GP88" s="80"/>
      <c r="GQ88" s="80"/>
      <c r="GR88" s="80"/>
      <c r="GS88" s="80"/>
      <c r="GT88" s="80"/>
      <c r="GU88" s="80"/>
      <c r="GV88" s="80"/>
      <c r="GW88" s="80"/>
      <c r="GX88" s="80"/>
      <c r="GY88" s="80"/>
      <c r="GZ88" s="80"/>
      <c r="HA88" s="80"/>
      <c r="HB88" s="80"/>
      <c r="HC88" s="80"/>
      <c r="HD88" s="80"/>
      <c r="HE88" s="80"/>
      <c r="HF88" s="80"/>
      <c r="HG88" s="80"/>
      <c r="HH88" s="80"/>
      <c r="HI88" s="80"/>
      <c r="HJ88" s="80"/>
      <c r="HK88" s="80"/>
      <c r="HL88" s="80"/>
      <c r="HM88" s="80"/>
      <c r="HN88" s="80"/>
      <c r="HO88" s="27"/>
      <c r="HP88" s="27"/>
      <c r="HQ88" s="27"/>
      <c r="HR88" s="33"/>
      <c r="HS88" s="27"/>
      <c r="HT88" s="27"/>
      <c r="HU88" s="26"/>
      <c r="HV88" s="26"/>
      <c r="HW88" s="28"/>
      <c r="HX88" s="26"/>
      <c r="HY88" s="26"/>
      <c r="HZ88" s="26"/>
      <c r="IA88" s="27"/>
      <c r="IB88" s="26"/>
      <c r="IC88" s="26"/>
      <c r="ID88" s="28">
        <v>0</v>
      </c>
      <c r="IE88" s="32"/>
    </row>
    <row r="89" spans="1:239" ht="15" customHeight="1">
      <c r="A89" s="186">
        <v>21000470</v>
      </c>
      <c r="B89" s="161" t="s">
        <v>243</v>
      </c>
      <c r="C89" s="112">
        <v>89.39</v>
      </c>
      <c r="D89" s="80"/>
      <c r="E89" s="121"/>
      <c r="F89" s="252"/>
      <c r="G89" s="80"/>
      <c r="H89" s="252"/>
      <c r="I89" s="119"/>
      <c r="J89" s="80"/>
      <c r="K89" s="81"/>
      <c r="L89" s="80"/>
      <c r="M89" s="112"/>
      <c r="N89" s="81"/>
      <c r="O89" s="80"/>
      <c r="P89" s="81"/>
      <c r="Q89" s="113"/>
      <c r="R89" s="81"/>
      <c r="S89" s="81"/>
      <c r="T89" s="80"/>
      <c r="U89" s="79"/>
      <c r="V89" s="81"/>
      <c r="W89" s="79"/>
      <c r="X89" s="79"/>
      <c r="Y89" s="79"/>
      <c r="Z89" s="79"/>
      <c r="AA89" s="81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118"/>
      <c r="AM89" s="30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  <c r="DN89" s="79"/>
      <c r="DO89" s="79"/>
      <c r="DP89" s="79"/>
      <c r="DQ89" s="79"/>
      <c r="DR89" s="79"/>
      <c r="DS89" s="79"/>
      <c r="DT89" s="79"/>
      <c r="DU89" s="79"/>
      <c r="DV89" s="79"/>
      <c r="DW89" s="79"/>
      <c r="DX89" s="79"/>
      <c r="DY89" s="79"/>
      <c r="DZ89" s="79"/>
      <c r="EA89" s="79"/>
      <c r="EB89" s="79"/>
      <c r="EC89" s="79"/>
      <c r="ED89" s="79"/>
      <c r="EE89" s="79"/>
      <c r="EF89" s="79"/>
      <c r="EG89" s="79"/>
      <c r="EH89" s="79"/>
      <c r="EI89" s="79"/>
      <c r="EJ89" s="79"/>
      <c r="EK89" s="79"/>
      <c r="EL89" s="79"/>
      <c r="EM89" s="79"/>
      <c r="EN89" s="79"/>
      <c r="EO89" s="79"/>
      <c r="EP89" s="79"/>
      <c r="EQ89" s="79"/>
      <c r="ER89" s="79"/>
      <c r="ES89" s="79"/>
      <c r="ET89" s="79"/>
      <c r="EU89" s="79"/>
      <c r="EV89" s="79"/>
      <c r="EW89" s="79"/>
      <c r="EX89" s="79"/>
      <c r="EY89" s="79"/>
      <c r="EZ89" s="79"/>
      <c r="FA89" s="79"/>
      <c r="FB89" s="79"/>
      <c r="FC89" s="79"/>
      <c r="FD89" s="79"/>
      <c r="FE89" s="79"/>
      <c r="FF89" s="79"/>
      <c r="FG89" s="79"/>
      <c r="FH89" s="79"/>
      <c r="FI89" s="79"/>
      <c r="FJ89" s="79"/>
      <c r="FK89" s="79"/>
      <c r="FL89" s="79"/>
      <c r="FM89" s="79"/>
      <c r="FN89" s="79"/>
      <c r="FO89" s="79"/>
      <c r="FP89" s="79"/>
      <c r="FQ89" s="79"/>
      <c r="FR89" s="79"/>
      <c r="FS89" s="79"/>
      <c r="FT89" s="79"/>
      <c r="FU89" s="79"/>
      <c r="FV89" s="79"/>
      <c r="FW89" s="79"/>
      <c r="FX89" s="79"/>
      <c r="FY89" s="79"/>
      <c r="FZ89" s="79"/>
      <c r="GA89" s="79"/>
      <c r="GB89" s="79"/>
      <c r="GC89" s="79"/>
      <c r="GD89" s="79"/>
      <c r="GE89" s="79"/>
      <c r="GF89" s="79"/>
      <c r="GG89" s="79"/>
      <c r="GH89" s="79"/>
      <c r="GI89" s="79"/>
      <c r="GJ89" s="79"/>
      <c r="GK89" s="79"/>
      <c r="GL89" s="79"/>
      <c r="GM89" s="79"/>
      <c r="GN89" s="79"/>
      <c r="GO89" s="79"/>
      <c r="GP89" s="79"/>
      <c r="GQ89" s="79"/>
      <c r="GR89" s="79"/>
      <c r="GS89" s="79"/>
      <c r="GT89" s="79"/>
      <c r="GU89" s="79"/>
      <c r="GV89" s="79"/>
      <c r="GW89" s="79"/>
      <c r="GX89" s="79"/>
      <c r="GY89" s="79"/>
      <c r="GZ89" s="79"/>
      <c r="HA89" s="79"/>
      <c r="HB89" s="79"/>
      <c r="HC89" s="79"/>
      <c r="HD89" s="79"/>
      <c r="HE89" s="79"/>
      <c r="HF89" s="79"/>
      <c r="HG89" s="79"/>
      <c r="HH89" s="79"/>
      <c r="HI89" s="79"/>
      <c r="HJ89" s="79"/>
      <c r="HK89" s="79"/>
      <c r="HL89" s="79"/>
      <c r="HM89" s="79"/>
      <c r="HN89" s="79"/>
      <c r="HO89" s="27" t="s">
        <v>170</v>
      </c>
      <c r="HP89" s="27" t="s">
        <v>170</v>
      </c>
      <c r="HQ89" s="27"/>
      <c r="HR89" s="33"/>
      <c r="HS89" s="27"/>
      <c r="HT89" s="27"/>
      <c r="HU89" s="26"/>
      <c r="HV89" s="26"/>
      <c r="HW89" s="28"/>
      <c r="HX89" s="26"/>
      <c r="HY89" s="26"/>
      <c r="HZ89" s="26"/>
      <c r="IA89" s="27"/>
      <c r="IB89" s="26"/>
      <c r="IC89" s="26"/>
      <c r="ID89" s="29"/>
      <c r="IE89" s="32"/>
    </row>
    <row r="90" spans="1:239" ht="15" customHeight="1">
      <c r="A90" s="186">
        <v>21000541</v>
      </c>
      <c r="B90" s="161" t="s">
        <v>243</v>
      </c>
      <c r="C90" s="112">
        <v>92.29</v>
      </c>
      <c r="D90" s="80"/>
      <c r="E90" s="121" t="s">
        <v>194</v>
      </c>
      <c r="F90" s="252">
        <v>6.3329999999999997E-2</v>
      </c>
      <c r="G90" s="253">
        <v>9.7000000000000003E-3</v>
      </c>
      <c r="H90" s="252">
        <v>4.3900000000000002E-2</v>
      </c>
      <c r="I90" s="80" t="s">
        <v>168</v>
      </c>
      <c r="J90" s="80"/>
      <c r="K90" s="81"/>
      <c r="L90" s="80"/>
      <c r="M90" s="112"/>
      <c r="N90" s="81"/>
      <c r="O90" s="80"/>
      <c r="P90" s="81"/>
      <c r="Q90" s="113"/>
      <c r="R90" s="81"/>
      <c r="S90" s="81"/>
      <c r="T90" s="80"/>
      <c r="U90" s="79"/>
      <c r="V90" s="81"/>
      <c r="W90" s="79"/>
      <c r="X90" s="79"/>
      <c r="Y90" s="79"/>
      <c r="Z90" s="79"/>
      <c r="AA90" s="81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118"/>
      <c r="AM90" s="30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  <c r="DN90" s="79"/>
      <c r="DO90" s="79"/>
      <c r="DP90" s="79"/>
      <c r="DQ90" s="79"/>
      <c r="DR90" s="79"/>
      <c r="DS90" s="79"/>
      <c r="DT90" s="79"/>
      <c r="DU90" s="79"/>
      <c r="DV90" s="79"/>
      <c r="DW90" s="79"/>
      <c r="DX90" s="79"/>
      <c r="DY90" s="79"/>
      <c r="DZ90" s="79"/>
      <c r="EA90" s="79"/>
      <c r="EB90" s="79"/>
      <c r="EC90" s="79"/>
      <c r="ED90" s="79"/>
      <c r="EE90" s="79"/>
      <c r="EF90" s="79"/>
      <c r="EG90" s="79"/>
      <c r="EH90" s="79"/>
      <c r="EI90" s="79"/>
      <c r="EJ90" s="79"/>
      <c r="EK90" s="79"/>
      <c r="EL90" s="79"/>
      <c r="EM90" s="79"/>
      <c r="EN90" s="79"/>
      <c r="EO90" s="79"/>
      <c r="EP90" s="79"/>
      <c r="EQ90" s="79"/>
      <c r="ER90" s="79"/>
      <c r="ES90" s="79"/>
      <c r="ET90" s="79"/>
      <c r="EU90" s="79"/>
      <c r="EV90" s="79"/>
      <c r="EW90" s="79"/>
      <c r="EX90" s="79"/>
      <c r="EY90" s="79"/>
      <c r="EZ90" s="79"/>
      <c r="FA90" s="79"/>
      <c r="FB90" s="79"/>
      <c r="FC90" s="79"/>
      <c r="FD90" s="79"/>
      <c r="FE90" s="79"/>
      <c r="FF90" s="79"/>
      <c r="FG90" s="79"/>
      <c r="FH90" s="79"/>
      <c r="FI90" s="79"/>
      <c r="FJ90" s="79"/>
      <c r="FK90" s="79"/>
      <c r="FL90" s="79"/>
      <c r="FM90" s="79"/>
      <c r="FN90" s="79"/>
      <c r="FO90" s="79"/>
      <c r="FP90" s="79"/>
      <c r="FQ90" s="79"/>
      <c r="FR90" s="79"/>
      <c r="FS90" s="79"/>
      <c r="FT90" s="79"/>
      <c r="FU90" s="79"/>
      <c r="FV90" s="79"/>
      <c r="FW90" s="79"/>
      <c r="FX90" s="79"/>
      <c r="FY90" s="79"/>
      <c r="FZ90" s="79"/>
      <c r="GA90" s="79"/>
      <c r="GB90" s="79"/>
      <c r="GC90" s="79"/>
      <c r="GD90" s="79"/>
      <c r="GE90" s="79"/>
      <c r="GF90" s="79"/>
      <c r="GG90" s="79"/>
      <c r="GH90" s="79"/>
      <c r="GI90" s="79"/>
      <c r="GJ90" s="79"/>
      <c r="GK90" s="79"/>
      <c r="GL90" s="79"/>
      <c r="GM90" s="79"/>
      <c r="GN90" s="79"/>
      <c r="GO90" s="79"/>
      <c r="GP90" s="79"/>
      <c r="GQ90" s="79"/>
      <c r="GR90" s="79"/>
      <c r="GS90" s="79"/>
      <c r="GT90" s="79"/>
      <c r="GU90" s="79"/>
      <c r="GV90" s="79"/>
      <c r="GW90" s="79"/>
      <c r="GX90" s="79"/>
      <c r="GY90" s="79"/>
      <c r="GZ90" s="79"/>
      <c r="HA90" s="79"/>
      <c r="HB90" s="79"/>
      <c r="HC90" s="79"/>
      <c r="HD90" s="79"/>
      <c r="HE90" s="79"/>
      <c r="HF90" s="79"/>
      <c r="HG90" s="79"/>
      <c r="HH90" s="79"/>
      <c r="HI90" s="79"/>
      <c r="HJ90" s="79"/>
      <c r="HK90" s="79"/>
      <c r="HL90" s="79"/>
      <c r="HM90" s="79"/>
      <c r="HN90" s="79"/>
      <c r="HO90" s="27"/>
      <c r="HP90" s="27"/>
      <c r="HQ90" s="27"/>
      <c r="HR90" s="33"/>
      <c r="HS90" s="27"/>
      <c r="HT90" s="27"/>
      <c r="HU90" s="26"/>
      <c r="HV90" s="26"/>
      <c r="HW90" s="28"/>
      <c r="HX90" s="26"/>
      <c r="HY90" s="26"/>
      <c r="HZ90" s="26"/>
      <c r="IA90" s="27"/>
      <c r="IB90" s="26"/>
      <c r="IC90" s="26"/>
      <c r="ID90" s="29"/>
      <c r="IE90" s="32"/>
    </row>
    <row r="91" spans="1:239" ht="15" customHeight="1">
      <c r="A91" s="186">
        <v>21000392</v>
      </c>
      <c r="B91" s="161" t="s">
        <v>247</v>
      </c>
      <c r="C91" s="112">
        <v>32.520000000000003</v>
      </c>
      <c r="D91" s="80"/>
      <c r="E91" s="121">
        <v>1.78</v>
      </c>
      <c r="F91" s="252">
        <v>0.156</v>
      </c>
      <c r="G91" s="253">
        <v>1.1440000000000001E-2</v>
      </c>
      <c r="H91" s="252">
        <v>0.60299999999999998</v>
      </c>
      <c r="I91" s="113">
        <v>3.0720000000000001</v>
      </c>
      <c r="J91" s="80"/>
      <c r="K91" s="81"/>
      <c r="L91" s="80"/>
      <c r="M91" s="112"/>
      <c r="N91" s="81"/>
      <c r="O91" s="80"/>
      <c r="P91" s="81"/>
      <c r="Q91" s="113"/>
      <c r="R91" s="81"/>
      <c r="S91" s="81"/>
      <c r="T91" s="80"/>
      <c r="U91" s="79"/>
      <c r="V91" s="81"/>
      <c r="W91" s="79"/>
      <c r="X91" s="79"/>
      <c r="Y91" s="79"/>
      <c r="Z91" s="79"/>
      <c r="AA91" s="81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118"/>
      <c r="AM91" s="30"/>
      <c r="AN91" s="79"/>
      <c r="AO91" s="79"/>
      <c r="AP91" s="79"/>
      <c r="AQ91" s="79"/>
      <c r="AR91" s="79"/>
      <c r="AS91" s="79"/>
      <c r="AT91" s="79"/>
      <c r="AU91" s="79"/>
      <c r="AV91" s="79"/>
      <c r="AW91" s="79">
        <v>95.53</v>
      </c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79"/>
      <c r="CU91" s="79"/>
      <c r="CV91" s="79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  <c r="DN91" s="79"/>
      <c r="DO91" s="79"/>
      <c r="DP91" s="79"/>
      <c r="DQ91" s="79"/>
      <c r="DR91" s="79"/>
      <c r="DS91" s="79"/>
      <c r="DT91" s="79"/>
      <c r="DU91" s="79"/>
      <c r="DV91" s="79"/>
      <c r="DW91" s="79"/>
      <c r="DX91" s="79"/>
      <c r="DY91" s="79"/>
      <c r="DZ91" s="79"/>
      <c r="EA91" s="79"/>
      <c r="EB91" s="79"/>
      <c r="EC91" s="79"/>
      <c r="ED91" s="79"/>
      <c r="EE91" s="79"/>
      <c r="EF91" s="79"/>
      <c r="EG91" s="79"/>
      <c r="EH91" s="79"/>
      <c r="EI91" s="79"/>
      <c r="EJ91" s="79"/>
      <c r="EK91" s="79"/>
      <c r="EL91" s="79"/>
      <c r="EM91" s="79"/>
      <c r="EN91" s="79"/>
      <c r="EO91" s="79"/>
      <c r="EP91" s="79"/>
      <c r="EQ91" s="79"/>
      <c r="ER91" s="79"/>
      <c r="ES91" s="79"/>
      <c r="ET91" s="79"/>
      <c r="EU91" s="79"/>
      <c r="EV91" s="79"/>
      <c r="EW91" s="79"/>
      <c r="EX91" s="79"/>
      <c r="EY91" s="79"/>
      <c r="EZ91" s="79"/>
      <c r="FA91" s="79"/>
      <c r="FB91" s="79"/>
      <c r="FC91" s="79"/>
      <c r="FD91" s="79"/>
      <c r="FE91" s="79"/>
      <c r="FF91" s="79"/>
      <c r="FG91" s="79"/>
      <c r="FH91" s="79"/>
      <c r="FI91" s="79"/>
      <c r="FJ91" s="79"/>
      <c r="FK91" s="79"/>
      <c r="FL91" s="79"/>
      <c r="FM91" s="79"/>
      <c r="FN91" s="79"/>
      <c r="FO91" s="79"/>
      <c r="FP91" s="79"/>
      <c r="FQ91" s="79"/>
      <c r="FR91" s="79"/>
      <c r="FS91" s="79"/>
      <c r="FT91" s="79"/>
      <c r="FU91" s="79"/>
      <c r="FV91" s="79"/>
      <c r="FW91" s="79"/>
      <c r="FX91" s="79"/>
      <c r="FY91" s="79"/>
      <c r="FZ91" s="79"/>
      <c r="GA91" s="79"/>
      <c r="GB91" s="79"/>
      <c r="GC91" s="79"/>
      <c r="GD91" s="79"/>
      <c r="GE91" s="79"/>
      <c r="GF91" s="79"/>
      <c r="GG91" s="79"/>
      <c r="GH91" s="79"/>
      <c r="GI91" s="79"/>
      <c r="GJ91" s="79"/>
      <c r="GK91" s="79"/>
      <c r="GL91" s="79"/>
      <c r="GM91" s="79"/>
      <c r="GN91" s="79"/>
      <c r="GO91" s="79"/>
      <c r="GP91" s="79"/>
      <c r="GQ91" s="79"/>
      <c r="GR91" s="79"/>
      <c r="GS91" s="79"/>
      <c r="GT91" s="79"/>
      <c r="GU91" s="79"/>
      <c r="GV91" s="79"/>
      <c r="GW91" s="79"/>
      <c r="GX91" s="79"/>
      <c r="GY91" s="79"/>
      <c r="GZ91" s="79"/>
      <c r="HA91" s="79"/>
      <c r="HB91" s="79"/>
      <c r="HC91" s="79"/>
      <c r="HD91" s="79"/>
      <c r="HE91" s="79"/>
      <c r="HF91" s="79"/>
      <c r="HG91" s="79"/>
      <c r="HH91" s="79"/>
      <c r="HI91" s="79"/>
      <c r="HJ91" s="79"/>
      <c r="HK91" s="79"/>
      <c r="HL91" s="79"/>
      <c r="HM91" s="79"/>
      <c r="HN91" s="79"/>
      <c r="HO91" s="27"/>
      <c r="HP91" s="27"/>
      <c r="HQ91" s="27"/>
      <c r="HR91" s="33"/>
      <c r="HS91" s="27"/>
      <c r="HT91" s="27"/>
      <c r="HU91" s="26"/>
      <c r="HV91" s="26"/>
      <c r="HW91" s="28"/>
      <c r="HX91" s="26"/>
      <c r="HY91" s="26"/>
      <c r="HZ91" s="26"/>
      <c r="IA91" s="27"/>
      <c r="IB91" s="26"/>
      <c r="IC91" s="26"/>
      <c r="ID91" s="29"/>
      <c r="IE91" s="32"/>
    </row>
    <row r="92" spans="1:239" ht="15" customHeight="1">
      <c r="A92" s="186">
        <v>21000125</v>
      </c>
      <c r="B92" s="161" t="s">
        <v>239</v>
      </c>
      <c r="C92" s="80"/>
      <c r="D92" s="80"/>
      <c r="E92" s="80"/>
      <c r="F92" s="80"/>
      <c r="G92" s="80"/>
      <c r="H92" s="80"/>
      <c r="I92" s="119"/>
      <c r="J92" s="80"/>
      <c r="K92" s="81"/>
      <c r="L92" s="80"/>
      <c r="M92" s="112"/>
      <c r="N92" s="81"/>
      <c r="O92" s="80"/>
      <c r="P92" s="81"/>
      <c r="Q92" s="113"/>
      <c r="R92" s="81"/>
      <c r="S92" s="81"/>
      <c r="T92" s="80"/>
      <c r="U92" s="79"/>
      <c r="V92" s="81"/>
      <c r="W92" s="79"/>
      <c r="X92" s="79"/>
      <c r="Y92" s="79"/>
      <c r="Z92" s="79"/>
      <c r="AA92" s="81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118"/>
      <c r="AM92" s="30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79"/>
      <c r="CU92" s="79"/>
      <c r="CV92" s="79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  <c r="DN92" s="79"/>
      <c r="DO92" s="79"/>
      <c r="DP92" s="79"/>
      <c r="DQ92" s="79"/>
      <c r="DR92" s="79"/>
      <c r="DS92" s="79"/>
      <c r="DT92" s="79"/>
      <c r="DU92" s="79"/>
      <c r="DV92" s="79"/>
      <c r="DW92" s="79"/>
      <c r="DX92" s="79"/>
      <c r="DY92" s="79"/>
      <c r="DZ92" s="79"/>
      <c r="EA92" s="79"/>
      <c r="EB92" s="79"/>
      <c r="EC92" s="79"/>
      <c r="ED92" s="79"/>
      <c r="EE92" s="79"/>
      <c r="EF92" s="79"/>
      <c r="EG92" s="79"/>
      <c r="EH92" s="79"/>
      <c r="EI92" s="79"/>
      <c r="EJ92" s="79"/>
      <c r="EK92" s="79"/>
      <c r="EL92" s="79"/>
      <c r="EM92" s="79"/>
      <c r="EN92" s="79"/>
      <c r="EO92" s="79"/>
      <c r="EP92" s="79"/>
      <c r="EQ92" s="79"/>
      <c r="ER92" s="79"/>
      <c r="ES92" s="79"/>
      <c r="ET92" s="79"/>
      <c r="EU92" s="79"/>
      <c r="EV92" s="79"/>
      <c r="EW92" s="79"/>
      <c r="EX92" s="79"/>
      <c r="EY92" s="79"/>
      <c r="EZ92" s="79"/>
      <c r="FA92" s="79"/>
      <c r="FB92" s="79"/>
      <c r="FC92" s="79"/>
      <c r="FD92" s="79"/>
      <c r="FE92" s="79"/>
      <c r="FF92" s="79"/>
      <c r="FG92" s="79"/>
      <c r="FH92" s="79"/>
      <c r="FI92" s="79"/>
      <c r="FJ92" s="79"/>
      <c r="FK92" s="79"/>
      <c r="FL92" s="79"/>
      <c r="FM92" s="79"/>
      <c r="FN92" s="79"/>
      <c r="FO92" s="79"/>
      <c r="FP92" s="79"/>
      <c r="FQ92" s="79"/>
      <c r="FR92" s="79"/>
      <c r="FS92" s="79"/>
      <c r="FT92" s="79"/>
      <c r="FU92" s="79"/>
      <c r="FV92" s="79"/>
      <c r="FW92" s="79"/>
      <c r="FX92" s="79"/>
      <c r="FY92" s="79"/>
      <c r="FZ92" s="79"/>
      <c r="GA92" s="79"/>
      <c r="GB92" s="79"/>
      <c r="GC92" s="79"/>
      <c r="GD92" s="79"/>
      <c r="GE92" s="79"/>
      <c r="GF92" s="79"/>
      <c r="GG92" s="79"/>
      <c r="GH92" s="79"/>
      <c r="GI92" s="79"/>
      <c r="GJ92" s="79"/>
      <c r="GK92" s="79"/>
      <c r="GL92" s="79"/>
      <c r="GM92" s="79"/>
      <c r="GN92" s="79"/>
      <c r="GO92" s="79"/>
      <c r="GP92" s="79"/>
      <c r="GQ92" s="79"/>
      <c r="GR92" s="79"/>
      <c r="GS92" s="79"/>
      <c r="GT92" s="79"/>
      <c r="GU92" s="79"/>
      <c r="GV92" s="79"/>
      <c r="GW92" s="79"/>
      <c r="GX92" s="79"/>
      <c r="GY92" s="79"/>
      <c r="GZ92" s="79"/>
      <c r="HA92" s="79"/>
      <c r="HB92" s="79"/>
      <c r="HC92" s="79"/>
      <c r="HD92" s="79"/>
      <c r="HE92" s="79"/>
      <c r="HF92" s="79"/>
      <c r="HG92" s="79"/>
      <c r="HH92" s="79"/>
      <c r="HI92" s="79"/>
      <c r="HJ92" s="79"/>
      <c r="HK92" s="79"/>
      <c r="HL92" s="79"/>
      <c r="HM92" s="79"/>
      <c r="HN92" s="79"/>
      <c r="HO92" s="27"/>
      <c r="HP92" s="27"/>
      <c r="HQ92" s="27" t="s">
        <v>240</v>
      </c>
      <c r="HR92" s="35">
        <v>0.19800000000000001</v>
      </c>
      <c r="HS92" s="35">
        <v>0.26700000000000002</v>
      </c>
      <c r="HT92" s="35">
        <v>0.46400000000000002</v>
      </c>
      <c r="HU92" s="26"/>
      <c r="HV92" s="26"/>
      <c r="HW92" s="28"/>
      <c r="HX92" s="26"/>
      <c r="HY92" s="26"/>
      <c r="HZ92" s="26"/>
      <c r="IA92" s="27"/>
      <c r="IB92" s="26"/>
      <c r="IC92" s="26"/>
      <c r="ID92" s="29"/>
      <c r="IE92" s="32"/>
    </row>
    <row r="93" spans="1:239">
      <c r="A93" s="174" t="s">
        <v>0</v>
      </c>
      <c r="B93" s="63"/>
      <c r="C93" s="64">
        <f>MIN(C63:C92)</f>
        <v>31.85</v>
      </c>
      <c r="D93" s="114"/>
      <c r="E93" s="65">
        <f t="shared" ref="E93:AW93" si="3">MIN(E63:E92)</f>
        <v>0.57489999999999997</v>
      </c>
      <c r="F93" s="245">
        <f t="shared" si="3"/>
        <v>2.9530000000000001E-2</v>
      </c>
      <c r="G93" s="187">
        <f t="shared" si="3"/>
        <v>3.6110000000000001E-3</v>
      </c>
      <c r="H93" s="147">
        <f t="shared" si="3"/>
        <v>3.7229999999999999E-2</v>
      </c>
      <c r="I93" s="114">
        <f t="shared" si="3"/>
        <v>0.57630000000000003</v>
      </c>
      <c r="J93" s="114"/>
      <c r="K93" s="114"/>
      <c r="L93" s="114"/>
      <c r="M93" s="114"/>
      <c r="N93" s="114"/>
      <c r="O93" s="114"/>
      <c r="P93" s="114"/>
      <c r="Q93" s="114"/>
      <c r="R93" s="114"/>
      <c r="S93" s="64">
        <f t="shared" si="3"/>
        <v>64.650000000000006</v>
      </c>
      <c r="T93" s="114"/>
      <c r="U93" s="114">
        <f t="shared" si="3"/>
        <v>6.4349999999999996</v>
      </c>
      <c r="V93" s="255">
        <f t="shared" si="3"/>
        <v>0</v>
      </c>
      <c r="W93" s="64">
        <f t="shared" si="3"/>
        <v>6.05</v>
      </c>
      <c r="X93" s="114"/>
      <c r="Y93" s="64">
        <f t="shared" si="3"/>
        <v>12.52</v>
      </c>
      <c r="Z93" s="255">
        <f t="shared" si="3"/>
        <v>33.72</v>
      </c>
      <c r="AA93" s="255">
        <f t="shared" si="3"/>
        <v>21.53</v>
      </c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/>
      <c r="AR93" s="114"/>
      <c r="AS93" s="114"/>
      <c r="AT93" s="114"/>
      <c r="AU93" s="114"/>
      <c r="AV93" s="114"/>
      <c r="AW93" s="64">
        <f t="shared" si="3"/>
        <v>93.33</v>
      </c>
      <c r="AX93" s="114"/>
      <c r="AY93" s="114"/>
      <c r="AZ93" s="114"/>
      <c r="BA93" s="114"/>
      <c r="BB93" s="114"/>
      <c r="BC93" s="114"/>
      <c r="BD93" s="114"/>
      <c r="BE93" s="114"/>
      <c r="BF93" s="114"/>
      <c r="BG93" s="114"/>
      <c r="BH93" s="114"/>
      <c r="BI93" s="114"/>
      <c r="BJ93" s="114"/>
      <c r="BK93" s="114"/>
      <c r="BL93" s="114"/>
      <c r="BM93" s="114"/>
      <c r="BN93" s="114"/>
      <c r="BO93" s="114"/>
      <c r="BP93" s="114"/>
      <c r="BQ93" s="114"/>
      <c r="BR93" s="114"/>
      <c r="BS93" s="114"/>
      <c r="BT93" s="114"/>
      <c r="BU93" s="114"/>
      <c r="BV93" s="114"/>
      <c r="BW93" s="114"/>
      <c r="BX93" s="114"/>
      <c r="BY93" s="114"/>
      <c r="BZ93" s="114"/>
      <c r="CA93" s="114"/>
      <c r="CB93" s="114"/>
      <c r="CC93" s="114"/>
      <c r="CD93" s="114"/>
      <c r="CE93" s="114"/>
      <c r="CF93" s="114"/>
      <c r="CG93" s="114"/>
      <c r="CH93" s="114"/>
      <c r="CI93" s="114"/>
      <c r="CJ93" s="114"/>
      <c r="CK93" s="114"/>
      <c r="CL93" s="114"/>
      <c r="CM93" s="114"/>
      <c r="CN93" s="114"/>
      <c r="CO93" s="114"/>
      <c r="CP93" s="114"/>
      <c r="CQ93" s="114"/>
      <c r="CR93" s="114"/>
      <c r="CS93" s="114"/>
      <c r="CT93" s="114"/>
      <c r="CU93" s="114"/>
      <c r="CV93" s="114"/>
      <c r="CW93" s="114"/>
      <c r="CX93" s="114"/>
      <c r="CY93" s="114"/>
      <c r="CZ93" s="114"/>
      <c r="DA93" s="114"/>
      <c r="DB93" s="114"/>
      <c r="DC93" s="114"/>
      <c r="DD93" s="114"/>
      <c r="DE93" s="114"/>
      <c r="DF93" s="114"/>
      <c r="DG93" s="114"/>
      <c r="DH93" s="114"/>
      <c r="DI93" s="114"/>
      <c r="DJ93" s="114"/>
      <c r="DK93" s="114"/>
      <c r="DL93" s="114"/>
      <c r="DM93" s="114"/>
      <c r="DN93" s="114"/>
      <c r="DO93" s="114"/>
      <c r="DP93" s="114"/>
      <c r="DQ93" s="114"/>
      <c r="DR93" s="65">
        <f t="shared" ref="DR93" si="4">MIN(DR63:DR92)</f>
        <v>0.32390000000000002</v>
      </c>
      <c r="DS93" s="114"/>
      <c r="DT93" s="114"/>
      <c r="DU93" s="114"/>
      <c r="DV93" s="114"/>
      <c r="DW93" s="114"/>
      <c r="DX93" s="114"/>
      <c r="DY93" s="114"/>
      <c r="DZ93" s="114"/>
      <c r="EA93" s="114"/>
      <c r="EB93" s="114"/>
      <c r="EC93" s="114"/>
      <c r="ED93" s="114"/>
      <c r="EE93" s="114"/>
      <c r="EF93" s="114"/>
      <c r="EG93" s="114"/>
      <c r="EH93" s="114"/>
      <c r="EI93" s="114"/>
      <c r="EJ93" s="114"/>
      <c r="EK93" s="114"/>
      <c r="EL93" s="114"/>
      <c r="EM93" s="114"/>
      <c r="EN93" s="114"/>
      <c r="EO93" s="114"/>
      <c r="EP93" s="114"/>
      <c r="EQ93" s="114"/>
      <c r="ER93" s="114"/>
      <c r="ES93" s="114"/>
      <c r="ET93" s="114"/>
      <c r="EU93" s="114"/>
      <c r="EV93" s="114"/>
      <c r="EW93" s="114"/>
      <c r="EX93" s="114"/>
      <c r="EY93" s="114"/>
      <c r="EZ93" s="114"/>
      <c r="FA93" s="114"/>
      <c r="FB93" s="114"/>
      <c r="FC93" s="114"/>
      <c r="FD93" s="114"/>
      <c r="FE93" s="114"/>
      <c r="FF93" s="114"/>
      <c r="FG93" s="114"/>
      <c r="FH93" s="114"/>
      <c r="FI93" s="114"/>
      <c r="FJ93" s="114"/>
      <c r="FK93" s="114"/>
      <c r="FL93" s="114"/>
      <c r="FM93" s="114"/>
      <c r="FN93" s="114"/>
      <c r="FO93" s="114"/>
      <c r="FP93" s="114"/>
      <c r="FQ93" s="114"/>
      <c r="FR93" s="114"/>
      <c r="FS93" s="114"/>
      <c r="FT93" s="114"/>
      <c r="FU93" s="114"/>
      <c r="FV93" s="114"/>
      <c r="FW93" s="114"/>
      <c r="FX93" s="114"/>
      <c r="FY93" s="114"/>
      <c r="FZ93" s="114"/>
      <c r="GA93" s="114"/>
      <c r="GB93" s="114"/>
      <c r="GC93" s="114"/>
      <c r="GD93" s="114"/>
      <c r="GE93" s="114"/>
      <c r="GF93" s="114"/>
      <c r="GG93" s="114"/>
      <c r="GH93" s="114"/>
      <c r="GI93" s="114"/>
      <c r="GJ93" s="114"/>
      <c r="GK93" s="114"/>
      <c r="GL93" s="114"/>
      <c r="GM93" s="114"/>
      <c r="GN93" s="114"/>
      <c r="GO93" s="114"/>
      <c r="GP93" s="114"/>
      <c r="GQ93" s="114"/>
      <c r="GR93" s="114"/>
      <c r="GS93" s="114"/>
      <c r="GT93" s="114"/>
      <c r="GU93" s="114"/>
      <c r="GV93" s="114"/>
      <c r="GW93" s="114"/>
      <c r="GX93" s="114"/>
      <c r="GY93" s="114"/>
      <c r="GZ93" s="114"/>
      <c r="HA93" s="114"/>
      <c r="HB93" s="114"/>
      <c r="HC93" s="114"/>
      <c r="HD93" s="114"/>
      <c r="HE93" s="114"/>
      <c r="HF93" s="114"/>
      <c r="HG93" s="114"/>
      <c r="HH93" s="114"/>
      <c r="HI93" s="114"/>
      <c r="HJ93" s="114"/>
      <c r="HK93" s="114"/>
      <c r="HL93" s="114"/>
      <c r="HM93" s="114"/>
      <c r="HN93" s="114"/>
      <c r="HO93" s="114"/>
      <c r="HP93" s="114"/>
      <c r="HQ93" s="114"/>
      <c r="HR93" s="114"/>
      <c r="HS93" s="114"/>
      <c r="HT93" s="114"/>
      <c r="HU93" s="114"/>
      <c r="HV93" s="114"/>
      <c r="HW93" s="114"/>
      <c r="HX93" s="114">
        <f t="shared" ref="HX93:HY93" si="5">MIN(HX63:HX92)</f>
        <v>99.561000000000007</v>
      </c>
      <c r="HY93" s="114">
        <f t="shared" si="5"/>
        <v>0.15</v>
      </c>
      <c r="HZ93" s="114"/>
      <c r="IA93" s="114"/>
      <c r="IB93" s="114"/>
      <c r="IC93" s="114"/>
      <c r="ID93" s="114"/>
      <c r="IE93" s="114"/>
    </row>
    <row r="94" spans="1:239">
      <c r="A94" s="175" t="s">
        <v>1</v>
      </c>
      <c r="B94" s="67"/>
      <c r="C94" s="68">
        <f>MAX(C63:C92)</f>
        <v>99.86</v>
      </c>
      <c r="D94" s="116"/>
      <c r="E94" s="69">
        <f>MAX(E63:E92)</f>
        <v>1.8680000000000001</v>
      </c>
      <c r="F94" s="246">
        <f>MAX(F63:F92)</f>
        <v>0.19289999999999999</v>
      </c>
      <c r="G94" s="188">
        <f>MAX(G63:G92)</f>
        <v>1.1440000000000001E-2</v>
      </c>
      <c r="H94" s="148">
        <f>MAX(H63:H92)</f>
        <v>5.39</v>
      </c>
      <c r="I94" s="116">
        <f>MAX(I63:I92)</f>
        <v>4.6950000000000003</v>
      </c>
      <c r="J94" s="116"/>
      <c r="K94" s="116"/>
      <c r="L94" s="116"/>
      <c r="M94" s="116"/>
      <c r="N94" s="116"/>
      <c r="O94" s="116"/>
      <c r="P94" s="116"/>
      <c r="Q94" s="116"/>
      <c r="R94" s="116"/>
      <c r="S94" s="68">
        <f>MAX(S63:S92)</f>
        <v>962.9</v>
      </c>
      <c r="T94" s="116"/>
      <c r="U94" s="116">
        <f>MAX(U63:U92)</f>
        <v>75.209999999999994</v>
      </c>
      <c r="V94" s="256">
        <f>MAX(V63:V92)</f>
        <v>98.1</v>
      </c>
      <c r="W94" s="68">
        <f>MAX(W63:W92)</f>
        <v>11.9</v>
      </c>
      <c r="X94" s="116"/>
      <c r="Y94" s="68">
        <f>MAX(Y63:Y92)</f>
        <v>82.18</v>
      </c>
      <c r="Z94" s="256">
        <f>MAX(Z63:Z92)</f>
        <v>1480</v>
      </c>
      <c r="AA94" s="256">
        <f>MAX(AA63:AA92)</f>
        <v>581.4</v>
      </c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68">
        <f>MAX(AW63:AW92)</f>
        <v>95.53</v>
      </c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  <c r="DK94" s="116"/>
      <c r="DL94" s="116"/>
      <c r="DM94" s="116"/>
      <c r="DN94" s="116"/>
      <c r="DO94" s="116"/>
      <c r="DP94" s="116"/>
      <c r="DQ94" s="116"/>
      <c r="DR94" s="69">
        <f>MAX(DR63:DR92)</f>
        <v>0.38390000000000002</v>
      </c>
      <c r="DS94" s="116"/>
      <c r="DT94" s="116"/>
      <c r="DU94" s="116"/>
      <c r="DV94" s="116"/>
      <c r="DW94" s="116"/>
      <c r="DX94" s="116"/>
      <c r="DY94" s="116"/>
      <c r="DZ94" s="116"/>
      <c r="EA94" s="116"/>
      <c r="EB94" s="116"/>
      <c r="EC94" s="116"/>
      <c r="ED94" s="116"/>
      <c r="EE94" s="116"/>
      <c r="EF94" s="116"/>
      <c r="EG94" s="116"/>
      <c r="EH94" s="116"/>
      <c r="EI94" s="116"/>
      <c r="EJ94" s="116"/>
      <c r="EK94" s="116"/>
      <c r="EL94" s="116"/>
      <c r="EM94" s="116"/>
      <c r="EN94" s="116"/>
      <c r="EO94" s="116"/>
      <c r="EP94" s="116"/>
      <c r="EQ94" s="116"/>
      <c r="ER94" s="116"/>
      <c r="ES94" s="116"/>
      <c r="ET94" s="116"/>
      <c r="EU94" s="116"/>
      <c r="EV94" s="116"/>
      <c r="EW94" s="116"/>
      <c r="EX94" s="116"/>
      <c r="EY94" s="116"/>
      <c r="EZ94" s="116"/>
      <c r="FA94" s="116"/>
      <c r="FB94" s="116"/>
      <c r="FC94" s="116"/>
      <c r="FD94" s="116"/>
      <c r="FE94" s="116"/>
      <c r="FF94" s="116"/>
      <c r="FG94" s="116"/>
      <c r="FH94" s="116"/>
      <c r="FI94" s="116"/>
      <c r="FJ94" s="116"/>
      <c r="FK94" s="116"/>
      <c r="FL94" s="116"/>
      <c r="FM94" s="116"/>
      <c r="FN94" s="116"/>
      <c r="FO94" s="116"/>
      <c r="FP94" s="116"/>
      <c r="FQ94" s="116"/>
      <c r="FR94" s="116"/>
      <c r="FS94" s="116"/>
      <c r="FT94" s="116"/>
      <c r="FU94" s="116"/>
      <c r="FV94" s="116"/>
      <c r="FW94" s="116"/>
      <c r="FX94" s="116"/>
      <c r="FY94" s="116"/>
      <c r="FZ94" s="116"/>
      <c r="GA94" s="116"/>
      <c r="GB94" s="116"/>
      <c r="GC94" s="116"/>
      <c r="GD94" s="116"/>
      <c r="GE94" s="116"/>
      <c r="GF94" s="116"/>
      <c r="GG94" s="116"/>
      <c r="GH94" s="116"/>
      <c r="GI94" s="116"/>
      <c r="GJ94" s="116"/>
      <c r="GK94" s="116"/>
      <c r="GL94" s="116"/>
      <c r="GM94" s="116"/>
      <c r="GN94" s="116"/>
      <c r="GO94" s="116"/>
      <c r="GP94" s="116"/>
      <c r="GQ94" s="116"/>
      <c r="GR94" s="116"/>
      <c r="GS94" s="116"/>
      <c r="GT94" s="116"/>
      <c r="GU94" s="116"/>
      <c r="GV94" s="116"/>
      <c r="GW94" s="116"/>
      <c r="GX94" s="116"/>
      <c r="GY94" s="116"/>
      <c r="GZ94" s="116"/>
      <c r="HA94" s="116"/>
      <c r="HB94" s="116"/>
      <c r="HC94" s="116"/>
      <c r="HD94" s="116"/>
      <c r="HE94" s="116"/>
      <c r="HF94" s="116"/>
      <c r="HG94" s="116"/>
      <c r="HH94" s="116"/>
      <c r="HI94" s="116"/>
      <c r="HJ94" s="116"/>
      <c r="HK94" s="116"/>
      <c r="HL94" s="116"/>
      <c r="HM94" s="116"/>
      <c r="HN94" s="116"/>
      <c r="HO94" s="116"/>
      <c r="HP94" s="116"/>
      <c r="HQ94" s="116"/>
      <c r="HR94" s="116"/>
      <c r="HS94" s="116"/>
      <c r="HT94" s="116"/>
      <c r="HU94" s="116"/>
      <c r="HV94" s="116"/>
      <c r="HW94" s="116"/>
      <c r="HX94" s="116">
        <f>MAX(HX63:HX92)</f>
        <v>99.74</v>
      </c>
      <c r="HY94" s="116">
        <f>MAX(HY63:HY92)</f>
        <v>0.439</v>
      </c>
      <c r="HZ94" s="116"/>
      <c r="IA94" s="116"/>
      <c r="IB94" s="116"/>
      <c r="IC94" s="116"/>
      <c r="ID94" s="116"/>
      <c r="IE94" s="116"/>
    </row>
    <row r="95" spans="1:239" ht="15.75" thickBot="1">
      <c r="A95" s="176" t="s">
        <v>2</v>
      </c>
      <c r="B95" s="60"/>
      <c r="C95" s="61">
        <f>MEDIAN(C63:C92)</f>
        <v>89.39</v>
      </c>
      <c r="D95" s="117"/>
      <c r="E95" s="72">
        <f>MEDIAN(E63:E92)</f>
        <v>1.1332</v>
      </c>
      <c r="F95" s="247">
        <f>MEDIAN(F63:F92)</f>
        <v>7.8740000000000004E-2</v>
      </c>
      <c r="G95" s="189">
        <f>MEDIAN(G63:G92)</f>
        <v>9.7000000000000003E-3</v>
      </c>
      <c r="H95" s="149">
        <f>MEDIAN(H63:H92)</f>
        <v>1.0645</v>
      </c>
      <c r="I95" s="117">
        <f>MEDIAN(I63:I92)</f>
        <v>3.7250000000000001</v>
      </c>
      <c r="J95" s="117"/>
      <c r="K95" s="117"/>
      <c r="L95" s="117"/>
      <c r="M95" s="117"/>
      <c r="N95" s="117"/>
      <c r="O95" s="117"/>
      <c r="P95" s="117"/>
      <c r="Q95" s="117"/>
      <c r="R95" s="117"/>
      <c r="S95" s="61">
        <f>MEDIAN(S63:S92)</f>
        <v>513.77499999999998</v>
      </c>
      <c r="T95" s="117"/>
      <c r="U95" s="117">
        <f>MEDIAN(U63:U92)</f>
        <v>40.822499999999998</v>
      </c>
      <c r="V95" s="257">
        <f>MEDIAN(V63:V92)</f>
        <v>0</v>
      </c>
      <c r="W95" s="61">
        <f>MEDIAN(W63:W92)</f>
        <v>10.51</v>
      </c>
      <c r="X95" s="117"/>
      <c r="Y95" s="61">
        <f>MEDIAN(Y63:Y92)</f>
        <v>16.560000000000002</v>
      </c>
      <c r="Z95" s="257">
        <f>MEDIAN(Z63:Z92)</f>
        <v>90.34</v>
      </c>
      <c r="AA95" s="257">
        <f>MEDIAN(AA63:AA92)</f>
        <v>61.07</v>
      </c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61">
        <f>MEDIAN(AW63:AW92)</f>
        <v>93.66</v>
      </c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  <c r="BH95" s="117"/>
      <c r="BI95" s="117"/>
      <c r="BJ95" s="117"/>
      <c r="BK95" s="117"/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17"/>
      <c r="BW95" s="117"/>
      <c r="BX95" s="117"/>
      <c r="BY95" s="117"/>
      <c r="BZ95" s="117"/>
      <c r="CA95" s="117"/>
      <c r="CB95" s="117"/>
      <c r="CC95" s="117"/>
      <c r="CD95" s="117"/>
      <c r="CE95" s="117"/>
      <c r="CF95" s="117"/>
      <c r="CG95" s="117"/>
      <c r="CH95" s="117"/>
      <c r="CI95" s="117"/>
      <c r="CJ95" s="117"/>
      <c r="CK95" s="117"/>
      <c r="CL95" s="117"/>
      <c r="CM95" s="117"/>
      <c r="CN95" s="117"/>
      <c r="CO95" s="117"/>
      <c r="CP95" s="117"/>
      <c r="CQ95" s="117"/>
      <c r="CR95" s="117"/>
      <c r="CS95" s="117"/>
      <c r="CT95" s="117"/>
      <c r="CU95" s="117"/>
      <c r="CV95" s="117"/>
      <c r="CW95" s="117"/>
      <c r="CX95" s="117"/>
      <c r="CY95" s="117"/>
      <c r="CZ95" s="117"/>
      <c r="DA95" s="117"/>
      <c r="DB95" s="117"/>
      <c r="DC95" s="117"/>
      <c r="DD95" s="117"/>
      <c r="DE95" s="117"/>
      <c r="DF95" s="117"/>
      <c r="DG95" s="117"/>
      <c r="DH95" s="117"/>
      <c r="DI95" s="117"/>
      <c r="DJ95" s="117"/>
      <c r="DK95" s="117"/>
      <c r="DL95" s="117"/>
      <c r="DM95" s="117"/>
      <c r="DN95" s="117"/>
      <c r="DO95" s="117"/>
      <c r="DP95" s="117"/>
      <c r="DQ95" s="117"/>
      <c r="DR95" s="72">
        <f>MEDIAN(DR63:DR92)</f>
        <v>0.377</v>
      </c>
      <c r="DS95" s="117"/>
      <c r="DT95" s="117"/>
      <c r="DU95" s="117"/>
      <c r="DV95" s="117"/>
      <c r="DW95" s="117"/>
      <c r="DX95" s="117"/>
      <c r="DY95" s="117"/>
      <c r="DZ95" s="117"/>
      <c r="EA95" s="117"/>
      <c r="EB95" s="117"/>
      <c r="EC95" s="117"/>
      <c r="ED95" s="117"/>
      <c r="EE95" s="117"/>
      <c r="EF95" s="117"/>
      <c r="EG95" s="117"/>
      <c r="EH95" s="117"/>
      <c r="EI95" s="117"/>
      <c r="EJ95" s="117"/>
      <c r="EK95" s="117"/>
      <c r="EL95" s="117"/>
      <c r="EM95" s="117"/>
      <c r="EN95" s="117"/>
      <c r="EO95" s="117"/>
      <c r="EP95" s="117"/>
      <c r="EQ95" s="117"/>
      <c r="ER95" s="117"/>
      <c r="ES95" s="117"/>
      <c r="ET95" s="117"/>
      <c r="EU95" s="117"/>
      <c r="EV95" s="117"/>
      <c r="EW95" s="117"/>
      <c r="EX95" s="117"/>
      <c r="EY95" s="117"/>
      <c r="EZ95" s="117"/>
      <c r="FA95" s="117"/>
      <c r="FB95" s="117"/>
      <c r="FC95" s="117"/>
      <c r="FD95" s="117"/>
      <c r="FE95" s="117"/>
      <c r="FF95" s="117"/>
      <c r="FG95" s="117"/>
      <c r="FH95" s="117"/>
      <c r="FI95" s="117"/>
      <c r="FJ95" s="117"/>
      <c r="FK95" s="117"/>
      <c r="FL95" s="117"/>
      <c r="FM95" s="117"/>
      <c r="FN95" s="117"/>
      <c r="FO95" s="117"/>
      <c r="FP95" s="117"/>
      <c r="FQ95" s="117"/>
      <c r="FR95" s="117"/>
      <c r="FS95" s="117"/>
      <c r="FT95" s="117"/>
      <c r="FU95" s="117"/>
      <c r="FV95" s="117"/>
      <c r="FW95" s="117"/>
      <c r="FX95" s="117"/>
      <c r="FY95" s="117"/>
      <c r="FZ95" s="117"/>
      <c r="GA95" s="117"/>
      <c r="GB95" s="117"/>
      <c r="GC95" s="117"/>
      <c r="GD95" s="117"/>
      <c r="GE95" s="117"/>
      <c r="GF95" s="117"/>
      <c r="GG95" s="117"/>
      <c r="GH95" s="117"/>
      <c r="GI95" s="117"/>
      <c r="GJ95" s="117"/>
      <c r="GK95" s="117"/>
      <c r="GL95" s="117"/>
      <c r="GM95" s="117"/>
      <c r="GN95" s="117"/>
      <c r="GO95" s="117"/>
      <c r="GP95" s="117"/>
      <c r="GQ95" s="117"/>
      <c r="GR95" s="117"/>
      <c r="GS95" s="117"/>
      <c r="GT95" s="117"/>
      <c r="GU95" s="117"/>
      <c r="GV95" s="117"/>
      <c r="GW95" s="117"/>
      <c r="GX95" s="117"/>
      <c r="GY95" s="117"/>
      <c r="GZ95" s="117"/>
      <c r="HA95" s="117"/>
      <c r="HB95" s="117"/>
      <c r="HC95" s="117"/>
      <c r="HD95" s="117"/>
      <c r="HE95" s="117"/>
      <c r="HF95" s="117"/>
      <c r="HG95" s="117"/>
      <c r="HH95" s="117"/>
      <c r="HI95" s="117"/>
      <c r="HJ95" s="117"/>
      <c r="HK95" s="117"/>
      <c r="HL95" s="117"/>
      <c r="HM95" s="117"/>
      <c r="HN95" s="117"/>
      <c r="HO95" s="117"/>
      <c r="HP95" s="117"/>
      <c r="HQ95" s="117"/>
      <c r="HR95" s="117"/>
      <c r="HS95" s="117"/>
      <c r="HT95" s="117"/>
      <c r="HU95" s="117"/>
      <c r="HV95" s="117"/>
      <c r="HW95" s="117"/>
      <c r="HX95" s="117">
        <f>MEDIAN(HX63:HX92)</f>
        <v>99.74</v>
      </c>
      <c r="HY95" s="117">
        <f>MEDIAN(HY63:HY92)</f>
        <v>0.26</v>
      </c>
      <c r="HZ95" s="117"/>
      <c r="IA95" s="117"/>
      <c r="IB95" s="117"/>
      <c r="IC95" s="117"/>
      <c r="ID95" s="117"/>
      <c r="IE95" s="117"/>
    </row>
    <row r="96" spans="1:239">
      <c r="BA96"/>
      <c r="BB96"/>
      <c r="BC96"/>
      <c r="BD96"/>
      <c r="BE96"/>
      <c r="BF96"/>
      <c r="BG96"/>
      <c r="BH96"/>
      <c r="BI96"/>
      <c r="BJ96"/>
      <c r="BK96"/>
      <c r="BL96"/>
    </row>
    <row r="97" spans="1:1">
      <c r="A97" s="178" t="s">
        <v>30</v>
      </c>
    </row>
    <row r="98" spans="1:1">
      <c r="A98" s="172" t="s">
        <v>31</v>
      </c>
    </row>
    <row r="102" spans="1:1">
      <c r="A102" s="178"/>
    </row>
    <row r="110" spans="1:1">
      <c r="A110" s="178"/>
    </row>
  </sheetData>
  <sheetProtection algorithmName="SHA-512" hashValue="VWJIis9eKrJn2hdgHADaJgBEA+fIpgYvIFhOY3xo0XI8uD0j+/V2Xhqhwqcm4aDSmxSxoKU67JS4QlICUYsO9A==" saltValue="mDxRcr9XnkUNMFJ5ivHnpw==" spinCount="100000" sheet="1" objects="1" scenarios="1"/>
  <sortState xmlns:xlrd2="http://schemas.microsoft.com/office/spreadsheetml/2017/richdata2" ref="A63:IE92">
    <sortCondition ref="B63:B92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7"/>
  <sheetViews>
    <sheetView showGridLines="0" zoomScale="80" zoomScaleNormal="80" workbookViewId="0">
      <selection activeCell="D21" sqref="D21"/>
    </sheetView>
  </sheetViews>
  <sheetFormatPr defaultRowHeight="15"/>
  <cols>
    <col min="1" max="1" width="4.42578125" customWidth="1"/>
    <col min="2" max="2" width="4" customWidth="1"/>
    <col min="3" max="3" width="58.7109375" customWidth="1"/>
    <col min="4" max="6" width="30.7109375" customWidth="1"/>
  </cols>
  <sheetData>
    <row r="1" spans="2:6" ht="120" customHeight="1">
      <c r="D1" s="160" t="s">
        <v>161</v>
      </c>
    </row>
    <row r="2" spans="2:6">
      <c r="B2" s="9" t="s">
        <v>29</v>
      </c>
    </row>
    <row r="3" spans="2:6" ht="15.75" thickBot="1"/>
    <row r="4" spans="2:6" ht="45" customHeight="1" thickBot="1">
      <c r="B4" s="82"/>
      <c r="C4" s="83" t="s">
        <v>8</v>
      </c>
      <c r="D4" s="84" t="s">
        <v>9</v>
      </c>
      <c r="E4" s="84" t="s">
        <v>10</v>
      </c>
      <c r="F4" s="85" t="s">
        <v>11</v>
      </c>
    </row>
    <row r="5" spans="2:6" ht="24.95" customHeight="1" thickTop="1">
      <c r="B5" s="86"/>
      <c r="C5" s="87" t="s">
        <v>12</v>
      </c>
      <c r="D5" s="88">
        <v>7</v>
      </c>
      <c r="E5" s="88">
        <v>0</v>
      </c>
      <c r="F5" s="155"/>
    </row>
    <row r="6" spans="2:6" ht="24.95" customHeight="1">
      <c r="B6" s="89"/>
      <c r="C6" s="90" t="s">
        <v>13</v>
      </c>
      <c r="D6" s="91">
        <v>7</v>
      </c>
      <c r="E6" s="91">
        <v>1</v>
      </c>
      <c r="F6" s="96">
        <v>0.1429</v>
      </c>
    </row>
    <row r="7" spans="2:6" ht="24.95" customHeight="1">
      <c r="B7" s="89"/>
      <c r="C7" s="90" t="s">
        <v>14</v>
      </c>
      <c r="D7" s="91">
        <v>1</v>
      </c>
      <c r="E7" s="91">
        <v>0</v>
      </c>
      <c r="F7" s="96"/>
    </row>
    <row r="8" spans="2:6" ht="24.95" customHeight="1">
      <c r="B8" s="89"/>
      <c r="C8" s="92" t="s">
        <v>15</v>
      </c>
      <c r="D8" s="93">
        <v>0</v>
      </c>
      <c r="E8" s="93"/>
      <c r="F8" s="156"/>
    </row>
    <row r="9" spans="2:6" ht="24.95" customHeight="1">
      <c r="B9" s="89"/>
      <c r="C9" s="90" t="s">
        <v>16</v>
      </c>
      <c r="D9" s="91">
        <v>1</v>
      </c>
      <c r="E9" s="91">
        <v>0</v>
      </c>
      <c r="F9" s="96"/>
    </row>
    <row r="10" spans="2:6" ht="24.95" customHeight="1">
      <c r="B10" s="89"/>
      <c r="C10" s="94" t="s">
        <v>17</v>
      </c>
      <c r="D10" s="95">
        <v>6</v>
      </c>
      <c r="E10" s="95">
        <v>0</v>
      </c>
      <c r="F10" s="157"/>
    </row>
    <row r="11" spans="2:6" ht="24.95" customHeight="1">
      <c r="B11" s="89"/>
      <c r="C11" s="90" t="s">
        <v>18</v>
      </c>
      <c r="D11" s="91">
        <v>0</v>
      </c>
      <c r="E11" s="91"/>
      <c r="F11" s="96"/>
    </row>
    <row r="12" spans="2:6" ht="24.95" customHeight="1">
      <c r="B12" s="89"/>
      <c r="C12" s="94" t="s">
        <v>19</v>
      </c>
      <c r="D12" s="95">
        <v>0</v>
      </c>
      <c r="E12" s="95"/>
      <c r="F12" s="157"/>
    </row>
    <row r="13" spans="2:6" ht="24.95" customHeight="1">
      <c r="B13" s="89"/>
      <c r="C13" s="90" t="s">
        <v>20</v>
      </c>
      <c r="D13" s="91">
        <v>1</v>
      </c>
      <c r="E13" s="91">
        <v>0</v>
      </c>
      <c r="F13" s="96"/>
    </row>
    <row r="14" spans="2:6" ht="24.95" customHeight="1">
      <c r="B14" s="89"/>
      <c r="C14" s="94" t="s">
        <v>21</v>
      </c>
      <c r="D14" s="95">
        <v>4</v>
      </c>
      <c r="E14" s="95">
        <v>0</v>
      </c>
      <c r="F14" s="157"/>
    </row>
    <row r="15" spans="2:6" ht="24.95" customHeight="1">
      <c r="B15" s="89"/>
      <c r="C15" s="90" t="s">
        <v>22</v>
      </c>
      <c r="D15" s="91">
        <v>4</v>
      </c>
      <c r="E15" s="91">
        <v>0</v>
      </c>
      <c r="F15" s="96"/>
    </row>
    <row r="16" spans="2:6" ht="24.95" customHeight="1">
      <c r="B16" s="89"/>
      <c r="C16" s="97" t="s">
        <v>23</v>
      </c>
      <c r="D16" s="98">
        <v>0</v>
      </c>
      <c r="E16" s="98"/>
      <c r="F16" s="158"/>
    </row>
    <row r="17" spans="2:6" ht="24.95" customHeight="1" thickBot="1">
      <c r="B17" s="99"/>
      <c r="C17" s="100" t="s">
        <v>24</v>
      </c>
      <c r="D17" s="101">
        <v>0</v>
      </c>
      <c r="E17" s="101"/>
      <c r="F17" s="159"/>
    </row>
  </sheetData>
  <sheetProtection algorithmName="SHA-512" hashValue="zZtJ7M6gDnfy5owIphpB3s334jQ5HW7jnQc0I6o3z4biUTm1BRLgMwq3oKOupisGrfGPV72qi26EpRLPnorKwA==" saltValue="lnYe4czApeCrIhUC3h9mYw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4"/>
  <sheetViews>
    <sheetView showGridLines="0" zoomScale="80" zoomScaleNormal="80" workbookViewId="0">
      <selection activeCell="F19" sqref="F19"/>
    </sheetView>
  </sheetViews>
  <sheetFormatPr defaultRowHeight="15"/>
  <cols>
    <col min="1" max="1" width="4.140625" customWidth="1"/>
    <col min="2" max="2" width="3.85546875" customWidth="1"/>
    <col min="3" max="3" width="34.85546875" customWidth="1"/>
    <col min="4" max="9" width="15.7109375" customWidth="1"/>
  </cols>
  <sheetData>
    <row r="1" spans="2:9" ht="120" customHeight="1">
      <c r="E1" s="160" t="s">
        <v>161</v>
      </c>
    </row>
    <row r="2" spans="2:9">
      <c r="B2" s="219" t="s">
        <v>32</v>
      </c>
      <c r="C2" s="219"/>
      <c r="D2" s="219"/>
      <c r="E2" s="219"/>
      <c r="F2" s="219"/>
      <c r="G2" s="219"/>
      <c r="H2" s="219"/>
      <c r="I2" s="219"/>
    </row>
    <row r="3" spans="2:9" ht="15.75" thickBot="1">
      <c r="B3" s="6"/>
      <c r="C3" s="6"/>
      <c r="D3" s="7"/>
      <c r="E3" s="7"/>
      <c r="F3" s="7"/>
    </row>
    <row r="4" spans="2:9" ht="45" customHeight="1" thickBot="1">
      <c r="B4" s="104"/>
      <c r="C4" s="83" t="s">
        <v>25</v>
      </c>
      <c r="D4" s="216" t="s">
        <v>9</v>
      </c>
      <c r="E4" s="216"/>
      <c r="F4" s="216" t="s">
        <v>10</v>
      </c>
      <c r="G4" s="216"/>
      <c r="H4" s="216" t="s">
        <v>11</v>
      </c>
      <c r="I4" s="217"/>
    </row>
    <row r="5" spans="2:9" ht="24.95" customHeight="1" thickTop="1">
      <c r="B5" s="102"/>
      <c r="C5" s="268" t="s">
        <v>433</v>
      </c>
      <c r="D5" s="220">
        <v>0</v>
      </c>
      <c r="E5" s="220"/>
      <c r="F5" s="220"/>
      <c r="G5" s="220"/>
      <c r="H5" s="225"/>
      <c r="I5" s="226"/>
    </row>
    <row r="6" spans="2:9" ht="24.95" customHeight="1">
      <c r="B6" s="102"/>
      <c r="C6" s="268" t="s">
        <v>236</v>
      </c>
      <c r="D6" s="220">
        <v>2</v>
      </c>
      <c r="E6" s="220"/>
      <c r="F6" s="220">
        <v>0</v>
      </c>
      <c r="G6" s="220"/>
      <c r="H6" s="227"/>
      <c r="I6" s="228"/>
    </row>
    <row r="7" spans="2:9" ht="24.95" customHeight="1" thickBot="1">
      <c r="B7" s="103"/>
      <c r="C7" s="269" t="s">
        <v>26</v>
      </c>
      <c r="D7" s="218">
        <v>3</v>
      </c>
      <c r="E7" s="218"/>
      <c r="F7" s="218">
        <v>0</v>
      </c>
      <c r="G7" s="218"/>
      <c r="H7" s="229"/>
      <c r="I7" s="230"/>
    </row>
    <row r="10" spans="2:9">
      <c r="B10" s="219" t="s">
        <v>33</v>
      </c>
      <c r="C10" s="219"/>
      <c r="D10" s="219"/>
      <c r="E10" s="219"/>
      <c r="F10" s="219"/>
      <c r="G10" s="219"/>
      <c r="H10" s="219"/>
      <c r="I10" s="219"/>
    </row>
    <row r="11" spans="2:9" ht="15.75" thickBot="1">
      <c r="B11" s="6"/>
      <c r="C11" s="6"/>
      <c r="D11" s="7"/>
      <c r="E11" s="7"/>
      <c r="F11" s="7"/>
    </row>
    <row r="12" spans="2:9" ht="45" customHeight="1" thickBot="1">
      <c r="B12" s="111"/>
      <c r="C12" s="83" t="s">
        <v>25</v>
      </c>
      <c r="D12" s="216" t="s">
        <v>9</v>
      </c>
      <c r="E12" s="216"/>
      <c r="F12" s="216" t="s">
        <v>10</v>
      </c>
      <c r="G12" s="216"/>
      <c r="H12" s="216" t="s">
        <v>11</v>
      </c>
      <c r="I12" s="217"/>
    </row>
    <row r="13" spans="2:9" ht="24.95" customHeight="1" thickTop="1">
      <c r="B13" s="102"/>
      <c r="C13" s="268" t="s">
        <v>434</v>
      </c>
      <c r="D13" s="220">
        <v>0</v>
      </c>
      <c r="E13" s="220"/>
      <c r="F13" s="220"/>
      <c r="G13" s="220"/>
      <c r="H13" s="221"/>
      <c r="I13" s="222"/>
    </row>
    <row r="14" spans="2:9" ht="24.95" customHeight="1" thickBot="1">
      <c r="B14" s="103"/>
      <c r="C14" s="269" t="s">
        <v>26</v>
      </c>
      <c r="D14" s="218">
        <v>0</v>
      </c>
      <c r="E14" s="218"/>
      <c r="F14" s="218"/>
      <c r="G14" s="218"/>
      <c r="H14" s="223"/>
      <c r="I14" s="224"/>
    </row>
  </sheetData>
  <sheetProtection algorithmName="SHA-512" hashValue="cYBUmd1DDnAeFftxV832Dj2opBB0UlxkAHkPT58gAuXC4EU3+Y3RT8Tz/WpdkKGIB9b2p8uKHG988MLVK+m1rQ==" saltValue="I+BtaaUEhtINDx68mikHfg==" spinCount="100000" sheet="1" objects="1" scenarios="1"/>
  <mergeCells count="23">
    <mergeCell ref="H13:I13"/>
    <mergeCell ref="H14:I14"/>
    <mergeCell ref="F4:G4"/>
    <mergeCell ref="H4:I4"/>
    <mergeCell ref="H5:I5"/>
    <mergeCell ref="H6:I6"/>
    <mergeCell ref="H7:I7"/>
    <mergeCell ref="D12:E12"/>
    <mergeCell ref="F12:G12"/>
    <mergeCell ref="H12:I12"/>
    <mergeCell ref="F14:G14"/>
    <mergeCell ref="B2:I2"/>
    <mergeCell ref="B10:I10"/>
    <mergeCell ref="D13:E13"/>
    <mergeCell ref="F13:G13"/>
    <mergeCell ref="D14:E14"/>
    <mergeCell ref="D5:E5"/>
    <mergeCell ref="D6:E6"/>
    <mergeCell ref="D7:E7"/>
    <mergeCell ref="F5:G5"/>
    <mergeCell ref="F6:G6"/>
    <mergeCell ref="F7:G7"/>
    <mergeCell ref="D4:E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S20"/>
  <sheetViews>
    <sheetView showGridLines="0" zoomScale="80" zoomScaleNormal="80" workbookViewId="0">
      <selection activeCell="K4" sqref="K4"/>
    </sheetView>
  </sheetViews>
  <sheetFormatPr defaultRowHeight="15"/>
  <cols>
    <col min="1" max="2" width="3" customWidth="1"/>
    <col min="3" max="3" width="25" customWidth="1"/>
    <col min="4" max="4" width="46.42578125" customWidth="1"/>
    <col min="5" max="44" width="15.7109375" customWidth="1"/>
  </cols>
  <sheetData>
    <row r="1" spans="1:45" ht="120.75" customHeight="1">
      <c r="D1" s="2"/>
      <c r="E1" s="160" t="s">
        <v>161</v>
      </c>
      <c r="F1" s="16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5" ht="15.75">
      <c r="B2" s="19" t="s">
        <v>60</v>
      </c>
      <c r="C2" s="6"/>
      <c r="D2" s="7"/>
      <c r="E2" s="7"/>
      <c r="F2" s="7"/>
      <c r="G2" s="21"/>
      <c r="H2" s="2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45" ht="15.75" thickBot="1">
      <c r="B3" s="6"/>
      <c r="C3" s="6"/>
      <c r="D3" s="7"/>
      <c r="E3" s="7"/>
      <c r="F3" s="7"/>
      <c r="G3" s="7"/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45" ht="45" customHeight="1" thickBot="1">
      <c r="B4" s="104"/>
      <c r="C4" s="83" t="s">
        <v>25</v>
      </c>
      <c r="D4" s="216" t="s">
        <v>9</v>
      </c>
      <c r="E4" s="216"/>
      <c r="F4" s="216" t="s">
        <v>10</v>
      </c>
      <c r="G4" s="216"/>
      <c r="H4" s="216" t="s">
        <v>11</v>
      </c>
      <c r="I4" s="21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45" ht="24.95" customHeight="1" thickTop="1">
      <c r="B5" s="102"/>
      <c r="C5" s="94" t="s">
        <v>61</v>
      </c>
      <c r="D5" s="220">
        <v>5</v>
      </c>
      <c r="E5" s="220"/>
      <c r="F5" s="220">
        <v>0</v>
      </c>
      <c r="G5" s="220"/>
      <c r="H5" s="225"/>
      <c r="I5" s="22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45" ht="24.95" customHeight="1">
      <c r="B6" s="102"/>
      <c r="C6" s="94" t="s">
        <v>62</v>
      </c>
      <c r="D6" s="220">
        <v>2</v>
      </c>
      <c r="E6" s="220"/>
      <c r="F6" s="220">
        <v>1</v>
      </c>
      <c r="G6" s="220"/>
      <c r="H6" s="227">
        <v>0.5</v>
      </c>
      <c r="I6" s="228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45" ht="24.95" customHeight="1" thickBot="1">
      <c r="B7" s="103"/>
      <c r="C7" s="100" t="s">
        <v>26</v>
      </c>
      <c r="D7" s="218">
        <v>1</v>
      </c>
      <c r="E7" s="218"/>
      <c r="F7" s="218">
        <v>0</v>
      </c>
      <c r="G7" s="218"/>
      <c r="H7" s="229"/>
      <c r="I7" s="230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45">
      <c r="B8" s="6"/>
      <c r="C8" s="6"/>
      <c r="D8" s="7"/>
      <c r="E8" s="7"/>
      <c r="F8" s="7"/>
      <c r="G8" s="7"/>
      <c r="H8" s="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45">
      <c r="B9" s="6"/>
      <c r="C9" s="6"/>
      <c r="D9" s="7"/>
      <c r="E9" s="7"/>
      <c r="F9" s="7"/>
      <c r="G9" s="7"/>
      <c r="H9" s="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45" ht="17.25">
      <c r="B10" s="23" t="s">
        <v>98</v>
      </c>
      <c r="C10" s="24"/>
      <c r="D10" s="25"/>
      <c r="E10" s="25"/>
      <c r="F10" s="25"/>
      <c r="G10" s="25"/>
      <c r="H10" s="2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45" ht="15.75" thickBot="1">
      <c r="B11" s="6"/>
      <c r="C11" s="6"/>
      <c r="D11" s="7"/>
      <c r="E11" s="7"/>
      <c r="F11" s="7"/>
      <c r="G11" s="7"/>
      <c r="H11" s="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45" ht="45" customHeight="1" thickBot="1">
      <c r="A12" s="4"/>
      <c r="B12" s="107"/>
      <c r="C12" s="190" t="s">
        <v>3</v>
      </c>
      <c r="D12" s="190" t="s">
        <v>157</v>
      </c>
      <c r="E12" s="109"/>
      <c r="F12" s="109" t="s">
        <v>99</v>
      </c>
      <c r="G12" s="108" t="s">
        <v>100</v>
      </c>
      <c r="H12" s="108" t="s">
        <v>101</v>
      </c>
      <c r="I12" s="108" t="s">
        <v>102</v>
      </c>
      <c r="J12" s="108" t="s">
        <v>103</v>
      </c>
      <c r="K12" s="108" t="s">
        <v>63</v>
      </c>
      <c r="L12" s="108" t="s">
        <v>64</v>
      </c>
      <c r="M12" s="108" t="s">
        <v>65</v>
      </c>
      <c r="N12" s="108" t="s">
        <v>66</v>
      </c>
      <c r="O12" s="108" t="s">
        <v>67</v>
      </c>
      <c r="P12" s="108" t="s">
        <v>68</v>
      </c>
      <c r="Q12" s="108" t="s">
        <v>69</v>
      </c>
      <c r="R12" s="108" t="s">
        <v>70</v>
      </c>
      <c r="S12" s="108" t="s">
        <v>71</v>
      </c>
      <c r="T12" s="108" t="s">
        <v>104</v>
      </c>
      <c r="U12" s="108" t="s">
        <v>105</v>
      </c>
      <c r="V12" s="108" t="s">
        <v>106</v>
      </c>
      <c r="W12" s="108" t="s">
        <v>107</v>
      </c>
      <c r="X12" s="108" t="s">
        <v>108</v>
      </c>
      <c r="Y12" s="108" t="s">
        <v>109</v>
      </c>
      <c r="Z12" s="108" t="s">
        <v>117</v>
      </c>
      <c r="AA12" s="108" t="s">
        <v>118</v>
      </c>
      <c r="AB12" s="108" t="s">
        <v>119</v>
      </c>
      <c r="AC12" s="108" t="s">
        <v>120</v>
      </c>
      <c r="AD12" s="108" t="s">
        <v>121</v>
      </c>
      <c r="AE12" s="108" t="s">
        <v>122</v>
      </c>
      <c r="AF12" s="108" t="s">
        <v>123</v>
      </c>
      <c r="AG12" s="108" t="s">
        <v>124</v>
      </c>
      <c r="AH12" s="108" t="s">
        <v>125</v>
      </c>
      <c r="AI12" s="108" t="s">
        <v>126</v>
      </c>
      <c r="AJ12" s="108" t="s">
        <v>127</v>
      </c>
      <c r="AK12" s="108" t="s">
        <v>128</v>
      </c>
      <c r="AL12" s="108" t="s">
        <v>129</v>
      </c>
      <c r="AM12" s="108" t="s">
        <v>130</v>
      </c>
      <c r="AN12" s="108" t="s">
        <v>131</v>
      </c>
      <c r="AO12" s="108" t="s">
        <v>132</v>
      </c>
      <c r="AP12" s="108" t="s">
        <v>133</v>
      </c>
      <c r="AQ12" s="108" t="s">
        <v>132</v>
      </c>
      <c r="AR12" s="110" t="s">
        <v>133</v>
      </c>
    </row>
    <row r="13" spans="1:45" ht="24.95" customHeight="1" thickTop="1">
      <c r="B13" s="105"/>
      <c r="C13" s="191">
        <v>21000655</v>
      </c>
      <c r="D13" s="122" t="s">
        <v>186</v>
      </c>
      <c r="E13" s="122"/>
      <c r="F13" s="124">
        <v>88.37</v>
      </c>
      <c r="G13" s="125" t="s">
        <v>187</v>
      </c>
      <c r="H13" s="125" t="s">
        <v>187</v>
      </c>
      <c r="I13" s="125" t="s">
        <v>188</v>
      </c>
      <c r="J13" s="125" t="s">
        <v>188</v>
      </c>
      <c r="K13" s="125" t="s">
        <v>189</v>
      </c>
      <c r="L13" s="125" t="s">
        <v>190</v>
      </c>
      <c r="M13" s="125" t="s">
        <v>189</v>
      </c>
      <c r="N13" s="123">
        <v>0</v>
      </c>
      <c r="O13" s="125" t="s">
        <v>191</v>
      </c>
      <c r="P13" s="124">
        <v>52.57</v>
      </c>
      <c r="Q13" s="125" t="s">
        <v>192</v>
      </c>
      <c r="R13" s="125" t="s">
        <v>191</v>
      </c>
      <c r="S13" s="123">
        <v>0</v>
      </c>
      <c r="T13" s="125" t="s">
        <v>191</v>
      </c>
      <c r="U13" s="125" t="s">
        <v>191</v>
      </c>
      <c r="V13" s="127">
        <v>8.91</v>
      </c>
      <c r="W13" s="126">
        <v>104.7</v>
      </c>
      <c r="X13" s="124">
        <v>45.9</v>
      </c>
      <c r="Y13" s="125" t="s">
        <v>193</v>
      </c>
      <c r="Z13" s="127">
        <v>5.22</v>
      </c>
      <c r="AA13" s="125" t="s">
        <v>191</v>
      </c>
      <c r="AB13" s="125" t="s">
        <v>191</v>
      </c>
      <c r="AC13" s="125" t="s">
        <v>191</v>
      </c>
      <c r="AD13" s="124">
        <v>10.74</v>
      </c>
      <c r="AE13" s="194" t="s">
        <v>191</v>
      </c>
      <c r="AF13" s="125" t="s">
        <v>191</v>
      </c>
      <c r="AG13" s="125" t="s">
        <v>191</v>
      </c>
      <c r="AH13" s="125">
        <v>7.48</v>
      </c>
      <c r="AI13" s="125" t="s">
        <v>191</v>
      </c>
      <c r="AJ13" s="125">
        <v>7.99</v>
      </c>
      <c r="AK13" s="125" t="s">
        <v>191</v>
      </c>
      <c r="AL13" s="125" t="s">
        <v>191</v>
      </c>
      <c r="AM13" s="125" t="s">
        <v>191</v>
      </c>
      <c r="AN13" s="125" t="s">
        <v>191</v>
      </c>
      <c r="AO13" s="125" t="s">
        <v>191</v>
      </c>
      <c r="AP13" s="125" t="s">
        <v>191</v>
      </c>
      <c r="AQ13" s="125"/>
      <c r="AR13" s="128"/>
      <c r="AS13" s="14"/>
    </row>
    <row r="14" spans="1:45" ht="24.95" customHeight="1">
      <c r="B14" s="105"/>
      <c r="C14" s="191">
        <v>21000521</v>
      </c>
      <c r="D14" s="122" t="s">
        <v>254</v>
      </c>
      <c r="E14" s="122"/>
      <c r="F14" s="124">
        <v>86.49</v>
      </c>
      <c r="G14" s="125" t="s">
        <v>187</v>
      </c>
      <c r="H14" s="125" t="s">
        <v>187</v>
      </c>
      <c r="I14" s="125" t="s">
        <v>188</v>
      </c>
      <c r="J14" s="125" t="s">
        <v>188</v>
      </c>
      <c r="K14" s="125" t="s">
        <v>189</v>
      </c>
      <c r="L14" s="125" t="s">
        <v>190</v>
      </c>
      <c r="M14" s="125" t="s">
        <v>189</v>
      </c>
      <c r="N14" s="123">
        <v>0</v>
      </c>
      <c r="O14" s="125" t="s">
        <v>191</v>
      </c>
      <c r="P14" s="125" t="s">
        <v>245</v>
      </c>
      <c r="Q14" s="125" t="s">
        <v>192</v>
      </c>
      <c r="R14" s="127">
        <v>6.4349999999999996</v>
      </c>
      <c r="S14" s="124">
        <v>6.44</v>
      </c>
      <c r="T14" s="124">
        <v>11.9</v>
      </c>
      <c r="U14" s="127">
        <v>8.94</v>
      </c>
      <c r="V14" s="124">
        <v>82.18</v>
      </c>
      <c r="W14" s="123">
        <v>1480</v>
      </c>
      <c r="X14" s="126">
        <v>581.4</v>
      </c>
      <c r="Y14" s="126">
        <v>120.4</v>
      </c>
      <c r="Z14" s="125" t="s">
        <v>191</v>
      </c>
      <c r="AA14" s="125" t="s">
        <v>191</v>
      </c>
      <c r="AB14" s="125" t="s">
        <v>191</v>
      </c>
      <c r="AC14" s="125" t="s">
        <v>191</v>
      </c>
      <c r="AD14" s="125" t="s">
        <v>191</v>
      </c>
      <c r="AE14" s="194" t="s">
        <v>191</v>
      </c>
      <c r="AF14" s="125" t="s">
        <v>191</v>
      </c>
      <c r="AG14" s="125" t="s">
        <v>191</v>
      </c>
      <c r="AH14" s="125" t="s">
        <v>191</v>
      </c>
      <c r="AI14" s="125" t="s">
        <v>191</v>
      </c>
      <c r="AJ14" s="125" t="s">
        <v>191</v>
      </c>
      <c r="AK14" s="125" t="s">
        <v>191</v>
      </c>
      <c r="AL14" s="125" t="s">
        <v>191</v>
      </c>
      <c r="AM14" s="125" t="s">
        <v>191</v>
      </c>
      <c r="AN14" s="125" t="s">
        <v>191</v>
      </c>
      <c r="AO14" s="125" t="s">
        <v>191</v>
      </c>
      <c r="AP14" s="125" t="s">
        <v>191</v>
      </c>
      <c r="AQ14" s="125"/>
      <c r="AR14" s="128"/>
      <c r="AS14" s="14"/>
    </row>
    <row r="15" spans="1:45" ht="24.95" customHeight="1">
      <c r="B15" s="105"/>
      <c r="C15" s="191">
        <v>21000526</v>
      </c>
      <c r="D15" s="122" t="s">
        <v>254</v>
      </c>
      <c r="E15" s="122"/>
      <c r="F15" s="124">
        <v>87.39</v>
      </c>
      <c r="G15" s="125" t="s">
        <v>187</v>
      </c>
      <c r="H15" s="125" t="s">
        <v>187</v>
      </c>
      <c r="I15" s="125" t="s">
        <v>188</v>
      </c>
      <c r="J15" s="125" t="s">
        <v>188</v>
      </c>
      <c r="K15" s="125" t="s">
        <v>189</v>
      </c>
      <c r="L15" s="125" t="s">
        <v>190</v>
      </c>
      <c r="M15" s="125" t="s">
        <v>189</v>
      </c>
      <c r="N15" s="123">
        <v>0</v>
      </c>
      <c r="O15" s="125" t="s">
        <v>191</v>
      </c>
      <c r="P15" s="125" t="s">
        <v>245</v>
      </c>
      <c r="Q15" s="126">
        <v>22.9</v>
      </c>
      <c r="R15" s="124">
        <v>75.209999999999994</v>
      </c>
      <c r="S15" s="126">
        <v>98.1</v>
      </c>
      <c r="T15" s="125" t="s">
        <v>191</v>
      </c>
      <c r="U15" s="125" t="s">
        <v>191</v>
      </c>
      <c r="V15" s="124">
        <v>12.52</v>
      </c>
      <c r="W15" s="124">
        <v>90.34</v>
      </c>
      <c r="X15" s="124">
        <v>55.08</v>
      </c>
      <c r="Y15" s="125" t="s">
        <v>193</v>
      </c>
      <c r="Z15" s="125" t="s">
        <v>191</v>
      </c>
      <c r="AA15" s="125" t="s">
        <v>191</v>
      </c>
      <c r="AB15" s="125" t="s">
        <v>191</v>
      </c>
      <c r="AC15" s="125" t="s">
        <v>191</v>
      </c>
      <c r="AD15" s="125" t="s">
        <v>191</v>
      </c>
      <c r="AE15" s="194" t="s">
        <v>191</v>
      </c>
      <c r="AF15" s="125" t="s">
        <v>191</v>
      </c>
      <c r="AG15" s="125" t="s">
        <v>191</v>
      </c>
      <c r="AH15" s="125" t="s">
        <v>191</v>
      </c>
      <c r="AI15" s="125" t="s">
        <v>191</v>
      </c>
      <c r="AJ15" s="125" t="s">
        <v>191</v>
      </c>
      <c r="AK15" s="125" t="s">
        <v>191</v>
      </c>
      <c r="AL15" s="125" t="s">
        <v>191</v>
      </c>
      <c r="AM15" s="125" t="s">
        <v>191</v>
      </c>
      <c r="AN15" s="125" t="s">
        <v>191</v>
      </c>
      <c r="AO15" s="125" t="s">
        <v>191</v>
      </c>
      <c r="AP15" s="125" t="s">
        <v>191</v>
      </c>
      <c r="AQ15" s="125"/>
      <c r="AR15" s="128"/>
      <c r="AS15" s="14"/>
    </row>
    <row r="16" spans="1:45" ht="24.95" customHeight="1">
      <c r="B16" s="105"/>
      <c r="C16" s="191">
        <v>21000542</v>
      </c>
      <c r="D16" s="122" t="s">
        <v>251</v>
      </c>
      <c r="E16" s="122"/>
      <c r="F16" s="124">
        <v>88.46</v>
      </c>
      <c r="G16" s="125" t="s">
        <v>187</v>
      </c>
      <c r="H16" s="125" t="s">
        <v>187</v>
      </c>
      <c r="I16" s="125" t="s">
        <v>188</v>
      </c>
      <c r="J16" s="125" t="s">
        <v>188</v>
      </c>
      <c r="K16" s="124">
        <v>43.66</v>
      </c>
      <c r="L16" s="125" t="s">
        <v>190</v>
      </c>
      <c r="M16" s="125" t="s">
        <v>189</v>
      </c>
      <c r="N16" s="123">
        <v>0</v>
      </c>
      <c r="O16" s="125" t="s">
        <v>191</v>
      </c>
      <c r="P16" s="126">
        <v>962.9</v>
      </c>
      <c r="Q16" s="125" t="s">
        <v>192</v>
      </c>
      <c r="R16" s="125" t="s">
        <v>191</v>
      </c>
      <c r="S16" s="123">
        <v>0</v>
      </c>
      <c r="T16" s="124">
        <v>10.51</v>
      </c>
      <c r="U16" s="125" t="s">
        <v>191</v>
      </c>
      <c r="V16" s="124">
        <v>17.510000000000002</v>
      </c>
      <c r="W16" s="126">
        <v>421.2</v>
      </c>
      <c r="X16" s="126">
        <v>135</v>
      </c>
      <c r="Y16" s="125" t="s">
        <v>193</v>
      </c>
      <c r="Z16" s="125" t="s">
        <v>191</v>
      </c>
      <c r="AA16" s="125" t="s">
        <v>191</v>
      </c>
      <c r="AB16" s="125" t="s">
        <v>191</v>
      </c>
      <c r="AC16" s="125" t="s">
        <v>191</v>
      </c>
      <c r="AD16" s="125" t="s">
        <v>191</v>
      </c>
      <c r="AE16" s="194" t="s">
        <v>191</v>
      </c>
      <c r="AF16" s="125" t="s">
        <v>191</v>
      </c>
      <c r="AG16" s="125" t="s">
        <v>191</v>
      </c>
      <c r="AH16" s="125" t="s">
        <v>191</v>
      </c>
      <c r="AI16" s="125" t="s">
        <v>191</v>
      </c>
      <c r="AJ16" s="125" t="s">
        <v>191</v>
      </c>
      <c r="AK16" s="125" t="s">
        <v>191</v>
      </c>
      <c r="AL16" s="125" t="s">
        <v>191</v>
      </c>
      <c r="AM16" s="125" t="s">
        <v>191</v>
      </c>
      <c r="AN16" s="125" t="s">
        <v>191</v>
      </c>
      <c r="AO16" s="125" t="s">
        <v>191</v>
      </c>
      <c r="AP16" s="125" t="s">
        <v>191</v>
      </c>
      <c r="AQ16" s="125"/>
      <c r="AR16" s="128"/>
      <c r="AS16" s="14"/>
    </row>
    <row r="17" spans="2:45" ht="24.95" customHeight="1">
      <c r="B17" s="105"/>
      <c r="C17" s="191">
        <v>21000742</v>
      </c>
      <c r="D17" s="122" t="s">
        <v>251</v>
      </c>
      <c r="E17" s="122"/>
      <c r="F17" s="124">
        <v>87.35</v>
      </c>
      <c r="G17" s="125" t="s">
        <v>187</v>
      </c>
      <c r="H17" s="125" t="s">
        <v>187</v>
      </c>
      <c r="I17" s="125" t="s">
        <v>188</v>
      </c>
      <c r="J17" s="125" t="s">
        <v>188</v>
      </c>
      <c r="K17" s="125" t="s">
        <v>189</v>
      </c>
      <c r="L17" s="125" t="s">
        <v>190</v>
      </c>
      <c r="M17" s="125" t="s">
        <v>189</v>
      </c>
      <c r="N17" s="123">
        <v>0</v>
      </c>
      <c r="O17" s="125" t="s">
        <v>191</v>
      </c>
      <c r="P17" s="125" t="s">
        <v>245</v>
      </c>
      <c r="Q17" s="125" t="s">
        <v>192</v>
      </c>
      <c r="R17" s="125" t="s">
        <v>191</v>
      </c>
      <c r="S17" s="123">
        <v>0</v>
      </c>
      <c r="T17" s="125" t="s">
        <v>191</v>
      </c>
      <c r="U17" s="125" t="s">
        <v>191</v>
      </c>
      <c r="V17" s="125" t="s">
        <v>191</v>
      </c>
      <c r="W17" s="125" t="s">
        <v>191</v>
      </c>
      <c r="X17" s="125" t="s">
        <v>191</v>
      </c>
      <c r="Y17" s="125" t="s">
        <v>193</v>
      </c>
      <c r="Z17" s="125" t="s">
        <v>191</v>
      </c>
      <c r="AA17" s="125" t="s">
        <v>191</v>
      </c>
      <c r="AB17" s="125" t="s">
        <v>191</v>
      </c>
      <c r="AC17" s="125" t="s">
        <v>191</v>
      </c>
      <c r="AD17" s="125" t="s">
        <v>191</v>
      </c>
      <c r="AE17" s="194" t="s">
        <v>191</v>
      </c>
      <c r="AF17" s="125" t="s">
        <v>191</v>
      </c>
      <c r="AG17" s="125" t="s">
        <v>191</v>
      </c>
      <c r="AH17" s="125" t="s">
        <v>191</v>
      </c>
      <c r="AI17" s="125" t="s">
        <v>191</v>
      </c>
      <c r="AJ17" s="125" t="s">
        <v>191</v>
      </c>
      <c r="AK17" s="125" t="s">
        <v>191</v>
      </c>
      <c r="AL17" s="125" t="s">
        <v>191</v>
      </c>
      <c r="AM17" s="125" t="s">
        <v>191</v>
      </c>
      <c r="AN17" s="125" t="s">
        <v>191</v>
      </c>
      <c r="AO17" s="125" t="s">
        <v>191</v>
      </c>
      <c r="AP17" s="125" t="s">
        <v>191</v>
      </c>
      <c r="AQ17" s="125"/>
      <c r="AR17" s="128"/>
      <c r="AS17" s="14"/>
    </row>
    <row r="18" spans="2:45" ht="24.95" customHeight="1">
      <c r="B18" s="105"/>
      <c r="C18" s="191">
        <v>21000730</v>
      </c>
      <c r="D18" s="122" t="s">
        <v>256</v>
      </c>
      <c r="E18" s="122"/>
      <c r="F18" s="124">
        <v>86.39</v>
      </c>
      <c r="G18" s="125" t="s">
        <v>187</v>
      </c>
      <c r="H18" s="125" t="s">
        <v>187</v>
      </c>
      <c r="I18" s="125" t="s">
        <v>188</v>
      </c>
      <c r="J18" s="125" t="s">
        <v>188</v>
      </c>
      <c r="K18" s="125" t="s">
        <v>189</v>
      </c>
      <c r="L18" s="125" t="s">
        <v>190</v>
      </c>
      <c r="M18" s="125" t="s">
        <v>189</v>
      </c>
      <c r="N18" s="123">
        <v>0</v>
      </c>
      <c r="O18" s="125" t="s">
        <v>191</v>
      </c>
      <c r="P18" s="124">
        <v>64.650000000000006</v>
      </c>
      <c r="Q18" s="125" t="s">
        <v>192</v>
      </c>
      <c r="R18" s="125" t="s">
        <v>191</v>
      </c>
      <c r="S18" s="123">
        <v>0</v>
      </c>
      <c r="T18" s="125" t="s">
        <v>191</v>
      </c>
      <c r="U18" s="125" t="s">
        <v>191</v>
      </c>
      <c r="V18" s="124">
        <v>15.61</v>
      </c>
      <c r="W18" s="124">
        <v>68.569999999999993</v>
      </c>
      <c r="X18" s="124">
        <v>61.07</v>
      </c>
      <c r="Y18" s="125" t="s">
        <v>193</v>
      </c>
      <c r="Z18" s="125" t="s">
        <v>191</v>
      </c>
      <c r="AA18" s="125" t="s">
        <v>191</v>
      </c>
      <c r="AB18" s="125" t="s">
        <v>191</v>
      </c>
      <c r="AC18" s="125" t="s">
        <v>191</v>
      </c>
      <c r="AD18" s="125" t="s">
        <v>191</v>
      </c>
      <c r="AE18" s="194" t="s">
        <v>191</v>
      </c>
      <c r="AF18" s="125" t="s">
        <v>191</v>
      </c>
      <c r="AG18" s="125" t="s">
        <v>191</v>
      </c>
      <c r="AH18" s="125" t="s">
        <v>191</v>
      </c>
      <c r="AI18" s="125" t="s">
        <v>191</v>
      </c>
      <c r="AJ18" s="125" t="s">
        <v>191</v>
      </c>
      <c r="AK18" s="125" t="s">
        <v>191</v>
      </c>
      <c r="AL18" s="125" t="s">
        <v>191</v>
      </c>
      <c r="AM18" s="125" t="s">
        <v>191</v>
      </c>
      <c r="AN18" s="125" t="s">
        <v>191</v>
      </c>
      <c r="AO18" s="125" t="s">
        <v>191</v>
      </c>
      <c r="AP18" s="125" t="s">
        <v>191</v>
      </c>
      <c r="AQ18" s="125"/>
      <c r="AR18" s="128"/>
      <c r="AS18" s="14"/>
    </row>
    <row r="19" spans="2:45" ht="24.95" customHeight="1">
      <c r="B19" s="105"/>
      <c r="C19" s="191">
        <v>21000446</v>
      </c>
      <c r="D19" s="122" t="s">
        <v>253</v>
      </c>
      <c r="E19" s="122"/>
      <c r="F19" s="124">
        <v>92.85</v>
      </c>
      <c r="G19" s="125" t="s">
        <v>187</v>
      </c>
      <c r="H19" s="125" t="s">
        <v>187</v>
      </c>
      <c r="I19" s="125" t="s">
        <v>188</v>
      </c>
      <c r="J19" s="125" t="s">
        <v>188</v>
      </c>
      <c r="K19" s="125" t="s">
        <v>189</v>
      </c>
      <c r="L19" s="125" t="s">
        <v>190</v>
      </c>
      <c r="M19" s="125" t="s">
        <v>189</v>
      </c>
      <c r="N19" s="123">
        <v>0</v>
      </c>
      <c r="O19" s="125" t="s">
        <v>191</v>
      </c>
      <c r="P19" s="125" t="s">
        <v>245</v>
      </c>
      <c r="Q19" s="125" t="s">
        <v>192</v>
      </c>
      <c r="R19" s="125" t="s">
        <v>191</v>
      </c>
      <c r="S19" s="123">
        <v>0</v>
      </c>
      <c r="T19" s="125" t="s">
        <v>191</v>
      </c>
      <c r="U19" s="125" t="s">
        <v>191</v>
      </c>
      <c r="V19" s="125" t="s">
        <v>191</v>
      </c>
      <c r="W19" s="125" t="s">
        <v>191</v>
      </c>
      <c r="X19" s="125" t="s">
        <v>191</v>
      </c>
      <c r="Y19" s="125" t="s">
        <v>193</v>
      </c>
      <c r="Z19" s="125"/>
      <c r="AA19" s="125"/>
      <c r="AB19" s="125"/>
      <c r="AC19" s="125"/>
      <c r="AD19" s="125"/>
      <c r="AE19" s="194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271">
        <v>257</v>
      </c>
      <c r="AR19" s="270">
        <v>100</v>
      </c>
      <c r="AS19" s="14"/>
    </row>
    <row r="20" spans="2:45" ht="24.95" customHeight="1" thickBot="1">
      <c r="B20" s="106"/>
      <c r="C20" s="192">
        <v>21000388</v>
      </c>
      <c r="D20" s="129" t="s">
        <v>243</v>
      </c>
      <c r="E20" s="129"/>
      <c r="F20" s="131">
        <v>90.35</v>
      </c>
      <c r="G20" s="132" t="s">
        <v>188</v>
      </c>
      <c r="H20" s="132" t="s">
        <v>244</v>
      </c>
      <c r="I20" s="132" t="s">
        <v>190</v>
      </c>
      <c r="J20" s="132" t="s">
        <v>191</v>
      </c>
      <c r="K20" s="132" t="s">
        <v>189</v>
      </c>
      <c r="L20" s="132" t="s">
        <v>189</v>
      </c>
      <c r="M20" s="132" t="s">
        <v>189</v>
      </c>
      <c r="N20" s="130">
        <v>0</v>
      </c>
      <c r="O20" s="132" t="s">
        <v>191</v>
      </c>
      <c r="P20" s="132" t="s">
        <v>245</v>
      </c>
      <c r="Q20" s="132" t="s">
        <v>192</v>
      </c>
      <c r="R20" s="132" t="s">
        <v>190</v>
      </c>
      <c r="S20" s="130">
        <v>0</v>
      </c>
      <c r="T20" s="272">
        <v>6.05</v>
      </c>
      <c r="U20" s="132" t="s">
        <v>191</v>
      </c>
      <c r="V20" s="132" t="s">
        <v>191</v>
      </c>
      <c r="W20" s="131">
        <v>33.72</v>
      </c>
      <c r="X20" s="131">
        <v>21.53</v>
      </c>
      <c r="Y20" s="132" t="s">
        <v>246</v>
      </c>
      <c r="Z20" s="132" t="s">
        <v>191</v>
      </c>
      <c r="AA20" s="132" t="s">
        <v>191</v>
      </c>
      <c r="AB20" s="132" t="s">
        <v>191</v>
      </c>
      <c r="AC20" s="132" t="s">
        <v>191</v>
      </c>
      <c r="AD20" s="132" t="s">
        <v>191</v>
      </c>
      <c r="AE20" s="195" t="s">
        <v>191</v>
      </c>
      <c r="AF20" s="132" t="s">
        <v>191</v>
      </c>
      <c r="AG20" s="132" t="s">
        <v>191</v>
      </c>
      <c r="AH20" s="132" t="s">
        <v>191</v>
      </c>
      <c r="AI20" s="132" t="s">
        <v>191</v>
      </c>
      <c r="AJ20" s="132" t="s">
        <v>191</v>
      </c>
      <c r="AK20" s="132" t="s">
        <v>191</v>
      </c>
      <c r="AL20" s="132" t="s">
        <v>191</v>
      </c>
      <c r="AM20" s="132" t="s">
        <v>191</v>
      </c>
      <c r="AN20" s="132" t="s">
        <v>191</v>
      </c>
      <c r="AO20" s="132" t="s">
        <v>191</v>
      </c>
      <c r="AP20" s="132" t="s">
        <v>191</v>
      </c>
      <c r="AQ20" s="132"/>
      <c r="AR20" s="193"/>
      <c r="AS20" s="14"/>
    </row>
  </sheetData>
  <sheetProtection algorithmName="SHA-512" hashValue="Ep8F1FP7AGoHHDAh618PsbnLQf9ZC61L/UaGAvbxg/WpfSfswm6OfhENRRSp/SjKtOcRFL+hKj8MDTVOaM7Ntw==" saltValue="UN6TQUsf1ncFWSVUK3ffLQ==" spinCount="100000" sheet="1" objects="1" scenarios="1"/>
  <sortState xmlns:xlrd2="http://schemas.microsoft.com/office/spreadsheetml/2017/richdata2" ref="A13:AS20">
    <sortCondition ref="D13:D20"/>
  </sortState>
  <mergeCells count="12">
    <mergeCell ref="D7:E7"/>
    <mergeCell ref="F7:G7"/>
    <mergeCell ref="D4:E4"/>
    <mergeCell ref="F4:G4"/>
    <mergeCell ref="H4:I4"/>
    <mergeCell ref="D5:E5"/>
    <mergeCell ref="F5:G5"/>
    <mergeCell ref="D6:E6"/>
    <mergeCell ref="F6:G6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Nedodržení deklarovaných znaků</vt:lpstr>
      <vt:lpstr>Nedodržení limitů nežádoucích l</vt:lpstr>
      <vt:lpstr>Krmné suroviny</vt:lpstr>
      <vt:lpstr>PAP, GMO</vt:lpstr>
      <vt:lpstr>Mykotoxiny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61073</dc:creator>
  <cp:lastModifiedBy>Hlavová Zora</cp:lastModifiedBy>
  <cp:lastPrinted>2021-04-06T09:28:12Z</cp:lastPrinted>
  <dcterms:created xsi:type="dcterms:W3CDTF">2013-10-10T11:46:21Z</dcterms:created>
  <dcterms:modified xsi:type="dcterms:W3CDTF">2021-06-10T09:40:54Z</dcterms:modified>
</cp:coreProperties>
</file>