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8052" documentId="8_{FE9490CF-5794-4D59-A85F-EB5059D1A79E}" xr6:coauthVersionLast="47" xr6:coauthVersionMax="47" xr10:uidLastSave="{6C476646-1C41-4BE9-9520-9CD624418968}"/>
  <workbookProtection workbookAlgorithmName="SHA-512" workbookHashValue="DN4aMpHkC+ESUJAgGe2HLvLNQkDyoaA1ZJRoN5O8ugYn2zCbELia2Voqvs3GhvLhEfNjCSKH/WE/aV3jDeX83Q==" workbookSaltValue="T+IqZXupfCh6tXaOZ78w9Q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V87" i="2" l="1"/>
  <c r="BW87" i="2"/>
  <c r="HY87" i="2"/>
  <c r="BV88" i="2"/>
  <c r="BW88" i="2"/>
  <c r="HY88" i="2"/>
  <c r="BV89" i="2"/>
  <c r="BW89" i="2"/>
  <c r="HY89" i="2"/>
  <c r="IZ89" i="2" l="1"/>
  <c r="IY89" i="2"/>
  <c r="IX89" i="2"/>
  <c r="IZ88" i="2"/>
  <c r="IY88" i="2"/>
  <c r="IX88" i="2"/>
  <c r="IZ87" i="2"/>
  <c r="IY87" i="2"/>
  <c r="IX87" i="2"/>
  <c r="O37" i="1"/>
  <c r="S37" i="1"/>
  <c r="O38" i="1"/>
  <c r="S38" i="1"/>
  <c r="O39" i="1"/>
  <c r="S39" i="1"/>
  <c r="J37" i="1"/>
  <c r="K37" i="1"/>
  <c r="L37" i="1"/>
  <c r="M37" i="1"/>
  <c r="N37" i="1"/>
  <c r="J38" i="1"/>
  <c r="K38" i="1"/>
  <c r="L38" i="1"/>
  <c r="M38" i="1"/>
  <c r="N38" i="1"/>
  <c r="J39" i="1"/>
  <c r="K39" i="1"/>
  <c r="L39" i="1"/>
  <c r="M39" i="1"/>
  <c r="N39" i="1"/>
  <c r="S28" i="1"/>
  <c r="T28" i="1"/>
  <c r="S29" i="1"/>
  <c r="T29" i="1"/>
  <c r="S30" i="1"/>
  <c r="T30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C16" i="1"/>
  <c r="D16" i="1"/>
  <c r="E16" i="1"/>
  <c r="F16" i="1"/>
  <c r="G16" i="1"/>
  <c r="H16" i="1"/>
  <c r="I16" i="1"/>
  <c r="J16" i="1"/>
  <c r="L16" i="1"/>
  <c r="C17" i="1"/>
  <c r="D17" i="1"/>
  <c r="E17" i="1"/>
  <c r="F17" i="1"/>
  <c r="G17" i="1"/>
  <c r="H17" i="1"/>
  <c r="I17" i="1"/>
  <c r="J17" i="1"/>
  <c r="L17" i="1"/>
  <c r="C18" i="1"/>
  <c r="D18" i="1"/>
  <c r="E18" i="1"/>
  <c r="F18" i="1"/>
  <c r="G18" i="1"/>
  <c r="H18" i="1"/>
  <c r="I18" i="1"/>
  <c r="J18" i="1"/>
  <c r="L18" i="1"/>
  <c r="K30" i="2"/>
  <c r="K31" i="2"/>
  <c r="K32" i="2"/>
  <c r="C56" i="1" l="1"/>
  <c r="E56" i="1"/>
  <c r="F56" i="1"/>
  <c r="C57" i="1"/>
  <c r="E57" i="1"/>
  <c r="F57" i="1"/>
  <c r="C58" i="1"/>
  <c r="E58" i="1"/>
  <c r="F58" i="1"/>
  <c r="F46" i="1"/>
  <c r="G46" i="1"/>
  <c r="H46" i="1"/>
  <c r="I46" i="1"/>
  <c r="F47" i="1"/>
  <c r="G47" i="1"/>
  <c r="H47" i="1"/>
  <c r="I47" i="1"/>
  <c r="F48" i="1"/>
  <c r="G48" i="1"/>
  <c r="H48" i="1"/>
  <c r="I48" i="1"/>
  <c r="E46" i="1"/>
  <c r="E47" i="1"/>
  <c r="E48" i="1"/>
  <c r="N28" i="1"/>
  <c r="N29" i="1"/>
  <c r="N30" i="1"/>
  <c r="H28" i="1"/>
  <c r="H29" i="1"/>
  <c r="H30" i="1"/>
  <c r="J87" i="2"/>
  <c r="K87" i="2"/>
  <c r="L87" i="2"/>
  <c r="M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G87" i="2"/>
  <c r="AH87" i="2"/>
  <c r="AI87" i="2"/>
  <c r="AJ87" i="2"/>
  <c r="AK87" i="2"/>
  <c r="J88" i="2"/>
  <c r="K88" i="2"/>
  <c r="L88" i="2"/>
  <c r="M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G88" i="2"/>
  <c r="AH88" i="2"/>
  <c r="AI88" i="2"/>
  <c r="AJ88" i="2"/>
  <c r="AK88" i="2"/>
  <c r="J89" i="2"/>
  <c r="K89" i="2"/>
  <c r="L89" i="2"/>
  <c r="M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G89" i="2"/>
  <c r="AH89" i="2"/>
  <c r="AI89" i="2"/>
  <c r="AJ89" i="2"/>
  <c r="AK89" i="2"/>
  <c r="C47" i="2"/>
  <c r="M47" i="2"/>
  <c r="P47" i="2"/>
  <c r="R47" i="2"/>
  <c r="S47" i="2"/>
  <c r="C48" i="2"/>
  <c r="M48" i="2"/>
  <c r="P48" i="2"/>
  <c r="R48" i="2"/>
  <c r="S48" i="2"/>
  <c r="C49" i="2"/>
  <c r="M49" i="2"/>
  <c r="P49" i="2"/>
  <c r="R49" i="2"/>
  <c r="S49" i="2"/>
  <c r="C30" i="2"/>
  <c r="D30" i="2"/>
  <c r="E30" i="2"/>
  <c r="F30" i="2"/>
  <c r="G30" i="2"/>
  <c r="H30" i="2"/>
  <c r="I30" i="2"/>
  <c r="J30" i="2"/>
  <c r="C31" i="2"/>
  <c r="D31" i="2"/>
  <c r="E31" i="2"/>
  <c r="F31" i="2"/>
  <c r="G31" i="2"/>
  <c r="H31" i="2"/>
  <c r="I31" i="2"/>
  <c r="J31" i="2"/>
  <c r="C32" i="2"/>
  <c r="D32" i="2"/>
  <c r="E32" i="2"/>
  <c r="F32" i="2"/>
  <c r="G32" i="2"/>
  <c r="H32" i="2"/>
  <c r="I32" i="2"/>
  <c r="J32" i="2"/>
  <c r="H19" i="2"/>
  <c r="I19" i="2"/>
  <c r="J19" i="2"/>
  <c r="K19" i="2"/>
  <c r="H20" i="2"/>
  <c r="I20" i="2"/>
  <c r="J20" i="2"/>
  <c r="K20" i="2"/>
  <c r="H21" i="2"/>
  <c r="I21" i="2"/>
  <c r="J21" i="2"/>
  <c r="K21" i="2"/>
  <c r="G19" i="2"/>
  <c r="G20" i="2"/>
  <c r="G21" i="2"/>
  <c r="C19" i="2"/>
  <c r="D19" i="2"/>
  <c r="E19" i="2"/>
  <c r="F19" i="2"/>
  <c r="C20" i="2"/>
  <c r="D20" i="2"/>
  <c r="E20" i="2"/>
  <c r="F20" i="2"/>
  <c r="C21" i="2"/>
  <c r="D21" i="2"/>
  <c r="E21" i="2"/>
  <c r="F21" i="2"/>
  <c r="D87" i="2" l="1"/>
  <c r="F87" i="2"/>
  <c r="G87" i="2"/>
  <c r="C88" i="2"/>
  <c r="D88" i="2"/>
  <c r="F88" i="2"/>
  <c r="G88" i="2"/>
  <c r="C89" i="2"/>
  <c r="D89" i="2"/>
  <c r="F89" i="2"/>
  <c r="G89" i="2"/>
  <c r="M46" i="1" l="1"/>
  <c r="M47" i="1"/>
  <c r="M48" i="1"/>
  <c r="H37" i="1"/>
  <c r="H38" i="1"/>
  <c r="H39" i="1"/>
  <c r="J46" i="1" l="1"/>
  <c r="K46" i="1"/>
  <c r="L46" i="1"/>
  <c r="J47" i="1"/>
  <c r="K47" i="1"/>
  <c r="L47" i="1"/>
  <c r="J48" i="1"/>
  <c r="K48" i="1"/>
  <c r="L48" i="1"/>
  <c r="O28" i="1"/>
  <c r="O29" i="1"/>
  <c r="O30" i="1"/>
  <c r="M28" i="1"/>
  <c r="M29" i="1"/>
  <c r="M30" i="1"/>
  <c r="J28" i="1"/>
  <c r="J29" i="1"/>
  <c r="J30" i="1"/>
  <c r="G28" i="1"/>
  <c r="G29" i="1"/>
  <c r="G30" i="1"/>
  <c r="H87" i="2" l="1"/>
  <c r="H88" i="2"/>
  <c r="H89" i="2"/>
  <c r="L28" i="1" l="1"/>
  <c r="L29" i="1"/>
  <c r="L30" i="1"/>
  <c r="C37" i="1"/>
  <c r="C38" i="1"/>
  <c r="C39" i="1"/>
  <c r="C46" i="1" l="1"/>
  <c r="D46" i="1"/>
  <c r="C47" i="1"/>
  <c r="D47" i="1"/>
  <c r="C48" i="1"/>
  <c r="D48" i="1"/>
  <c r="C28" i="1"/>
  <c r="D28" i="1"/>
  <c r="E28" i="1"/>
  <c r="F28" i="1"/>
  <c r="I28" i="1"/>
  <c r="C29" i="1"/>
  <c r="D29" i="1"/>
  <c r="E29" i="1"/>
  <c r="F29" i="1"/>
  <c r="I29" i="1"/>
  <c r="C30" i="1"/>
  <c r="D30" i="1"/>
  <c r="E30" i="1"/>
  <c r="F30" i="1"/>
  <c r="I30" i="1"/>
</calcChain>
</file>

<file path=xl/sharedStrings.xml><?xml version="1.0" encoding="utf-8"?>
<sst xmlns="http://schemas.openxmlformats.org/spreadsheetml/2006/main" count="1920" uniqueCount="444">
  <si>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</si>
  <si>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</si>
  <si>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</si>
  <si>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</si>
  <si>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</si>
  <si>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</si>
  <si>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</si>
  <si>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</si>
  <si>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</si>
  <si>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</si>
  <si>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</si>
  <si>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</si>
  <si>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</si>
  <si>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</si>
  <si>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</si>
  <si>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</si>
  <si>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</si>
  <si>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</si>
  <si>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</si>
  <si>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</si>
  <si>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</si>
  <si>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</si>
  <si>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</si>
  <si>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</si>
  <si>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</si>
  <si>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</si>
  <si>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</si>
  <si>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</si>
  <si>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</si>
  <si>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</si>
  <si>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</si>
  <si>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</si>
  <si>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</si>
  <si>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</si>
  <si>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</si>
  <si>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</si>
  <si>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</si>
  <si>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</si>
  <si>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</si>
  <si>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</si>
  <si>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</si>
  <si>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</si>
  <si>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</si>
  <si>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</si>
  <si>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</si>
  <si>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</si>
  <si>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</si>
  <si>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</si>
  <si>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</si>
  <si>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</si>
  <si>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</si>
  <si>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</si>
  <si>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</si>
  <si>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</si>
  <si>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</si>
  <si>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</si>
  <si>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</si>
  <si>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</si>
  <si>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</si>
  <si>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</si>
  <si>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</si>
  <si>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</si>
  <si>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</si>
  <si>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</si>
  <si>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</si>
  <si>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</si>
  <si>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</si>
  <si>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</si>
  <si>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</si>
  <si>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</si>
  <si>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</si>
  <si>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</si>
  <si>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</si>
  <si>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</si>
  <si>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</si>
  <si>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</si>
  <si>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</si>
  <si>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</si>
  <si>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</si>
  <si>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</si>
  <si>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</si>
  <si>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</si>
  <si>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</si>
  <si>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</si>
  <si>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</si>
  <si>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</si>
  <si>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</si>
  <si>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</si>
  <si>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</si>
  <si>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</si>
  <si>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</si>
  <si>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</si>
  <si>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</si>
  <si>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</si>
  <si>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</si>
  <si>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</si>
  <si>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</si>
  <si>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</si>
  <si>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</si>
  <si>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</si>
  <si>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</si>
  <si>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</si>
  <si>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</si>
  <si>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</si>
  <si>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</si>
  <si>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</si>
  <si>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</si>
  <si>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</si>
  <si>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</si>
  <si>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</si>
  <si>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</si>
  <si>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</si>
  <si>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</si>
  <si>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</si>
  <si>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</si>
  <si>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</si>
  <si>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</si>
  <si>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</si>
  <si>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</si>
  <si>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</si>
  <si>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</si>
  <si>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</si>
  <si>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</si>
  <si>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</si>
  <si>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</si>
  <si>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</si>
  <si>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</si>
  <si>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</si>
  <si>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</si>
  <si>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</si>
  <si>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</si>
  <si>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</si>
  <si>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</si>
  <si>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</si>
  <si>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</si>
  <si>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</si>
  <si>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</si>
  <si>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</si>
  <si>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</si>
  <si>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</si>
  <si>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Prolin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</si>
  <si>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Glycin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</si>
  <si>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Alanin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</si>
  <si>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Cystin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</si>
  <si>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Isoleucin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</si>
  <si>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Leucin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</si>
  <si>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Tyrosin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</si>
  <si>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Phenylalanin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</si>
  <si>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Hystidin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</si>
  <si>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Arginin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</si>
  <si>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Valin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</si>
  <si>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</si>
  <si>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</si>
  <si>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</si>
  <si>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</si>
  <si>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</si>
  <si>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</si>
  <si>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</si>
  <si>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</si>
  <si>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</si>
  <si>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</si>
  <si>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</si>
  <si>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</si>
  <si>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</si>
  <si>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</si>
  <si>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</si>
  <si>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</si>
  <si>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</si>
  <si>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</si>
  <si>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</si>
  <si>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</si>
  <si>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</si>
  <si>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asparagová         </t>
    </r>
    <r>
      <rPr>
        <sz val="11"/>
        <color theme="1"/>
        <rFont val="Calibri"/>
        <family val="2"/>
        <charset val="238"/>
        <scheme val="minor"/>
      </rPr>
      <t xml:space="preserve">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</si>
  <si>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Serin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</si>
  <si>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Kyselina glutamová                </t>
    </r>
    <r>
      <rPr>
        <sz val="11"/>
        <color theme="1"/>
        <rFont val="Calibri"/>
        <family val="2"/>
        <charset val="238"/>
        <scheme val="minor"/>
      </rPr>
      <t xml:space="preserve"> 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</si>
  <si>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</si>
  <si>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</si>
  <si>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</si>
  <si>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</si>
  <si>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</si>
  <si>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</si>
  <si>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</si>
  <si>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</si>
  <si>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</si>
  <si>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</si>
  <si>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</si>
  <si>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</si>
  <si>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</si>
  <si>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</si>
  <si>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</si>
  <si>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</si>
  <si>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</si>
  <si>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</si>
  <si>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</si>
  <si>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</si>
  <si>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</si>
  <si>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</si>
  <si>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</si>
  <si>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</si>
  <si>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</si>
  <si>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</si>
  <si>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</si>
  <si>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</si>
  <si>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</si>
  <si>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</si>
  <si>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</si>
  <si>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</si>
  <si>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</si>
  <si>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</si>
  <si>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</si>
  <si>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</si>
  <si>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</si>
  <si>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</si>
  <si>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</si>
  <si>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</si>
  <si>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</si>
  <si>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</si>
  <si>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</si>
  <si>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</si>
  <si>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</si>
  <si>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</si>
  <si>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</si>
  <si>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</si>
  <si>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</si>
  <si>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</si>
  <si>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</si>
  <si>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</si>
  <si>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</si>
  <si>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</si>
  <si>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</si>
  <si>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</si>
  <si>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</si>
  <si>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</si>
  <si>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</si>
  <si>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</si>
  <si>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</si>
  <si>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</si>
  <si>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</si>
  <si>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</si>
  <si>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</si>
  <si>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</si>
  <si>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</si>
  <si>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</si>
  <si>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</si>
  <si>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</si>
  <si>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</si>
  <si>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</si>
  <si>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</si>
  <si>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</si>
  <si>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</si>
  <si>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</si>
  <si>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</si>
  <si>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</si>
  <si>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</si>
  <si>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</si>
  <si>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</si>
  <si>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</si>
  <si>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</si>
  <si>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</si>
  <si>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</si>
  <si>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</si>
  <si>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</si>
  <si>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</si>
  <si>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</si>
  <si>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</si>
  <si>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</si>
  <si>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</si>
  <si>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</si>
  <si>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</si>
  <si>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</si>
  <si>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</si>
  <si>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</si>
  <si>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</si>
  <si>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</si>
  <si>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</si>
  <si>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</si>
  <si>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</si>
  <si>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</si>
  <si>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</si>
  <si>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</si>
  <si>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</si>
  <si>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</si>
  <si>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</si>
  <si>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</si>
  <si>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</si>
  <si>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</si>
  <si>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</si>
  <si>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</si>
  <si>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</si>
  <si>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</si>
  <si>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</si>
  <si>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</si>
  <si>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</si>
  <si>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</si>
  <si>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</si>
  <si>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</si>
  <si>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</si>
  <si>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</si>
  <si>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</si>
  <si>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</si>
  <si>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</si>
  <si>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</si>
  <si>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</si>
  <si>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</si>
  <si>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</si>
  <si>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</si>
  <si>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</si>
  <si>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</si>
  <si>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</si>
  <si>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</si>
  <si>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</si>
  <si>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</si>
  <si>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</si>
  <si>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</si>
  <si>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</si>
  <si>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</si>
  <si>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</si>
  <si>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</si>
  <si>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</si>
  <si>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</si>
  <si>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</si>
  <si>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</si>
  <si>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</si>
  <si>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</si>
  <si>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</si>
  <si>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</si>
  <si>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</si>
  <si>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</si>
  <si>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</si>
  <si>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</si>
  <si>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</si>
  <si>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</si>
  <si>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</si>
  <si>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</si>
  <si>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</si>
  <si>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</si>
  <si>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</si>
  <si>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</si>
  <si>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</si>
  <si>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</si>
  <si>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</si>
  <si>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</si>
  <si>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</si>
  <si>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</si>
  <si>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</si>
  <si>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</si>
  <si>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</si>
  <si>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</si>
  <si>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</si>
  <si>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</si>
  <si>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</si>
  <si>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</si>
  <si>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2-fenylfenol (mg.kg-1)</t>
  </si>
  <si>
    <t>Sušina analytická                %</t>
  </si>
  <si>
    <t>Propargit      (mg.kg-1)</t>
  </si>
  <si>
    <t>Prosulfokarb (mg.kg-1)</t>
  </si>
  <si>
    <t>Zpracovala: Ing. Zora Hlavová/srpen 2023</t>
  </si>
  <si>
    <t>Zpracovala: Ing. Zora Hlavová /srpen 2023</t>
  </si>
  <si>
    <t xml:space="preserve">Zpracovala: Ing. Zora Hlavová/srpen 2023 </t>
  </si>
  <si>
    <t>Minerální krmivo pro prasata</t>
  </si>
  <si>
    <t>Kompletní krmná směs pro selata (ČOS)</t>
  </si>
  <si>
    <t>Kompletní krmná směs pro chov prasat</t>
  </si>
  <si>
    <t>Kompletní krmná směs pro předvýkrm prasat - do 35 ž.h. (A 1)</t>
  </si>
  <si>
    <r>
      <t xml:space="preserve">Amoxicilin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</si>
  <si>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&lt;0,009000</t>
  </si>
  <si>
    <t>&lt;0,01500</t>
  </si>
  <si>
    <t>&lt;0,1000</t>
  </si>
  <si>
    <t>&lt;0,02000</t>
  </si>
  <si>
    <t>&lt;0,05000</t>
  </si>
  <si>
    <t>&lt;500,0</t>
  </si>
  <si>
    <t>&lt;0,5000</t>
  </si>
  <si>
    <t>Kompletní krmná směs pro výkrm kuřat v období ochranné lhůty - dokrm</t>
  </si>
  <si>
    <t>Kompletní krmná směs pro výkrm kuřat nad 14 dnů stáří</t>
  </si>
  <si>
    <t>Kompletní krmná směs pro křepelky - nosnice</t>
  </si>
  <si>
    <t>Kompletní krmná směs pro užitkové nosnice</t>
  </si>
  <si>
    <t>Minerální krmivo pro drůbež</t>
  </si>
  <si>
    <t>&lt;0,2000</t>
  </si>
  <si>
    <t>&lt;0,001000</t>
  </si>
  <si>
    <t>Doplňková krmná směs pro výkrm skotu</t>
  </si>
  <si>
    <t>nenalezeny</t>
  </si>
  <si>
    <t>Doplňková krmná směs pro telata</t>
  </si>
  <si>
    <t>Doplňková krmná směs pro dojnice</t>
  </si>
  <si>
    <t>Doplňková krmná směs pro odchov skotu</t>
  </si>
  <si>
    <t>Minerální krmivo pro skot</t>
  </si>
  <si>
    <t>Škůdci</t>
  </si>
  <si>
    <t>Zakázané materiály</t>
  </si>
  <si>
    <t>vyhovuje</t>
  </si>
  <si>
    <t>bez škůdců</t>
  </si>
  <si>
    <t>nezjištěna</t>
  </si>
  <si>
    <r>
      <t xml:space="preserve">Dekochinát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</si>
  <si>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psy</t>
  </si>
  <si>
    <t>Premix pro drůbež</t>
  </si>
  <si>
    <t>Mikroskopie nález</t>
  </si>
  <si>
    <t>Tráva přirozeně sušená (seno)</t>
  </si>
  <si>
    <t>&lt;0,3000</t>
  </si>
  <si>
    <t xml:space="preserve">Řepkové expelery </t>
  </si>
  <si>
    <t>Kvasnice (pivovarské kvasnice)</t>
  </si>
  <si>
    <r>
      <t xml:space="preserve">Celkový dusík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</si>
  <si>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Molibden         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</si>
  <si>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Botanická čistota</t>
  </si>
  <si>
    <t>Nečistoty</t>
  </si>
  <si>
    <t>Jiné druhy kult.plod</t>
  </si>
  <si>
    <t>Nečistoty škodlivé</t>
  </si>
  <si>
    <t>Neč.škodl.-Datura sp</t>
  </si>
  <si>
    <t>Neč.škodl.-svízel</t>
  </si>
  <si>
    <t>Neč.škodl.-Ambrosia</t>
  </si>
  <si>
    <t>Námel</t>
  </si>
  <si>
    <t>Bavlníkové semeno</t>
  </si>
  <si>
    <t>potemník hnědý</t>
  </si>
  <si>
    <t>&lt;1,000</t>
  </si>
  <si>
    <t>&lt;2,500</t>
  </si>
  <si>
    <t>&lt;20,00</t>
  </si>
  <si>
    <t>&lt;10,00</t>
  </si>
  <si>
    <t>&lt;5,000</t>
  </si>
  <si>
    <t>&lt;50,00</t>
  </si>
  <si>
    <t>&lt;5,00</t>
  </si>
  <si>
    <t>&lt;80,00</t>
  </si>
  <si>
    <t>Glycerin surový (glycerol surový)</t>
  </si>
  <si>
    <t>&lt;0,01000</t>
  </si>
  <si>
    <t>Pšenice</t>
  </si>
  <si>
    <t>&lt;0,010</t>
  </si>
  <si>
    <t>Ječmen</t>
  </si>
  <si>
    <t>Tráva, byliny, luskoviny (zelená píce) - čerstvé, senáž, siláž nebo sušené seno</t>
  </si>
  <si>
    <t>&lt;0,004000</t>
  </si>
  <si>
    <t>&lt;0,008000</t>
  </si>
  <si>
    <t>&lt;0,002000</t>
  </si>
  <si>
    <t>&lt;0,0100</t>
  </si>
  <si>
    <t>&lt;0,005000</t>
  </si>
  <si>
    <t>&lt;0,003000</t>
  </si>
  <si>
    <t>&lt;0,0400</t>
  </si>
  <si>
    <t>&lt;0,006000</t>
  </si>
  <si>
    <t>&lt;0,01200</t>
  </si>
  <si>
    <t>&lt;0,0200</t>
  </si>
  <si>
    <t>Uhličitan vápenatý (vápenec)</t>
  </si>
  <si>
    <t>Uhličitan draselný</t>
  </si>
  <si>
    <t>Oxid hořečnatý</t>
  </si>
  <si>
    <t>minerální krystaly</t>
  </si>
  <si>
    <t>Demeton-S-methylsulf (mg.kg-1)</t>
  </si>
  <si>
    <t>Ethefon (mg.kg-1)</t>
  </si>
  <si>
    <t>Glufosinát (mg.kg-1)</t>
  </si>
  <si>
    <t>Glufosinát suma (mg.kg-1)</t>
  </si>
  <si>
    <t>MPP           (mg.kg-1)</t>
  </si>
  <si>
    <t>N-acetyl-glufosinát (mg.kg-1)</t>
  </si>
  <si>
    <t>rostlinné komponenty řepky a sóji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</si>
</sst>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76" fontId="1" fillId="4" borderId="7" xfId="0" applyNumberFormat="1" applyFont="1" applyFill="1" applyBorder="1" applyAlignment="1">
      <alignment horizontal="center"/>
    </xf>
    <xf numFmtId="176" fontId="1" fillId="4" borderId="0" xfId="0" applyNumberFormat="1" applyFont="1" applyFill="1" applyBorder="1" applyAlignment="1">
      <alignment horizontal="center"/>
    </xf>
    <xf numFmtId="176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0" fontId="0" fillId="4" borderId="7" xfId="0" applyNumberFormat="1" applyFill="1" applyBorder="1" applyAlignment="1">
      <alignment horizontal="center"/>
    </xf>
    <xf numFmtId="170" fontId="0" fillId="4" borderId="0" xfId="0" applyNumberFormat="1" applyFill="1" applyBorder="1" applyAlignment="1">
      <alignment horizontal="center"/>
    </xf>
    <xf numFmtId="170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9" fontId="0" fillId="2" borderId="12" xfId="0" applyNumberForma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70" fontId="1" fillId="4" borderId="7" xfId="0" applyNumberFormat="1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/>
    <xf numFmtId="168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/>
    </xf>
    <xf numFmtId="167" fontId="1" fillId="4" borderId="12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166" fontId="0" fillId="5" borderId="0" xfId="0" applyNumberFormat="1" applyFill="1" applyBorder="1" applyAlignment="1">
      <alignment horizontal="center"/>
    </xf>
    <xf numFmtId="169" fontId="0" fillId="5" borderId="0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5" borderId="0" xfId="0" applyNumberFormat="1" applyFill="1" applyAlignment="1">
      <alignment horizontal="center" vertical="center"/>
    </xf>
    <xf numFmtId="49" fontId="0" fillId="5" borderId="0" xfId="0" applyNumberFormat="1" applyFill="1" applyAlignment="1">
      <alignment horizontal="center" wrapText="1"/>
    </xf>
    <xf numFmtId="0" fontId="0" fillId="0" borderId="0" xfId="0" applyBorder="1"/>
    <xf numFmtId="168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1"/>
  <sheetViews>
    <sheetView showGridLines="0" tabSelected="1" zoomScale="80" zoomScaleNormal="80" workbookViewId="0">
      <selection activeCell="R51" sqref="R51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5" ht="120" customHeight="1">
      <c r="B1" s="179" t="s">
        <v>356</v>
      </c>
      <c r="J1" s="146"/>
      <c r="K1" s="147"/>
      <c r="L1" s="147"/>
      <c r="M1" s="147"/>
      <c r="N1" s="147"/>
      <c r="O1" s="147"/>
      <c r="P1" s="147"/>
      <c r="Q1" s="146"/>
    </row>
    <row r="2" spans="1:35" s="10" customFormat="1">
      <c r="A2" s="8" t="s">
        <v>29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5" ht="15.75" thickBot="1"/>
    <row r="4" spans="1:35" s="3" customFormat="1" ht="60" customHeight="1">
      <c r="A4" s="39" t="s">
        <v>6</v>
      </c>
      <c r="B4" s="40" t="s">
        <v>3</v>
      </c>
      <c r="C4" s="41" t="s">
        <v>55</v>
      </c>
      <c r="D4" s="42" t="s">
        <v>56</v>
      </c>
      <c r="E4" s="41" t="s">
        <v>79</v>
      </c>
      <c r="F4" s="41" t="s">
        <v>57</v>
      </c>
      <c r="G4" s="41" t="s">
        <v>58</v>
      </c>
      <c r="H4" s="41" t="s">
        <v>59</v>
      </c>
      <c r="I4" s="41" t="s">
        <v>60</v>
      </c>
      <c r="J4" s="41" t="s">
        <v>61</v>
      </c>
      <c r="K4" s="41" t="s">
        <v>62</v>
      </c>
      <c r="L4" s="41" t="s">
        <v>37</v>
      </c>
      <c r="M4" s="41" t="s">
        <v>38</v>
      </c>
      <c r="N4" s="41" t="s">
        <v>40</v>
      </c>
      <c r="O4" s="41" t="s">
        <v>114</v>
      </c>
      <c r="P4" s="41" t="s">
        <v>41</v>
      </c>
      <c r="Q4" s="41" t="s">
        <v>170</v>
      </c>
      <c r="R4" s="41" t="s">
        <v>77</v>
      </c>
      <c r="S4" s="41" t="s">
        <v>139</v>
      </c>
      <c r="T4" s="41" t="s">
        <v>78</v>
      </c>
      <c r="U4" s="41" t="s">
        <v>50</v>
      </c>
      <c r="V4" s="41" t="s">
        <v>76</v>
      </c>
      <c r="W4" s="41" t="s">
        <v>175</v>
      </c>
      <c r="X4" s="41" t="s">
        <v>115</v>
      </c>
      <c r="Y4" s="41" t="s">
        <v>51</v>
      </c>
      <c r="Z4" s="41" t="s">
        <v>52</v>
      </c>
      <c r="AA4" s="41" t="s">
        <v>53</v>
      </c>
      <c r="AB4" s="41" t="s">
        <v>54</v>
      </c>
      <c r="AC4" s="41" t="s">
        <v>363</v>
      </c>
    </row>
    <row r="5" spans="1:35" s="2" customFormat="1">
      <c r="A5" s="181" t="s">
        <v>361</v>
      </c>
      <c r="B5" s="182">
        <v>23003053</v>
      </c>
      <c r="C5" s="34">
        <v>87.85</v>
      </c>
      <c r="D5" s="183"/>
      <c r="E5" s="33"/>
      <c r="F5" s="33"/>
      <c r="G5" s="37"/>
      <c r="H5" s="34"/>
      <c r="I5" s="36"/>
      <c r="J5" s="36"/>
      <c r="K5" s="36"/>
      <c r="L5" s="33">
        <v>13.03</v>
      </c>
      <c r="M5" s="33">
        <v>88.82</v>
      </c>
      <c r="N5" s="37">
        <v>46.15</v>
      </c>
      <c r="O5" s="37"/>
      <c r="P5" s="36"/>
      <c r="Q5" s="34"/>
      <c r="R5" s="34"/>
      <c r="S5" s="183"/>
      <c r="T5" s="36"/>
      <c r="U5" s="184">
        <v>8036</v>
      </c>
      <c r="V5" s="186"/>
      <c r="W5" s="34"/>
      <c r="X5" s="37"/>
      <c r="Y5" s="36"/>
      <c r="Z5" s="70"/>
      <c r="AA5" s="59"/>
      <c r="AB5" s="52"/>
      <c r="AC5" s="34"/>
      <c r="AD5" s="14"/>
      <c r="AE5" s="14"/>
    </row>
    <row r="6" spans="1:35" s="2" customFormat="1">
      <c r="A6" s="181" t="s">
        <v>361</v>
      </c>
      <c r="B6" s="182">
        <v>23002722</v>
      </c>
      <c r="C6" s="34">
        <v>89.14</v>
      </c>
      <c r="D6" s="34">
        <v>13.72</v>
      </c>
      <c r="E6" s="36">
        <v>3.2970000000000002</v>
      </c>
      <c r="F6" s="36">
        <v>5.2160000000000002</v>
      </c>
      <c r="G6" s="36">
        <v>7.077</v>
      </c>
      <c r="H6" s="34">
        <v>0.77049999999999996</v>
      </c>
      <c r="I6" s="36">
        <v>0.60519999999999996</v>
      </c>
      <c r="J6" s="36">
        <v>0.19600000000000001</v>
      </c>
      <c r="K6" s="36"/>
      <c r="L6" s="33"/>
      <c r="M6" s="33"/>
      <c r="N6" s="37"/>
      <c r="O6" s="37"/>
      <c r="P6" s="36"/>
      <c r="Q6" s="34"/>
      <c r="R6" s="34">
        <v>8.4770000000000003</v>
      </c>
      <c r="S6" s="183"/>
      <c r="T6" s="36">
        <v>2.1019999999999999</v>
      </c>
      <c r="U6" s="184"/>
      <c r="V6" s="186">
        <v>107.4</v>
      </c>
      <c r="W6" s="37"/>
      <c r="X6" s="37"/>
      <c r="Y6" s="36"/>
      <c r="Z6" s="70"/>
      <c r="AA6" s="59"/>
      <c r="AB6" s="52"/>
      <c r="AC6" s="186"/>
      <c r="AD6" s="14"/>
      <c r="AE6" s="14"/>
    </row>
    <row r="7" spans="1:35" s="2" customFormat="1">
      <c r="A7" s="181" t="s">
        <v>362</v>
      </c>
      <c r="B7" s="182">
        <v>23002959</v>
      </c>
      <c r="C7" s="34">
        <v>86.9</v>
      </c>
      <c r="D7" s="34">
        <v>14.59</v>
      </c>
      <c r="E7" s="36">
        <v>3.4060000000000001</v>
      </c>
      <c r="F7" s="36">
        <v>4.306</v>
      </c>
      <c r="G7" s="36">
        <v>4.2869999999999999</v>
      </c>
      <c r="H7" s="34"/>
      <c r="I7" s="36"/>
      <c r="J7" s="36"/>
      <c r="K7" s="36"/>
      <c r="L7" s="33">
        <v>15.16</v>
      </c>
      <c r="M7" s="33">
        <v>105.8</v>
      </c>
      <c r="N7" s="37">
        <v>75.849999999999994</v>
      </c>
      <c r="O7" s="37"/>
      <c r="P7" s="36"/>
      <c r="Q7" s="34"/>
      <c r="R7" s="34">
        <v>9.2710000000000008</v>
      </c>
      <c r="S7" s="183"/>
      <c r="T7" s="36"/>
      <c r="U7" s="184">
        <v>6361</v>
      </c>
      <c r="V7" s="186">
        <v>58.69</v>
      </c>
      <c r="W7" s="34"/>
      <c r="X7" s="37"/>
      <c r="Y7" s="36"/>
      <c r="Z7" s="70"/>
      <c r="AA7" s="59"/>
      <c r="AB7" s="52"/>
      <c r="AC7" s="34"/>
      <c r="AD7" s="14"/>
      <c r="AE7" s="14"/>
    </row>
    <row r="8" spans="1:35" s="2" customFormat="1">
      <c r="A8" s="181" t="s">
        <v>362</v>
      </c>
      <c r="B8" s="182">
        <v>23002960</v>
      </c>
      <c r="C8" s="34">
        <v>88.51</v>
      </c>
      <c r="D8" s="34"/>
      <c r="E8" s="36"/>
      <c r="F8" s="36"/>
      <c r="G8" s="36"/>
      <c r="H8" s="34"/>
      <c r="I8" s="36"/>
      <c r="J8" s="36"/>
      <c r="K8" s="36"/>
      <c r="L8" s="33">
        <v>12.75</v>
      </c>
      <c r="M8" s="33">
        <v>113.3</v>
      </c>
      <c r="N8" s="37"/>
      <c r="O8" s="37"/>
      <c r="P8" s="36"/>
      <c r="Q8" s="34"/>
      <c r="R8" s="34"/>
      <c r="S8" s="183"/>
      <c r="T8" s="36"/>
      <c r="U8" s="184"/>
      <c r="V8" s="186"/>
      <c r="W8" s="37"/>
      <c r="X8" s="37"/>
      <c r="Y8" s="36"/>
      <c r="Z8" s="70"/>
      <c r="AA8" s="59"/>
      <c r="AB8" s="52"/>
      <c r="AC8" s="34"/>
      <c r="AD8" s="14"/>
      <c r="AE8" s="14"/>
    </row>
    <row r="9" spans="1:35" s="2" customFormat="1">
      <c r="A9" s="181" t="s">
        <v>362</v>
      </c>
      <c r="B9" s="182">
        <v>23002711</v>
      </c>
      <c r="C9" s="34">
        <v>86.67</v>
      </c>
      <c r="D9" s="34">
        <v>16.170000000000002</v>
      </c>
      <c r="E9" s="36">
        <v>3.2090000000000001</v>
      </c>
      <c r="F9" s="36">
        <v>4.4569999999999999</v>
      </c>
      <c r="G9" s="36">
        <v>3.32</v>
      </c>
      <c r="H9" s="34"/>
      <c r="I9" s="36"/>
      <c r="J9" s="36"/>
      <c r="K9" s="36"/>
      <c r="L9" s="33">
        <v>16.98</v>
      </c>
      <c r="M9" s="33">
        <v>106.4</v>
      </c>
      <c r="N9" s="37">
        <v>79.97</v>
      </c>
      <c r="O9" s="37"/>
      <c r="P9" s="36"/>
      <c r="Q9" s="34"/>
      <c r="R9" s="34">
        <v>11.2</v>
      </c>
      <c r="S9" s="183"/>
      <c r="T9" s="36"/>
      <c r="U9" s="184">
        <v>12190</v>
      </c>
      <c r="V9" s="186"/>
      <c r="W9" s="37"/>
      <c r="X9" s="37"/>
      <c r="Y9" s="36"/>
      <c r="Z9" s="70"/>
      <c r="AA9" s="59"/>
      <c r="AB9" s="52"/>
      <c r="AC9" s="34"/>
      <c r="AD9" s="14"/>
      <c r="AE9" s="14"/>
    </row>
    <row r="10" spans="1:35" s="2" customFormat="1">
      <c r="A10" s="181" t="s">
        <v>360</v>
      </c>
      <c r="B10" s="182">
        <v>23003284</v>
      </c>
      <c r="C10" s="34">
        <v>88.55</v>
      </c>
      <c r="D10" s="183"/>
      <c r="E10" s="33"/>
      <c r="F10" s="33"/>
      <c r="G10" s="37"/>
      <c r="H10" s="34"/>
      <c r="I10" s="36"/>
      <c r="J10" s="36"/>
      <c r="K10" s="185"/>
      <c r="L10" s="33">
        <v>117.6</v>
      </c>
      <c r="M10" s="33">
        <v>142.9</v>
      </c>
      <c r="N10" s="37">
        <v>67.02</v>
      </c>
      <c r="O10" s="37"/>
      <c r="P10" s="36"/>
      <c r="Q10" s="34"/>
      <c r="R10" s="34"/>
      <c r="S10" s="183"/>
      <c r="T10" s="33"/>
      <c r="U10" s="184">
        <v>17030</v>
      </c>
      <c r="V10" s="186"/>
      <c r="W10" s="33"/>
      <c r="X10" s="37"/>
      <c r="Y10" s="36"/>
      <c r="Z10" s="70"/>
      <c r="AA10" s="59"/>
      <c r="AB10" s="52"/>
      <c r="AC10" s="33"/>
      <c r="AD10" s="14"/>
      <c r="AE10" s="14"/>
    </row>
    <row r="11" spans="1:35" s="2" customFormat="1">
      <c r="A11" s="181" t="s">
        <v>360</v>
      </c>
      <c r="B11" s="182">
        <v>23002265</v>
      </c>
      <c r="C11" s="34">
        <v>89.8</v>
      </c>
      <c r="D11" s="34"/>
      <c r="E11" s="36"/>
      <c r="F11" s="36"/>
      <c r="G11" s="36"/>
      <c r="H11" s="34"/>
      <c r="I11" s="36"/>
      <c r="J11" s="36"/>
      <c r="K11" s="36"/>
      <c r="L11" s="33"/>
      <c r="M11" s="33"/>
      <c r="N11" s="37"/>
      <c r="O11" s="37"/>
      <c r="P11" s="36"/>
      <c r="Q11" s="34"/>
      <c r="R11" s="34"/>
      <c r="S11" s="183"/>
      <c r="T11" s="36"/>
      <c r="U11" s="184"/>
      <c r="V11" s="186"/>
      <c r="W11" s="37"/>
      <c r="X11" s="37"/>
      <c r="Y11" s="36"/>
      <c r="Z11" s="70"/>
      <c r="AA11" s="59"/>
      <c r="AB11" s="52"/>
      <c r="AC11" s="184">
        <v>460</v>
      </c>
      <c r="AD11" s="14"/>
    </row>
    <row r="12" spans="1:35" s="2" customFormat="1">
      <c r="A12" s="181" t="s">
        <v>359</v>
      </c>
      <c r="B12" s="182">
        <v>23003284</v>
      </c>
      <c r="C12" s="34">
        <v>95.63</v>
      </c>
      <c r="D12" s="183"/>
      <c r="E12" s="33"/>
      <c r="F12" s="33"/>
      <c r="G12" s="37"/>
      <c r="H12" s="34">
        <v>11.67</v>
      </c>
      <c r="I12" s="36">
        <v>2.4769999999999999</v>
      </c>
      <c r="J12" s="36">
        <v>1.6879999999999999</v>
      </c>
      <c r="K12" s="185"/>
      <c r="L12" s="33">
        <v>2722</v>
      </c>
      <c r="M12" s="33">
        <v>2832</v>
      </c>
      <c r="N12" s="37">
        <v>1444</v>
      </c>
      <c r="O12" s="37">
        <v>3380</v>
      </c>
      <c r="P12" s="36">
        <v>6.718</v>
      </c>
      <c r="Q12" s="34">
        <v>22.63</v>
      </c>
      <c r="R12" s="34">
        <v>86.66</v>
      </c>
      <c r="S12" s="183">
        <v>50.75</v>
      </c>
      <c r="T12" s="37"/>
      <c r="U12" s="184">
        <v>304800</v>
      </c>
      <c r="V12" s="186">
        <v>1339</v>
      </c>
      <c r="W12" s="37"/>
      <c r="X12" s="37">
        <v>49900</v>
      </c>
      <c r="Y12" s="36">
        <v>1.08</v>
      </c>
      <c r="Z12" s="70">
        <v>8.1079999999999999E-2</v>
      </c>
      <c r="AA12" s="59">
        <v>6.6940000000000003E-3</v>
      </c>
      <c r="AB12" s="52">
        <v>0.65810000000000002</v>
      </c>
      <c r="AC12" s="37"/>
      <c r="AD12" s="14"/>
      <c r="AE12" s="14"/>
      <c r="AF12" s="14"/>
      <c r="AG12" s="14"/>
      <c r="AH12" s="14"/>
    </row>
    <row r="13" spans="1:35" s="2" customFormat="1">
      <c r="A13" s="181" t="s">
        <v>359</v>
      </c>
      <c r="B13" s="182">
        <v>23003053</v>
      </c>
      <c r="C13" s="34">
        <v>98.68</v>
      </c>
      <c r="D13" s="183"/>
      <c r="E13" s="33"/>
      <c r="F13" s="33"/>
      <c r="G13" s="37"/>
      <c r="H13" s="34">
        <v>18.440000000000001</v>
      </c>
      <c r="I13" s="36">
        <v>2.6859999999999999</v>
      </c>
      <c r="J13" s="36">
        <v>4.5629999999999997</v>
      </c>
      <c r="K13" s="36"/>
      <c r="L13" s="33">
        <v>480</v>
      </c>
      <c r="M13" s="33">
        <v>3422</v>
      </c>
      <c r="N13" s="37">
        <v>1618</v>
      </c>
      <c r="O13" s="37">
        <v>4499</v>
      </c>
      <c r="P13" s="36">
        <v>14.83</v>
      </c>
      <c r="Q13" s="34">
        <v>63.42</v>
      </c>
      <c r="R13" s="34">
        <v>66.77</v>
      </c>
      <c r="S13" s="183">
        <v>25.42</v>
      </c>
      <c r="T13" s="36">
        <v>25.46</v>
      </c>
      <c r="U13" s="184">
        <v>302500</v>
      </c>
      <c r="V13" s="186">
        <v>2675</v>
      </c>
      <c r="W13" s="33"/>
      <c r="X13" s="37">
        <v>72420</v>
      </c>
      <c r="Y13" s="36">
        <v>1.1830000000000001</v>
      </c>
      <c r="Z13" s="70">
        <v>0.79910000000000003</v>
      </c>
      <c r="AA13" s="59">
        <v>6.0369999999999998E-3</v>
      </c>
      <c r="AB13" s="52">
        <v>1.171</v>
      </c>
      <c r="AC13" s="33"/>
      <c r="AD13" s="14"/>
      <c r="AE13" s="14"/>
      <c r="AF13" s="14"/>
      <c r="AG13" s="14"/>
      <c r="AH13" s="14"/>
    </row>
    <row r="14" spans="1:35" s="2" customFormat="1">
      <c r="A14" s="205" t="s">
        <v>359</v>
      </c>
      <c r="B14" s="182">
        <v>23002672</v>
      </c>
      <c r="C14" s="34">
        <v>96.6</v>
      </c>
      <c r="D14" s="34"/>
      <c r="E14" s="36"/>
      <c r="F14" s="36"/>
      <c r="G14" s="36"/>
      <c r="H14" s="34">
        <v>12.8</v>
      </c>
      <c r="I14" s="36">
        <v>3.581</v>
      </c>
      <c r="J14" s="36">
        <v>3.8639999999999999</v>
      </c>
      <c r="K14" s="36"/>
      <c r="L14" s="33">
        <v>296</v>
      </c>
      <c r="M14" s="33">
        <v>2023</v>
      </c>
      <c r="N14" s="37">
        <v>1340</v>
      </c>
      <c r="O14" s="37">
        <v>4358</v>
      </c>
      <c r="P14" s="36">
        <v>9.0289999999999999</v>
      </c>
      <c r="Q14" s="34">
        <v>42.23</v>
      </c>
      <c r="R14" s="34"/>
      <c r="S14" s="183"/>
      <c r="T14" s="36"/>
      <c r="U14" s="206">
        <v>97240</v>
      </c>
      <c r="V14" s="186">
        <v>1459</v>
      </c>
      <c r="W14" s="37">
        <v>1605</v>
      </c>
      <c r="X14" s="37">
        <v>45030</v>
      </c>
      <c r="Y14" s="36">
        <v>3.8580000000000001</v>
      </c>
      <c r="Z14" s="70">
        <v>8.9349999999999999E-2</v>
      </c>
      <c r="AA14" s="59">
        <v>5.0150000000000004E-3</v>
      </c>
      <c r="AB14" s="52">
        <v>1.2330000000000001</v>
      </c>
      <c r="AC14" s="33"/>
      <c r="AD14" s="14"/>
      <c r="AE14" s="14"/>
      <c r="AF14" s="14"/>
      <c r="AG14" s="14"/>
      <c r="AH14" s="14"/>
      <c r="AI14" s="14"/>
    </row>
    <row r="15" spans="1:35" s="2" customFormat="1">
      <c r="A15" s="181" t="s">
        <v>359</v>
      </c>
      <c r="B15" s="182">
        <v>23002554</v>
      </c>
      <c r="C15" s="34">
        <v>97.78</v>
      </c>
      <c r="D15" s="34"/>
      <c r="E15" s="36"/>
      <c r="F15" s="36"/>
      <c r="G15" s="36"/>
      <c r="H15" s="34">
        <v>19.690000000000001</v>
      </c>
      <c r="I15" s="36">
        <v>1.056</v>
      </c>
      <c r="J15" s="36">
        <v>6.6639999999999997</v>
      </c>
      <c r="K15" s="36">
        <v>3.528</v>
      </c>
      <c r="L15" s="33">
        <v>359.7</v>
      </c>
      <c r="M15" s="33">
        <v>1824</v>
      </c>
      <c r="N15" s="37">
        <v>1077</v>
      </c>
      <c r="O15" s="37">
        <v>3059</v>
      </c>
      <c r="P15" s="36">
        <v>16.63</v>
      </c>
      <c r="Q15" s="34">
        <v>71.739999999999995</v>
      </c>
      <c r="R15" s="34">
        <v>48.26</v>
      </c>
      <c r="S15" s="183"/>
      <c r="T15" s="36"/>
      <c r="U15" s="184">
        <v>198600</v>
      </c>
      <c r="V15" s="186">
        <v>3157</v>
      </c>
      <c r="W15" s="37">
        <v>3473</v>
      </c>
      <c r="X15" s="37">
        <v>63070</v>
      </c>
      <c r="Y15" s="36">
        <v>0.74080000000000001</v>
      </c>
      <c r="Z15" s="70">
        <v>9.5899999999999999E-2</v>
      </c>
      <c r="AA15" s="59">
        <v>2.0149999999999999E-3</v>
      </c>
      <c r="AB15" s="52">
        <v>0.78810000000000002</v>
      </c>
      <c r="AC15" s="33"/>
      <c r="AD15" s="14"/>
      <c r="AE15" s="14"/>
      <c r="AF15" s="14"/>
      <c r="AG15" s="14"/>
      <c r="AH15" s="14"/>
    </row>
    <row r="16" spans="1:35" s="1" customFormat="1">
      <c r="A16" s="43" t="s">
        <v>0</v>
      </c>
      <c r="B16" s="44"/>
      <c r="C16" s="45">
        <f t="shared" ref="C16:J16" si="0">MIN(C5:C15)</f>
        <v>86.67</v>
      </c>
      <c r="D16" s="161">
        <f t="shared" si="0"/>
        <v>13.72</v>
      </c>
      <c r="E16" s="190">
        <f t="shared" si="0"/>
        <v>3.2090000000000001</v>
      </c>
      <c r="F16" s="190">
        <f t="shared" si="0"/>
        <v>4.306</v>
      </c>
      <c r="G16" s="190">
        <f t="shared" si="0"/>
        <v>3.32</v>
      </c>
      <c r="H16" s="161">
        <f t="shared" si="0"/>
        <v>0.77049999999999996</v>
      </c>
      <c r="I16" s="190">
        <f t="shared" si="0"/>
        <v>0.60519999999999996</v>
      </c>
      <c r="J16" s="190">
        <f t="shared" si="0"/>
        <v>0.19600000000000001</v>
      </c>
      <c r="K16" s="45"/>
      <c r="L16" s="187">
        <f t="shared" ref="L16:AB16" si="1">MIN(L5:L15)</f>
        <v>12.75</v>
      </c>
      <c r="M16" s="187">
        <f t="shared" si="1"/>
        <v>88.82</v>
      </c>
      <c r="N16" s="202">
        <f t="shared" si="1"/>
        <v>46.15</v>
      </c>
      <c r="O16" s="202">
        <f t="shared" si="1"/>
        <v>3059</v>
      </c>
      <c r="P16" s="190">
        <f t="shared" si="1"/>
        <v>6.718</v>
      </c>
      <c r="Q16" s="161">
        <f t="shared" si="1"/>
        <v>22.63</v>
      </c>
      <c r="R16" s="161">
        <f t="shared" si="1"/>
        <v>8.4770000000000003</v>
      </c>
      <c r="S16" s="45">
        <f t="shared" si="1"/>
        <v>25.42</v>
      </c>
      <c r="T16" s="190">
        <f t="shared" si="1"/>
        <v>2.1019999999999999</v>
      </c>
      <c r="U16" s="155">
        <f t="shared" si="1"/>
        <v>6361</v>
      </c>
      <c r="V16" s="154">
        <f t="shared" si="1"/>
        <v>58.69</v>
      </c>
      <c r="W16" s="202">
        <f t="shared" si="1"/>
        <v>1605</v>
      </c>
      <c r="X16" s="202">
        <f t="shared" si="1"/>
        <v>45030</v>
      </c>
      <c r="Y16" s="190">
        <f t="shared" si="1"/>
        <v>0.74080000000000001</v>
      </c>
      <c r="Z16" s="196">
        <f t="shared" si="1"/>
        <v>8.1079999999999999E-2</v>
      </c>
      <c r="AA16" s="199">
        <f t="shared" si="1"/>
        <v>2.0149999999999999E-3</v>
      </c>
      <c r="AB16" s="193">
        <f t="shared" si="1"/>
        <v>0.65810000000000002</v>
      </c>
      <c r="AC16" s="45"/>
    </row>
    <row r="17" spans="1:36" s="1" customFormat="1">
      <c r="A17" s="46" t="s">
        <v>1</v>
      </c>
      <c r="B17" s="47"/>
      <c r="C17" s="48">
        <f t="shared" ref="C17:J17" si="2">MAX(C5:C15)</f>
        <v>98.68</v>
      </c>
      <c r="D17" s="173">
        <f t="shared" si="2"/>
        <v>16.170000000000002</v>
      </c>
      <c r="E17" s="191">
        <f t="shared" si="2"/>
        <v>3.4060000000000001</v>
      </c>
      <c r="F17" s="191">
        <f t="shared" si="2"/>
        <v>5.2160000000000002</v>
      </c>
      <c r="G17" s="191">
        <f t="shared" si="2"/>
        <v>7.077</v>
      </c>
      <c r="H17" s="173">
        <f t="shared" si="2"/>
        <v>19.690000000000001</v>
      </c>
      <c r="I17" s="191">
        <f t="shared" si="2"/>
        <v>3.581</v>
      </c>
      <c r="J17" s="191">
        <f t="shared" si="2"/>
        <v>6.6639999999999997</v>
      </c>
      <c r="K17" s="48"/>
      <c r="L17" s="188">
        <f t="shared" ref="L17:AB17" si="3">MAX(L5:L15)</f>
        <v>2722</v>
      </c>
      <c r="M17" s="188">
        <f t="shared" si="3"/>
        <v>3422</v>
      </c>
      <c r="N17" s="203">
        <f t="shared" si="3"/>
        <v>1618</v>
      </c>
      <c r="O17" s="203">
        <f t="shared" si="3"/>
        <v>4499</v>
      </c>
      <c r="P17" s="191">
        <f t="shared" si="3"/>
        <v>16.63</v>
      </c>
      <c r="Q17" s="173">
        <f t="shared" si="3"/>
        <v>71.739999999999995</v>
      </c>
      <c r="R17" s="173">
        <f t="shared" si="3"/>
        <v>86.66</v>
      </c>
      <c r="S17" s="48">
        <f t="shared" si="3"/>
        <v>50.75</v>
      </c>
      <c r="T17" s="191">
        <f t="shared" si="3"/>
        <v>25.46</v>
      </c>
      <c r="U17" s="149">
        <f t="shared" si="3"/>
        <v>304800</v>
      </c>
      <c r="V17" s="148">
        <f t="shared" si="3"/>
        <v>3157</v>
      </c>
      <c r="W17" s="203">
        <f t="shared" si="3"/>
        <v>3473</v>
      </c>
      <c r="X17" s="203">
        <f t="shared" si="3"/>
        <v>72420</v>
      </c>
      <c r="Y17" s="191">
        <f t="shared" si="3"/>
        <v>3.8580000000000001</v>
      </c>
      <c r="Z17" s="197">
        <f t="shared" si="3"/>
        <v>0.79910000000000003</v>
      </c>
      <c r="AA17" s="200">
        <f t="shared" si="3"/>
        <v>6.6940000000000003E-3</v>
      </c>
      <c r="AB17" s="194">
        <f t="shared" si="3"/>
        <v>1.2330000000000001</v>
      </c>
      <c r="AC17" s="48"/>
    </row>
    <row r="18" spans="1:36" s="1" customFormat="1" ht="15.75" thickBot="1">
      <c r="A18" s="49" t="s">
        <v>2</v>
      </c>
      <c r="B18" s="50"/>
      <c r="C18" s="51">
        <f t="shared" ref="C18:J18" si="4">MEDIAN(C5:C15)</f>
        <v>89.14</v>
      </c>
      <c r="D18" s="162">
        <f t="shared" si="4"/>
        <v>14.59</v>
      </c>
      <c r="E18" s="192">
        <f t="shared" si="4"/>
        <v>3.2970000000000002</v>
      </c>
      <c r="F18" s="192">
        <f t="shared" si="4"/>
        <v>4.4569999999999999</v>
      </c>
      <c r="G18" s="192">
        <f t="shared" si="4"/>
        <v>4.2869999999999999</v>
      </c>
      <c r="H18" s="162">
        <f t="shared" si="4"/>
        <v>12.8</v>
      </c>
      <c r="I18" s="192">
        <f t="shared" si="4"/>
        <v>2.4769999999999999</v>
      </c>
      <c r="J18" s="192">
        <f t="shared" si="4"/>
        <v>3.8639999999999999</v>
      </c>
      <c r="K18" s="51"/>
      <c r="L18" s="189">
        <f t="shared" ref="L18:AB18" si="5">MEDIAN(L5:L15)</f>
        <v>117.6</v>
      </c>
      <c r="M18" s="189">
        <f t="shared" si="5"/>
        <v>142.9</v>
      </c>
      <c r="N18" s="204">
        <f t="shared" si="5"/>
        <v>578.48500000000001</v>
      </c>
      <c r="O18" s="204">
        <f t="shared" si="5"/>
        <v>3869</v>
      </c>
      <c r="P18" s="192">
        <f t="shared" si="5"/>
        <v>11.929500000000001</v>
      </c>
      <c r="Q18" s="162">
        <f t="shared" si="5"/>
        <v>52.825000000000003</v>
      </c>
      <c r="R18" s="162">
        <f t="shared" si="5"/>
        <v>29.73</v>
      </c>
      <c r="S18" s="51">
        <f t="shared" si="5"/>
        <v>38.085000000000001</v>
      </c>
      <c r="T18" s="192">
        <f t="shared" si="5"/>
        <v>13.781000000000001</v>
      </c>
      <c r="U18" s="156">
        <f t="shared" si="5"/>
        <v>57135</v>
      </c>
      <c r="V18" s="150">
        <f t="shared" si="5"/>
        <v>1399</v>
      </c>
      <c r="W18" s="204">
        <f t="shared" si="5"/>
        <v>2539</v>
      </c>
      <c r="X18" s="204">
        <f t="shared" si="5"/>
        <v>56485</v>
      </c>
      <c r="Y18" s="192">
        <f t="shared" si="5"/>
        <v>1.1315</v>
      </c>
      <c r="Z18" s="198">
        <f t="shared" si="5"/>
        <v>9.2624999999999999E-2</v>
      </c>
      <c r="AA18" s="201">
        <f t="shared" si="5"/>
        <v>5.5259999999999997E-3</v>
      </c>
      <c r="AB18" s="195">
        <f t="shared" si="5"/>
        <v>0.97955000000000003</v>
      </c>
      <c r="AC18" s="51"/>
    </row>
    <row r="19" spans="1:36">
      <c r="C19" s="11"/>
      <c r="D19" s="11"/>
      <c r="E19" s="11"/>
      <c r="F19" s="11"/>
      <c r="G19" s="11"/>
      <c r="H19" s="22"/>
      <c r="I19" s="22"/>
      <c r="J19" s="22"/>
      <c r="AC19"/>
    </row>
    <row r="20" spans="1:36" ht="15.75" thickBot="1">
      <c r="C20" s="11"/>
      <c r="D20" s="11"/>
      <c r="E20" s="11"/>
      <c r="F20" s="11"/>
      <c r="G20" s="11"/>
      <c r="H20" s="22"/>
      <c r="I20" s="22"/>
      <c r="J20" s="22"/>
      <c r="AC20"/>
    </row>
    <row r="21" spans="1:36" ht="60" customHeight="1">
      <c r="A21" s="39" t="s">
        <v>5</v>
      </c>
      <c r="B21" s="40" t="s">
        <v>3</v>
      </c>
      <c r="C21" s="41" t="s">
        <v>55</v>
      </c>
      <c r="D21" s="42" t="s">
        <v>56</v>
      </c>
      <c r="E21" s="41" t="s">
        <v>79</v>
      </c>
      <c r="F21" s="41" t="s">
        <v>57</v>
      </c>
      <c r="G21" s="41" t="s">
        <v>58</v>
      </c>
      <c r="H21" s="41" t="s">
        <v>59</v>
      </c>
      <c r="I21" s="41" t="s">
        <v>60</v>
      </c>
      <c r="J21" s="41" t="s">
        <v>61</v>
      </c>
      <c r="K21" s="41" t="s">
        <v>62</v>
      </c>
      <c r="L21" s="41" t="s">
        <v>37</v>
      </c>
      <c r="M21" s="41" t="s">
        <v>38</v>
      </c>
      <c r="N21" s="41" t="s">
        <v>40</v>
      </c>
      <c r="O21" s="41" t="s">
        <v>114</v>
      </c>
      <c r="P21" s="41" t="s">
        <v>41</v>
      </c>
      <c r="Q21" s="41" t="s">
        <v>170</v>
      </c>
      <c r="R21" s="41" t="s">
        <v>77</v>
      </c>
      <c r="S21" s="41" t="s">
        <v>78</v>
      </c>
      <c r="T21" s="41" t="s">
        <v>50</v>
      </c>
      <c r="U21" s="41" t="s">
        <v>76</v>
      </c>
      <c r="V21" s="41" t="s">
        <v>115</v>
      </c>
      <c r="W21" s="41" t="s">
        <v>45</v>
      </c>
      <c r="X21" s="41" t="s">
        <v>46</v>
      </c>
      <c r="Y21" s="41" t="s">
        <v>116</v>
      </c>
      <c r="Z21" s="41" t="s">
        <v>351</v>
      </c>
      <c r="AA21" s="41" t="s">
        <v>51</v>
      </c>
      <c r="AB21" s="41" t="s">
        <v>52</v>
      </c>
      <c r="AC21" s="41" t="s">
        <v>53</v>
      </c>
      <c r="AD21" s="41" t="s">
        <v>54</v>
      </c>
    </row>
    <row r="22" spans="1:36">
      <c r="A22" s="26" t="s">
        <v>373</v>
      </c>
      <c r="B22" s="29">
        <v>23002513</v>
      </c>
      <c r="C22" s="30">
        <v>89.25</v>
      </c>
      <c r="D22" s="30">
        <v>19.09</v>
      </c>
      <c r="E22" s="31">
        <v>2.93</v>
      </c>
      <c r="F22" s="31">
        <v>10.32</v>
      </c>
      <c r="G22" s="36">
        <v>3.19</v>
      </c>
      <c r="H22" s="36">
        <v>2.8809999999999998</v>
      </c>
      <c r="I22" s="52">
        <v>0.5151</v>
      </c>
      <c r="J22" s="52">
        <v>0.1381</v>
      </c>
      <c r="K22" s="35"/>
      <c r="L22" s="36"/>
      <c r="M22" s="34"/>
      <c r="N22" s="34"/>
      <c r="O22" s="33"/>
      <c r="P22" s="33"/>
      <c r="Q22" s="33"/>
      <c r="R22" s="34">
        <v>10.57</v>
      </c>
      <c r="S22" s="36">
        <v>4.8010000000000002</v>
      </c>
      <c r="T22" s="37"/>
      <c r="U22" s="33"/>
      <c r="V22" s="33"/>
      <c r="W22" s="33"/>
      <c r="X22" s="33"/>
      <c r="Y22" s="33"/>
      <c r="Z22" s="37">
        <v>2942</v>
      </c>
      <c r="AA22" s="33"/>
      <c r="AB22" s="33"/>
      <c r="AC22" s="33"/>
      <c r="AD22" s="33"/>
      <c r="AE22" s="13"/>
      <c r="AF22" s="13"/>
      <c r="AJ22" s="13"/>
    </row>
    <row r="23" spans="1:36">
      <c r="A23" s="26" t="s">
        <v>374</v>
      </c>
      <c r="B23" s="29">
        <v>23002711</v>
      </c>
      <c r="C23" s="30">
        <v>88.19</v>
      </c>
      <c r="D23" s="30">
        <v>15.34</v>
      </c>
      <c r="E23" s="31">
        <v>4.1230000000000002</v>
      </c>
      <c r="F23" s="31">
        <v>10.08</v>
      </c>
      <c r="G23" s="36">
        <v>2.9289999999999998</v>
      </c>
      <c r="H23" s="36">
        <v>2.952</v>
      </c>
      <c r="I23" s="52">
        <v>0.50060000000000004</v>
      </c>
      <c r="J23" s="52">
        <v>0.12</v>
      </c>
      <c r="K23" s="52">
        <v>0.14949999999999999</v>
      </c>
      <c r="L23" s="36">
        <v>9.7200000000000006</v>
      </c>
      <c r="M23" s="34">
        <v>86.46</v>
      </c>
      <c r="N23" s="34">
        <v>119.1</v>
      </c>
      <c r="O23" s="33">
        <v>122.5</v>
      </c>
      <c r="P23" s="33"/>
      <c r="Q23" s="33"/>
      <c r="R23" s="33"/>
      <c r="S23" s="36">
        <v>2.9380000000000002</v>
      </c>
      <c r="T23" s="37">
        <v>10940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13"/>
      <c r="AF23" s="13"/>
    </row>
    <row r="24" spans="1:36">
      <c r="A24" s="26" t="s">
        <v>372</v>
      </c>
      <c r="B24" s="29">
        <v>23002959</v>
      </c>
      <c r="C24" s="30">
        <v>88.74</v>
      </c>
      <c r="D24" s="30">
        <v>21.63</v>
      </c>
      <c r="E24" s="31">
        <v>7.2910000000000004</v>
      </c>
      <c r="F24" s="31">
        <v>4.984</v>
      </c>
      <c r="G24" s="36">
        <v>2.7759999999999998</v>
      </c>
      <c r="H24" s="36"/>
      <c r="I24" s="52"/>
      <c r="J24" s="52"/>
      <c r="K24" s="35"/>
      <c r="L24" s="36"/>
      <c r="M24" s="34"/>
      <c r="N24" s="34"/>
      <c r="O24" s="33"/>
      <c r="P24" s="33"/>
      <c r="Q24" s="33"/>
      <c r="R24" s="33"/>
      <c r="S24" s="36">
        <v>5.4619999999999997</v>
      </c>
      <c r="T24" s="37"/>
      <c r="U24" s="33"/>
      <c r="V24" s="33"/>
      <c r="W24" s="34">
        <v>37.909999999999997</v>
      </c>
      <c r="X24" s="34">
        <v>44.46</v>
      </c>
      <c r="Y24" s="33"/>
      <c r="Z24" s="33"/>
      <c r="AA24" s="33"/>
      <c r="AB24" s="33"/>
      <c r="AC24" s="33"/>
      <c r="AD24" s="33"/>
      <c r="AE24" s="13"/>
    </row>
    <row r="25" spans="1:36">
      <c r="A25" s="26" t="s">
        <v>371</v>
      </c>
      <c r="B25" s="29">
        <v>23002800</v>
      </c>
      <c r="C25" s="30">
        <v>87.99</v>
      </c>
      <c r="D25" s="30">
        <v>18.16</v>
      </c>
      <c r="E25" s="31">
        <v>4.4249999999999998</v>
      </c>
      <c r="F25" s="30"/>
      <c r="G25" s="36">
        <v>3.32</v>
      </c>
      <c r="H25" s="36"/>
      <c r="I25" s="35"/>
      <c r="J25" s="34"/>
      <c r="K25" s="35"/>
      <c r="L25" s="37"/>
      <c r="M25" s="35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183">
        <v>68.349999999999994</v>
      </c>
      <c r="Z25" s="28"/>
      <c r="AA25" s="28"/>
      <c r="AB25" s="28"/>
      <c r="AC25" s="28"/>
      <c r="AD25" s="28"/>
      <c r="AE25" s="13"/>
    </row>
    <row r="26" spans="1:36">
      <c r="A26" s="209" t="s">
        <v>371</v>
      </c>
      <c r="B26" s="29">
        <v>23002515</v>
      </c>
      <c r="C26" s="30">
        <v>87.67</v>
      </c>
      <c r="D26" s="30">
        <v>16.18</v>
      </c>
      <c r="E26" s="31">
        <v>2.59</v>
      </c>
      <c r="F26" s="31">
        <v>4.7249999999999996</v>
      </c>
      <c r="G26" s="36">
        <v>2.319</v>
      </c>
      <c r="H26" s="36">
        <v>0.98399999999999999</v>
      </c>
      <c r="I26" s="52">
        <v>0.52329999999999999</v>
      </c>
      <c r="J26" s="52">
        <v>0.1479</v>
      </c>
      <c r="K26" s="35"/>
      <c r="L26" s="36">
        <v>9.9550000000000001</v>
      </c>
      <c r="M26" s="34">
        <v>75.459999999999994</v>
      </c>
      <c r="N26" s="34">
        <v>88.81</v>
      </c>
      <c r="O26" s="33">
        <v>225.4</v>
      </c>
      <c r="P26" s="33"/>
      <c r="Q26" s="33"/>
      <c r="R26" s="33"/>
      <c r="S26" s="36">
        <v>5.3540000000000001</v>
      </c>
      <c r="T26" s="211">
        <v>4999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13"/>
      <c r="AF26" s="13"/>
      <c r="AJ26" s="13"/>
    </row>
    <row r="27" spans="1:36">
      <c r="A27" s="26" t="s">
        <v>375</v>
      </c>
      <c r="B27" s="29">
        <v>23002485</v>
      </c>
      <c r="C27" s="30">
        <v>96.98</v>
      </c>
      <c r="D27" s="30"/>
      <c r="E27" s="31"/>
      <c r="F27" s="31"/>
      <c r="G27" s="36"/>
      <c r="H27" s="36">
        <v>26.75</v>
      </c>
      <c r="I27" s="52">
        <v>2.8620000000000001</v>
      </c>
      <c r="J27" s="52">
        <v>1.893</v>
      </c>
      <c r="K27" s="35"/>
      <c r="L27" s="36">
        <v>76.290000000000006</v>
      </c>
      <c r="M27" s="34">
        <v>747.1</v>
      </c>
      <c r="N27" s="34">
        <v>925.5</v>
      </c>
      <c r="O27" s="33">
        <v>1445</v>
      </c>
      <c r="P27" s="36">
        <v>3.3759999999999999</v>
      </c>
      <c r="Q27" s="36">
        <v>9.1170000000000009</v>
      </c>
      <c r="R27" s="33"/>
      <c r="S27" s="36"/>
      <c r="T27" s="37">
        <v>124600</v>
      </c>
      <c r="U27" s="33">
        <v>572.4</v>
      </c>
      <c r="V27" s="37">
        <v>35930</v>
      </c>
      <c r="W27" s="33"/>
      <c r="X27" s="33"/>
      <c r="Y27" s="33"/>
      <c r="Z27" s="33"/>
      <c r="AA27" s="36">
        <v>1.0009999999999999</v>
      </c>
      <c r="AB27" s="52">
        <v>0.57950000000000002</v>
      </c>
      <c r="AC27" s="59">
        <v>6.2329999999999998E-3</v>
      </c>
      <c r="AD27" s="36">
        <v>1.7170000000000001</v>
      </c>
      <c r="AE27" s="13"/>
      <c r="AF27" s="13"/>
      <c r="AG27" s="13"/>
      <c r="AH27" s="13"/>
      <c r="AI27" s="13"/>
      <c r="AJ27" s="13"/>
    </row>
    <row r="28" spans="1:36">
      <c r="A28" s="53" t="s">
        <v>0</v>
      </c>
      <c r="B28" s="54"/>
      <c r="C28" s="45">
        <f t="shared" ref="C28:J28" si="6">MIN(C22:C27)</f>
        <v>87.67</v>
      </c>
      <c r="D28" s="45">
        <f t="shared" si="6"/>
        <v>15.34</v>
      </c>
      <c r="E28" s="190">
        <f t="shared" si="6"/>
        <v>2.59</v>
      </c>
      <c r="F28" s="190">
        <f t="shared" si="6"/>
        <v>4.7249999999999996</v>
      </c>
      <c r="G28" s="190">
        <f t="shared" si="6"/>
        <v>2.319</v>
      </c>
      <c r="H28" s="190">
        <f t="shared" si="6"/>
        <v>0.98399999999999999</v>
      </c>
      <c r="I28" s="193">
        <f t="shared" si="6"/>
        <v>0.50060000000000004</v>
      </c>
      <c r="J28" s="193">
        <f t="shared" si="6"/>
        <v>0.12</v>
      </c>
      <c r="K28" s="151"/>
      <c r="L28" s="190">
        <f>MIN(L22:L27)</f>
        <v>9.7200000000000006</v>
      </c>
      <c r="M28" s="161">
        <f>MIN(M22:M27)</f>
        <v>75.459999999999994</v>
      </c>
      <c r="N28" s="161">
        <f>MIN(N22:N27)</f>
        <v>88.81</v>
      </c>
      <c r="O28" s="187">
        <f>MIN(O22:O27)</f>
        <v>122.5</v>
      </c>
      <c r="P28" s="187"/>
      <c r="Q28" s="187"/>
      <c r="R28" s="187"/>
      <c r="S28" s="190">
        <f>MIN(S22:S27)</f>
        <v>2.9380000000000002</v>
      </c>
      <c r="T28" s="202">
        <f>MIN(T22:T27)</f>
        <v>4999</v>
      </c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</row>
    <row r="29" spans="1:36">
      <c r="A29" s="55" t="s">
        <v>1</v>
      </c>
      <c r="B29" s="56"/>
      <c r="C29" s="48">
        <f t="shared" ref="C29:J29" si="7">MAX(C22:C27)</f>
        <v>96.98</v>
      </c>
      <c r="D29" s="48">
        <f t="shared" si="7"/>
        <v>21.63</v>
      </c>
      <c r="E29" s="191">
        <f t="shared" si="7"/>
        <v>7.2910000000000004</v>
      </c>
      <c r="F29" s="191">
        <f t="shared" si="7"/>
        <v>10.32</v>
      </c>
      <c r="G29" s="191">
        <f t="shared" si="7"/>
        <v>3.32</v>
      </c>
      <c r="H29" s="191">
        <f t="shared" si="7"/>
        <v>26.75</v>
      </c>
      <c r="I29" s="194">
        <f t="shared" si="7"/>
        <v>2.8620000000000001</v>
      </c>
      <c r="J29" s="194">
        <f t="shared" si="7"/>
        <v>1.893</v>
      </c>
      <c r="K29" s="152"/>
      <c r="L29" s="191">
        <f>MAX(L22:L27)</f>
        <v>76.290000000000006</v>
      </c>
      <c r="M29" s="173">
        <f>MAX(M22:M27)</f>
        <v>747.1</v>
      </c>
      <c r="N29" s="173">
        <f>MAX(N22:N27)</f>
        <v>925.5</v>
      </c>
      <c r="O29" s="188">
        <f>MAX(O22:O27)</f>
        <v>1445</v>
      </c>
      <c r="P29" s="188"/>
      <c r="Q29" s="188"/>
      <c r="R29" s="188"/>
      <c r="S29" s="191">
        <f>MAX(S22:S27)</f>
        <v>5.4619999999999997</v>
      </c>
      <c r="T29" s="203">
        <f>MAX(T22:T27)</f>
        <v>124600</v>
      </c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</row>
    <row r="30" spans="1:36" ht="15.75" thickBot="1">
      <c r="A30" s="57" t="s">
        <v>2</v>
      </c>
      <c r="B30" s="58"/>
      <c r="C30" s="51">
        <f t="shared" ref="C30:J30" si="8">MEDIAN(C22:C27)</f>
        <v>88.465000000000003</v>
      </c>
      <c r="D30" s="51">
        <f t="shared" si="8"/>
        <v>18.16</v>
      </c>
      <c r="E30" s="192">
        <f t="shared" si="8"/>
        <v>4.1230000000000002</v>
      </c>
      <c r="F30" s="192">
        <f t="shared" si="8"/>
        <v>7.532</v>
      </c>
      <c r="G30" s="192">
        <f t="shared" si="8"/>
        <v>2.9289999999999998</v>
      </c>
      <c r="H30" s="192">
        <f t="shared" si="8"/>
        <v>2.9165000000000001</v>
      </c>
      <c r="I30" s="195">
        <f t="shared" si="8"/>
        <v>0.51919999999999999</v>
      </c>
      <c r="J30" s="195">
        <f t="shared" si="8"/>
        <v>0.14300000000000002</v>
      </c>
      <c r="K30" s="153"/>
      <c r="L30" s="192">
        <f>MEDIAN(L22:L27)</f>
        <v>9.9550000000000001</v>
      </c>
      <c r="M30" s="162">
        <f>MEDIAN(M22:M27)</f>
        <v>86.46</v>
      </c>
      <c r="N30" s="162">
        <f>MEDIAN(N22:N27)</f>
        <v>119.1</v>
      </c>
      <c r="O30" s="189">
        <f>MEDIAN(O22:O27)</f>
        <v>225.4</v>
      </c>
      <c r="P30" s="189"/>
      <c r="Q30" s="189"/>
      <c r="R30" s="189"/>
      <c r="S30" s="192">
        <f>MEDIAN(S22:S27)</f>
        <v>5.0775000000000006</v>
      </c>
      <c r="T30" s="204">
        <f>MEDIAN(T22:T27)</f>
        <v>10940</v>
      </c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</row>
    <row r="31" spans="1:36">
      <c r="C31" s="11"/>
      <c r="D31" s="11"/>
      <c r="E31" s="11"/>
      <c r="F31" s="11"/>
      <c r="G31" s="11"/>
      <c r="H31" s="22"/>
      <c r="I31" s="22"/>
      <c r="J31" s="22"/>
      <c r="AC31"/>
    </row>
    <row r="32" spans="1:36" ht="15.75" thickBot="1">
      <c r="C32" s="11"/>
      <c r="D32" s="11"/>
      <c r="E32" s="11"/>
      <c r="F32" s="11"/>
      <c r="G32" s="11"/>
      <c r="H32" s="22"/>
      <c r="I32" s="22"/>
      <c r="J32" s="22"/>
      <c r="AC32"/>
    </row>
    <row r="33" spans="1:29" s="4" customFormat="1" ht="60" customHeight="1">
      <c r="A33" s="39" t="s">
        <v>4</v>
      </c>
      <c r="B33" s="40" t="s">
        <v>3</v>
      </c>
      <c r="C33" s="60" t="s">
        <v>55</v>
      </c>
      <c r="D33" s="61" t="s">
        <v>56</v>
      </c>
      <c r="E33" s="41" t="s">
        <v>79</v>
      </c>
      <c r="F33" s="41" t="s">
        <v>57</v>
      </c>
      <c r="G33" s="41" t="s">
        <v>58</v>
      </c>
      <c r="H33" s="62" t="s">
        <v>59</v>
      </c>
      <c r="I33" s="62" t="s">
        <v>60</v>
      </c>
      <c r="J33" s="62" t="s">
        <v>61</v>
      </c>
      <c r="K33" s="41" t="s">
        <v>62</v>
      </c>
      <c r="L33" s="41" t="s">
        <v>37</v>
      </c>
      <c r="M33" s="41" t="s">
        <v>38</v>
      </c>
      <c r="N33" s="41" t="s">
        <v>40</v>
      </c>
      <c r="O33" s="41" t="s">
        <v>114</v>
      </c>
      <c r="P33" s="41" t="s">
        <v>119</v>
      </c>
      <c r="Q33" s="41" t="s">
        <v>41</v>
      </c>
      <c r="R33" s="41" t="s">
        <v>170</v>
      </c>
      <c r="S33" s="41" t="s">
        <v>50</v>
      </c>
      <c r="T33" s="41" t="s">
        <v>76</v>
      </c>
      <c r="U33" s="41" t="s">
        <v>175</v>
      </c>
      <c r="V33" s="41" t="s">
        <v>115</v>
      </c>
      <c r="W33" s="41" t="s">
        <v>389</v>
      </c>
    </row>
    <row r="34" spans="1:29">
      <c r="A34" s="26" t="s">
        <v>380</v>
      </c>
      <c r="B34" s="29">
        <v>23002915</v>
      </c>
      <c r="C34" s="34">
        <v>88.66</v>
      </c>
      <c r="D34" s="34">
        <v>18.84</v>
      </c>
      <c r="E34" s="36">
        <v>2.907</v>
      </c>
      <c r="F34" s="36">
        <v>5.9820000000000002</v>
      </c>
      <c r="G34" s="36">
        <v>8.1509999999999998</v>
      </c>
      <c r="H34" s="36">
        <v>0.92500000000000004</v>
      </c>
      <c r="I34" s="133">
        <v>0.45369999999999999</v>
      </c>
      <c r="J34" s="127">
        <v>2.5000000000000001E-2</v>
      </c>
      <c r="K34" s="133">
        <v>0.2175</v>
      </c>
      <c r="L34" s="126">
        <v>17.350000000000001</v>
      </c>
      <c r="M34" s="32">
        <v>94.44</v>
      </c>
      <c r="N34" s="32">
        <v>96.52</v>
      </c>
      <c r="O34" s="32">
        <v>323.5</v>
      </c>
      <c r="P34" s="30"/>
      <c r="Q34" s="30"/>
      <c r="R34" s="30"/>
      <c r="S34" s="29">
        <v>14220</v>
      </c>
      <c r="T34" s="30"/>
      <c r="U34" s="30"/>
      <c r="V34" s="30"/>
      <c r="W34" s="30"/>
      <c r="X34"/>
      <c r="Y34"/>
      <c r="Z34"/>
      <c r="AA34"/>
      <c r="AB34"/>
      <c r="AC34"/>
    </row>
    <row r="35" spans="1:29">
      <c r="A35" s="26" t="s">
        <v>380</v>
      </c>
      <c r="B35" s="29">
        <v>23002059</v>
      </c>
      <c r="C35" s="34">
        <v>89.64</v>
      </c>
      <c r="D35" s="28"/>
      <c r="E35" s="28"/>
      <c r="F35" s="36"/>
      <c r="G35" s="28"/>
      <c r="H35" s="36"/>
      <c r="I35" s="91"/>
      <c r="J35" s="127"/>
      <c r="K35" s="133"/>
      <c r="L35" s="126"/>
      <c r="M35" s="32"/>
      <c r="N35" s="32"/>
      <c r="O35" s="32"/>
      <c r="P35" s="31"/>
      <c r="Q35" s="31"/>
      <c r="R35" s="31"/>
      <c r="S35" s="29"/>
      <c r="T35" s="31"/>
      <c r="U35" s="31"/>
      <c r="V35" s="31"/>
      <c r="W35" s="29">
        <v>47</v>
      </c>
      <c r="X35"/>
      <c r="Y35"/>
      <c r="Z35"/>
      <c r="AA35"/>
      <c r="AB35"/>
      <c r="AC35"/>
    </row>
    <row r="36" spans="1:29">
      <c r="A36" s="26" t="s">
        <v>383</v>
      </c>
      <c r="B36" s="29">
        <v>23002549</v>
      </c>
      <c r="C36" s="34">
        <v>99.16</v>
      </c>
      <c r="D36" s="35"/>
      <c r="E36" s="35"/>
      <c r="F36" s="35"/>
      <c r="G36" s="70"/>
      <c r="H36" s="36">
        <v>17.62</v>
      </c>
      <c r="I36" s="91"/>
      <c r="J36" s="127">
        <v>10.72</v>
      </c>
      <c r="K36" s="133">
        <v>7.3609999999999998</v>
      </c>
      <c r="L36" s="126">
        <v>1553</v>
      </c>
      <c r="M36" s="32">
        <v>6172</v>
      </c>
      <c r="N36" s="32">
        <v>2862</v>
      </c>
      <c r="O36" s="32">
        <v>3977</v>
      </c>
      <c r="P36" s="30">
        <v>40.229999999999997</v>
      </c>
      <c r="Q36" s="32">
        <v>41.8</v>
      </c>
      <c r="R36" s="30">
        <v>69.22</v>
      </c>
      <c r="S36" s="29">
        <v>317600</v>
      </c>
      <c r="T36" s="29">
        <v>1851</v>
      </c>
      <c r="U36" s="29">
        <v>2036</v>
      </c>
      <c r="V36" s="29">
        <v>139700</v>
      </c>
      <c r="W36" s="29"/>
      <c r="X36"/>
      <c r="Y36"/>
      <c r="Z36"/>
      <c r="AA36"/>
      <c r="AB36"/>
      <c r="AC36"/>
    </row>
    <row r="37" spans="1:29" s="1" customFormat="1">
      <c r="A37" s="53" t="s">
        <v>0</v>
      </c>
      <c r="B37" s="54"/>
      <c r="C37" s="161">
        <f>MIN(C34:C36)</f>
        <v>88.66</v>
      </c>
      <c r="D37" s="151"/>
      <c r="E37" s="151"/>
      <c r="F37" s="151"/>
      <c r="G37" s="158"/>
      <c r="H37" s="190">
        <f>MIN(H34:H36)</f>
        <v>0.92500000000000004</v>
      </c>
      <c r="I37" s="190"/>
      <c r="J37" s="190">
        <f t="shared" ref="J37:O37" si="9">MIN(J34:J36)</f>
        <v>2.5000000000000001E-2</v>
      </c>
      <c r="K37" s="215">
        <f t="shared" si="9"/>
        <v>0.2175</v>
      </c>
      <c r="L37" s="161">
        <f t="shared" si="9"/>
        <v>17.350000000000001</v>
      </c>
      <c r="M37" s="187">
        <f t="shared" si="9"/>
        <v>94.44</v>
      </c>
      <c r="N37" s="187">
        <f t="shared" si="9"/>
        <v>96.52</v>
      </c>
      <c r="O37" s="187">
        <f t="shared" si="9"/>
        <v>323.5</v>
      </c>
      <c r="P37" s="190"/>
      <c r="Q37" s="190"/>
      <c r="R37" s="190"/>
      <c r="S37" s="202">
        <f>MIN(S34:S36)</f>
        <v>14220</v>
      </c>
      <c r="T37" s="190"/>
      <c r="U37" s="190"/>
      <c r="V37" s="190"/>
      <c r="W37" s="190"/>
    </row>
    <row r="38" spans="1:29" s="1" customFormat="1">
      <c r="A38" s="55" t="s">
        <v>1</v>
      </c>
      <c r="B38" s="56"/>
      <c r="C38" s="173">
        <f>MAX(C34:C36)</f>
        <v>99.16</v>
      </c>
      <c r="D38" s="152"/>
      <c r="E38" s="152"/>
      <c r="F38" s="152"/>
      <c r="G38" s="159"/>
      <c r="H38" s="191">
        <f>MAX(H34:H36)</f>
        <v>17.62</v>
      </c>
      <c r="I38" s="191"/>
      <c r="J38" s="191">
        <f t="shared" ref="J38:O38" si="10">MAX(J34:J36)</f>
        <v>10.72</v>
      </c>
      <c r="K38" s="216">
        <f t="shared" si="10"/>
        <v>7.3609999999999998</v>
      </c>
      <c r="L38" s="173">
        <f t="shared" si="10"/>
        <v>1553</v>
      </c>
      <c r="M38" s="188">
        <f t="shared" si="10"/>
        <v>6172</v>
      </c>
      <c r="N38" s="188">
        <f t="shared" si="10"/>
        <v>2862</v>
      </c>
      <c r="O38" s="188">
        <f t="shared" si="10"/>
        <v>3977</v>
      </c>
      <c r="P38" s="191"/>
      <c r="Q38" s="191"/>
      <c r="R38" s="191"/>
      <c r="S38" s="203">
        <f>MAX(S34:S36)</f>
        <v>317600</v>
      </c>
      <c r="T38" s="191"/>
      <c r="U38" s="191"/>
      <c r="V38" s="191"/>
      <c r="W38" s="191"/>
    </row>
    <row r="39" spans="1:29" s="1" customFormat="1" ht="15.75" thickBot="1">
      <c r="A39" s="57" t="s">
        <v>2</v>
      </c>
      <c r="B39" s="58"/>
      <c r="C39" s="162">
        <f>MEDIAN(C34:C36)</f>
        <v>89.64</v>
      </c>
      <c r="D39" s="153"/>
      <c r="E39" s="153"/>
      <c r="F39" s="153"/>
      <c r="G39" s="160"/>
      <c r="H39" s="192">
        <f>MEDIAN(H34:H36)</f>
        <v>9.2725000000000009</v>
      </c>
      <c r="I39" s="192"/>
      <c r="J39" s="192">
        <f t="shared" ref="J39:O39" si="11">MEDIAN(J34:J36)</f>
        <v>5.3725000000000005</v>
      </c>
      <c r="K39" s="217">
        <f t="shared" si="11"/>
        <v>3.7892499999999996</v>
      </c>
      <c r="L39" s="162">
        <f t="shared" si="11"/>
        <v>785.17500000000007</v>
      </c>
      <c r="M39" s="189">
        <f t="shared" si="11"/>
        <v>3133.2200000000003</v>
      </c>
      <c r="N39" s="189">
        <f t="shared" si="11"/>
        <v>1479.26</v>
      </c>
      <c r="O39" s="189">
        <f t="shared" si="11"/>
        <v>2150.25</v>
      </c>
      <c r="P39" s="192"/>
      <c r="Q39" s="192"/>
      <c r="R39" s="192"/>
      <c r="S39" s="204">
        <f>MEDIAN(S34:S36)</f>
        <v>165910</v>
      </c>
      <c r="T39" s="192"/>
      <c r="U39" s="192"/>
      <c r="V39" s="192"/>
      <c r="W39" s="192"/>
    </row>
    <row r="40" spans="1:29">
      <c r="C40" s="11"/>
      <c r="D40" s="11"/>
      <c r="E40" s="11"/>
      <c r="F40" s="11"/>
      <c r="G40" s="22"/>
      <c r="H40" s="22"/>
      <c r="I40" s="22"/>
      <c r="L40" s="11"/>
      <c r="M40" s="11"/>
      <c r="N40" s="11"/>
      <c r="AC40"/>
    </row>
    <row r="41" spans="1:29" ht="15.75" thickBot="1">
      <c r="C41" s="11"/>
      <c r="D41" s="11"/>
      <c r="E41" s="11"/>
      <c r="F41" s="11"/>
      <c r="G41" s="11"/>
      <c r="H41" s="22"/>
      <c r="I41" s="22"/>
      <c r="J41" s="22"/>
      <c r="M41" s="11"/>
      <c r="N41" s="11"/>
      <c r="O41" s="11"/>
    </row>
    <row r="42" spans="1:29" ht="60" customHeight="1">
      <c r="A42" s="63" t="s">
        <v>7</v>
      </c>
      <c r="B42" s="40" t="s">
        <v>3</v>
      </c>
      <c r="C42" s="41" t="s">
        <v>39</v>
      </c>
      <c r="D42" s="41" t="s">
        <v>37</v>
      </c>
      <c r="E42" s="41" t="s">
        <v>38</v>
      </c>
      <c r="F42" s="41" t="s">
        <v>40</v>
      </c>
      <c r="G42" s="41" t="s">
        <v>114</v>
      </c>
      <c r="H42" s="41" t="s">
        <v>41</v>
      </c>
      <c r="I42" s="41" t="s">
        <v>170</v>
      </c>
      <c r="J42" s="41" t="s">
        <v>50</v>
      </c>
      <c r="K42" s="41" t="s">
        <v>76</v>
      </c>
      <c r="L42" s="41" t="s">
        <v>175</v>
      </c>
      <c r="M42" s="41" t="s">
        <v>115</v>
      </c>
      <c r="N42" s="41" t="s">
        <v>44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>
      <c r="A43" s="209" t="s">
        <v>391</v>
      </c>
      <c r="B43" s="29">
        <v>23002515</v>
      </c>
      <c r="C43" s="30">
        <v>94.68</v>
      </c>
      <c r="D43" s="29">
        <v>1272</v>
      </c>
      <c r="E43" s="29">
        <v>10440</v>
      </c>
      <c r="F43" s="29">
        <v>13390</v>
      </c>
      <c r="G43" s="37">
        <v>8807</v>
      </c>
      <c r="H43" s="34">
        <v>41.52</v>
      </c>
      <c r="I43" s="33">
        <v>220</v>
      </c>
      <c r="J43" s="37">
        <v>1818000</v>
      </c>
      <c r="K43" s="211">
        <v>5647</v>
      </c>
      <c r="L43" s="211">
        <v>6212</v>
      </c>
      <c r="M43" s="37">
        <v>588200</v>
      </c>
      <c r="N43" s="37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>
      <c r="A44" s="26" t="s">
        <v>391</v>
      </c>
      <c r="B44" s="29">
        <v>23002132</v>
      </c>
      <c r="C44" s="30">
        <v>93.58</v>
      </c>
      <c r="D44" s="29">
        <v>2938</v>
      </c>
      <c r="E44" s="29">
        <v>18910</v>
      </c>
      <c r="F44" s="29">
        <v>31460</v>
      </c>
      <c r="G44" s="37">
        <v>14940</v>
      </c>
      <c r="H44" s="34">
        <v>81.290000000000006</v>
      </c>
      <c r="I44" s="33">
        <v>294.39999999999998</v>
      </c>
      <c r="J44" s="37">
        <v>1890000</v>
      </c>
      <c r="K44" s="37"/>
      <c r="L44" s="37"/>
      <c r="M44" s="37">
        <v>473000</v>
      </c>
      <c r="N44" s="37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>
      <c r="A45" s="26" t="s">
        <v>391</v>
      </c>
      <c r="B45" s="29">
        <v>23002243</v>
      </c>
      <c r="C45" s="30">
        <v>97.69</v>
      </c>
      <c r="D45" s="29">
        <v>5214</v>
      </c>
      <c r="E45" s="29">
        <v>23980</v>
      </c>
      <c r="F45" s="29">
        <v>31690</v>
      </c>
      <c r="G45" s="37">
        <v>19900</v>
      </c>
      <c r="H45" s="34">
        <v>131.69999999999999</v>
      </c>
      <c r="I45" s="33">
        <v>681.8</v>
      </c>
      <c r="J45" s="37">
        <v>3167000</v>
      </c>
      <c r="K45" s="37">
        <v>16180</v>
      </c>
      <c r="L45" s="37">
        <v>17800</v>
      </c>
      <c r="M45" s="37">
        <v>1544000</v>
      </c>
      <c r="N45" s="37">
        <v>39530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>
      <c r="A46" s="53" t="s">
        <v>0</v>
      </c>
      <c r="B46" s="64"/>
      <c r="C46" s="45">
        <f t="shared" ref="C46:M46" si="12">MIN(C43:C45)</f>
        <v>93.58</v>
      </c>
      <c r="D46" s="155">
        <f t="shared" si="12"/>
        <v>1272</v>
      </c>
      <c r="E46" s="155">
        <f t="shared" si="12"/>
        <v>10440</v>
      </c>
      <c r="F46" s="155">
        <f t="shared" si="12"/>
        <v>13390</v>
      </c>
      <c r="G46" s="155">
        <f t="shared" si="12"/>
        <v>8807</v>
      </c>
      <c r="H46" s="161">
        <f t="shared" si="12"/>
        <v>41.52</v>
      </c>
      <c r="I46" s="154">
        <f t="shared" si="12"/>
        <v>220</v>
      </c>
      <c r="J46" s="155">
        <f t="shared" si="12"/>
        <v>1818000</v>
      </c>
      <c r="K46" s="155">
        <f t="shared" si="12"/>
        <v>5647</v>
      </c>
      <c r="L46" s="155">
        <f t="shared" si="12"/>
        <v>6212</v>
      </c>
      <c r="M46" s="155">
        <f t="shared" si="12"/>
        <v>473000</v>
      </c>
      <c r="N46" s="15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>
      <c r="A47" s="55" t="s">
        <v>1</v>
      </c>
      <c r="B47" s="65"/>
      <c r="C47" s="48">
        <f t="shared" ref="C47:M47" si="13">MAX(C43:C45)</f>
        <v>97.69</v>
      </c>
      <c r="D47" s="149">
        <f t="shared" si="13"/>
        <v>5214</v>
      </c>
      <c r="E47" s="149">
        <f t="shared" si="13"/>
        <v>23980</v>
      </c>
      <c r="F47" s="149">
        <f t="shared" si="13"/>
        <v>31690</v>
      </c>
      <c r="G47" s="149">
        <f t="shared" si="13"/>
        <v>19900</v>
      </c>
      <c r="H47" s="173">
        <f t="shared" si="13"/>
        <v>131.69999999999999</v>
      </c>
      <c r="I47" s="148">
        <f t="shared" si="13"/>
        <v>681.8</v>
      </c>
      <c r="J47" s="149">
        <f t="shared" si="13"/>
        <v>3167000</v>
      </c>
      <c r="K47" s="149">
        <f t="shared" si="13"/>
        <v>16180</v>
      </c>
      <c r="L47" s="149">
        <f t="shared" si="13"/>
        <v>17800</v>
      </c>
      <c r="M47" s="149">
        <f t="shared" si="13"/>
        <v>1544000</v>
      </c>
      <c r="N47" s="149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5.75" thickBot="1">
      <c r="A48" s="57" t="s">
        <v>2</v>
      </c>
      <c r="B48" s="66"/>
      <c r="C48" s="51">
        <f t="shared" ref="C48:M48" si="14">MEDIAN(C43:C45)</f>
        <v>94.68</v>
      </c>
      <c r="D48" s="156">
        <f t="shared" si="14"/>
        <v>2938</v>
      </c>
      <c r="E48" s="156">
        <f t="shared" si="14"/>
        <v>18910</v>
      </c>
      <c r="F48" s="156">
        <f t="shared" si="14"/>
        <v>31460</v>
      </c>
      <c r="G48" s="156">
        <f t="shared" si="14"/>
        <v>14940</v>
      </c>
      <c r="H48" s="162">
        <f t="shared" si="14"/>
        <v>81.290000000000006</v>
      </c>
      <c r="I48" s="150">
        <f t="shared" si="14"/>
        <v>294.39999999999998</v>
      </c>
      <c r="J48" s="156">
        <f t="shared" si="14"/>
        <v>1890000</v>
      </c>
      <c r="K48" s="156">
        <f t="shared" si="14"/>
        <v>10913.5</v>
      </c>
      <c r="L48" s="156">
        <f t="shared" si="14"/>
        <v>12006</v>
      </c>
      <c r="M48" s="156">
        <f t="shared" si="14"/>
        <v>588200</v>
      </c>
      <c r="N48" s="15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>
      <c r="C49" s="11"/>
      <c r="D49" s="11"/>
      <c r="E49" s="11"/>
      <c r="F49" s="11"/>
      <c r="G49" s="22"/>
      <c r="H49" s="22"/>
      <c r="I49" s="22"/>
      <c r="L49" s="11"/>
      <c r="M49" s="11"/>
      <c r="U49"/>
      <c r="V49"/>
      <c r="W49"/>
      <c r="X49"/>
      <c r="Y49"/>
      <c r="Z49"/>
      <c r="AA49"/>
      <c r="AB49"/>
      <c r="AC49"/>
    </row>
    <row r="50" spans="1:29" ht="15.75" thickBot="1">
      <c r="C50" s="11"/>
      <c r="D50" s="11"/>
      <c r="E50" s="11"/>
      <c r="F50" s="11"/>
      <c r="G50" s="22"/>
      <c r="H50" s="22"/>
      <c r="K50" s="11"/>
      <c r="L50" s="11"/>
      <c r="AA50"/>
      <c r="AB50"/>
      <c r="AC50"/>
    </row>
    <row r="51" spans="1:29" ht="60" customHeight="1">
      <c r="A51" s="63" t="s">
        <v>75</v>
      </c>
      <c r="B51" s="40" t="s">
        <v>3</v>
      </c>
      <c r="C51" s="41" t="s">
        <v>55</v>
      </c>
      <c r="D51" s="41" t="s">
        <v>397</v>
      </c>
      <c r="E51" s="42" t="s">
        <v>56</v>
      </c>
      <c r="F51" s="41" t="s">
        <v>113</v>
      </c>
      <c r="G51" s="41" t="s">
        <v>58</v>
      </c>
      <c r="H51" s="41" t="s">
        <v>37</v>
      </c>
      <c r="I51" s="41" t="s">
        <v>38</v>
      </c>
      <c r="J51" s="41" t="s">
        <v>119</v>
      </c>
      <c r="K51" s="41" t="s">
        <v>398</v>
      </c>
      <c r="L51" s="41" t="s">
        <v>138</v>
      </c>
      <c r="M51" s="41" t="s">
        <v>51</v>
      </c>
      <c r="N51" s="41" t="s">
        <v>52</v>
      </c>
      <c r="O51" s="41" t="s">
        <v>53</v>
      </c>
      <c r="P51" s="41" t="s">
        <v>54</v>
      </c>
      <c r="Q51" s="41" t="s">
        <v>171</v>
      </c>
      <c r="R51" s="41" t="s">
        <v>151</v>
      </c>
      <c r="S51"/>
      <c r="T51"/>
      <c r="U51"/>
      <c r="V51"/>
      <c r="W51"/>
      <c r="X51"/>
      <c r="Y51"/>
      <c r="Z51"/>
      <c r="AA51"/>
      <c r="AB51"/>
      <c r="AC51"/>
    </row>
    <row r="52" spans="1:29">
      <c r="A52" s="26" t="s">
        <v>396</v>
      </c>
      <c r="B52" s="29">
        <v>23002740</v>
      </c>
      <c r="C52" s="30">
        <v>94.29</v>
      </c>
      <c r="D52" s="30">
        <v>7.06</v>
      </c>
      <c r="E52" s="30">
        <v>44.13</v>
      </c>
      <c r="F52" s="36"/>
      <c r="G52" s="28" t="s">
        <v>370</v>
      </c>
      <c r="H52" s="52"/>
      <c r="I52" s="28"/>
      <c r="J52" s="36"/>
      <c r="K52" s="37"/>
      <c r="L52" s="52">
        <v>0.37309999999999999</v>
      </c>
      <c r="M52" s="37"/>
      <c r="N52" s="37"/>
      <c r="O52" s="35"/>
      <c r="P52" s="35"/>
      <c r="Q52" s="28"/>
      <c r="R52" s="34">
        <v>0.41</v>
      </c>
      <c r="S52"/>
      <c r="T52"/>
      <c r="U52"/>
      <c r="V52"/>
      <c r="W52"/>
      <c r="X52"/>
      <c r="Y52"/>
      <c r="Z52"/>
      <c r="AA52"/>
      <c r="AB52"/>
      <c r="AC52"/>
    </row>
    <row r="53" spans="1:29">
      <c r="A53" s="26" t="s">
        <v>27</v>
      </c>
      <c r="B53" s="29">
        <v>23002959</v>
      </c>
      <c r="C53" s="30">
        <v>91.79</v>
      </c>
      <c r="D53" s="30"/>
      <c r="E53" s="30">
        <v>68.62</v>
      </c>
      <c r="F53" s="36">
        <v>9.1620000000000008</v>
      </c>
      <c r="G53" s="28" t="s">
        <v>370</v>
      </c>
      <c r="H53" s="52"/>
      <c r="I53" s="28"/>
      <c r="J53" s="36"/>
      <c r="K53" s="37"/>
      <c r="L53" s="28" t="s">
        <v>394</v>
      </c>
      <c r="M53" s="37"/>
      <c r="N53" s="37"/>
      <c r="O53" s="35"/>
      <c r="P53" s="35"/>
      <c r="Q53" s="28"/>
      <c r="R53" s="28"/>
      <c r="S53"/>
      <c r="T53"/>
      <c r="U53"/>
      <c r="V53"/>
      <c r="W53"/>
      <c r="X53"/>
      <c r="Y53"/>
      <c r="Z53"/>
      <c r="AA53"/>
      <c r="AB53"/>
      <c r="AC53"/>
    </row>
    <row r="54" spans="1:29">
      <c r="A54" s="26" t="s">
        <v>395</v>
      </c>
      <c r="B54" s="29">
        <v>23002772</v>
      </c>
      <c r="C54" s="30">
        <v>91.94</v>
      </c>
      <c r="D54" s="30"/>
      <c r="E54" s="30">
        <v>31.15</v>
      </c>
      <c r="F54" s="36">
        <v>10.02</v>
      </c>
      <c r="G54" s="34">
        <v>12.23</v>
      </c>
      <c r="H54" s="52"/>
      <c r="I54" s="28"/>
      <c r="J54" s="36"/>
      <c r="K54" s="37"/>
      <c r="L54" s="35"/>
      <c r="M54" s="37"/>
      <c r="N54" s="37"/>
      <c r="O54" s="35"/>
      <c r="P54" s="35"/>
      <c r="Q54" s="28"/>
      <c r="R54" s="28"/>
      <c r="S54"/>
      <c r="T54"/>
      <c r="U54"/>
      <c r="V54"/>
      <c r="W54"/>
      <c r="X54"/>
      <c r="Y54"/>
      <c r="Z54"/>
      <c r="AA54"/>
      <c r="AB54"/>
      <c r="AC54"/>
    </row>
    <row r="55" spans="1:29">
      <c r="A55" s="26" t="s">
        <v>393</v>
      </c>
      <c r="B55" s="29">
        <v>23002987</v>
      </c>
      <c r="C55" s="30">
        <v>91.01</v>
      </c>
      <c r="D55" s="30"/>
      <c r="E55" s="30"/>
      <c r="F55" s="34"/>
      <c r="G55" s="52"/>
      <c r="H55" s="36">
        <v>3.125</v>
      </c>
      <c r="I55" s="33">
        <v>13.6</v>
      </c>
      <c r="J55" s="52">
        <v>0.2298</v>
      </c>
      <c r="K55" s="52">
        <v>0.3342</v>
      </c>
      <c r="L55" s="35"/>
      <c r="M55" s="52">
        <v>0.53920000000000001</v>
      </c>
      <c r="N55" s="52">
        <v>8.4500000000000006E-2</v>
      </c>
      <c r="O55" s="59">
        <v>6.8739999999999999E-3</v>
      </c>
      <c r="P55" s="52">
        <v>0.13880000000000001</v>
      </c>
      <c r="Q55" s="36">
        <v>2.625</v>
      </c>
      <c r="R55" s="28"/>
      <c r="S55"/>
      <c r="T55"/>
      <c r="U55"/>
      <c r="V55"/>
      <c r="W55"/>
      <c r="X55"/>
      <c r="Y55"/>
      <c r="Z55"/>
      <c r="AA55"/>
      <c r="AB55"/>
      <c r="AC55"/>
    </row>
    <row r="56" spans="1:29">
      <c r="A56" s="53" t="s">
        <v>0</v>
      </c>
      <c r="B56" s="64"/>
      <c r="C56" s="151">
        <f>MIN(C52:C55)</f>
        <v>91.01</v>
      </c>
      <c r="D56" s="45"/>
      <c r="E56" s="45">
        <f>MIN(E52:E55)</f>
        <v>31.15</v>
      </c>
      <c r="F56" s="190">
        <f>MIN(F52:F55)</f>
        <v>9.1620000000000008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/>
      <c r="T56"/>
      <c r="U56"/>
      <c r="V56"/>
      <c r="W56"/>
      <c r="X56"/>
      <c r="Y56"/>
      <c r="Z56"/>
      <c r="AA56"/>
      <c r="AB56"/>
      <c r="AC56"/>
    </row>
    <row r="57" spans="1:29">
      <c r="A57" s="55" t="s">
        <v>1</v>
      </c>
      <c r="B57" s="65"/>
      <c r="C57" s="152">
        <f>MAX(C52:C55)</f>
        <v>94.29</v>
      </c>
      <c r="D57" s="48"/>
      <c r="E57" s="48">
        <f>MAX(E52:E55)</f>
        <v>68.62</v>
      </c>
      <c r="F57" s="191">
        <f>MAX(F52:F55)</f>
        <v>10.02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/>
      <c r="T57"/>
      <c r="U57"/>
      <c r="V57"/>
      <c r="W57"/>
      <c r="X57"/>
      <c r="Y57"/>
      <c r="Z57"/>
      <c r="AA57"/>
      <c r="AB57"/>
      <c r="AC57"/>
    </row>
    <row r="58" spans="1:29" ht="15.75" thickBot="1">
      <c r="A58" s="57" t="s">
        <v>2</v>
      </c>
      <c r="B58" s="66"/>
      <c r="C58" s="153">
        <f>MEDIAN(C52:C55)</f>
        <v>91.865000000000009</v>
      </c>
      <c r="D58" s="51"/>
      <c r="E58" s="51">
        <f>MEDIAN(E52:E55)</f>
        <v>44.13</v>
      </c>
      <c r="F58" s="192">
        <f>MEDIAN(F52:F55)</f>
        <v>9.5910000000000011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/>
      <c r="T58"/>
      <c r="U58"/>
      <c r="V58"/>
      <c r="W58"/>
      <c r="X58"/>
      <c r="Y58"/>
      <c r="Z58"/>
      <c r="AA58"/>
      <c r="AB58"/>
      <c r="AC58"/>
    </row>
    <row r="60" spans="1:29">
      <c r="A60" s="12" t="s">
        <v>33</v>
      </c>
    </row>
    <row r="61" spans="1:29">
      <c r="A61" t="s">
        <v>34</v>
      </c>
    </row>
  </sheetData>
  <sheetProtection algorithmName="SHA-512" hashValue="K8iVj+YMDJhLSbnmk1WbTSNxsJJZXnDO8541jIh9dgubaRn3u/XHk9qCrvjI6UoE00Dg+oe31zY96gSWaILYjg==" saltValue="Jo5/LB4W9gw85cbGcktz3w==" spinCount="100000" sheet="1" objects="1" scenarios="1"/>
  <sortState xmlns:xlrd2="http://schemas.microsoft.com/office/spreadsheetml/2017/richdata2" ref="A52:AJ55">
    <sortCondition ref="A52:A5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F104"/>
  <sheetViews>
    <sheetView showGridLines="0" zoomScale="80" zoomScaleNormal="80" workbookViewId="0">
      <selection activeCell="G80" sqref="G80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55" width="15.7109375" customWidth="1"/>
    <col min="256" max="256" width="20.5703125" customWidth="1"/>
    <col min="257" max="266" width="15.7109375" customWidth="1"/>
  </cols>
  <sheetData>
    <row r="1" spans="1:64" ht="120" customHeight="1">
      <c r="B1" s="179" t="s">
        <v>357</v>
      </c>
    </row>
    <row r="2" spans="1:64">
      <c r="A2" s="8" t="s">
        <v>30</v>
      </c>
      <c r="BL2"/>
    </row>
    <row r="3" spans="1:64" ht="15.75" thickBot="1">
      <c r="BL3"/>
    </row>
    <row r="4" spans="1:64" s="3" customFormat="1" ht="60" customHeight="1">
      <c r="A4" s="39" t="s">
        <v>6</v>
      </c>
      <c r="B4" s="40" t="s">
        <v>3</v>
      </c>
      <c r="C4" s="41" t="s">
        <v>39</v>
      </c>
      <c r="D4" s="41" t="s">
        <v>37</v>
      </c>
      <c r="E4" s="41" t="s">
        <v>38</v>
      </c>
      <c r="F4" s="41" t="s">
        <v>40</v>
      </c>
      <c r="G4" s="41" t="s">
        <v>114</v>
      </c>
      <c r="H4" s="41" t="s">
        <v>41</v>
      </c>
      <c r="I4" s="41" t="s">
        <v>170</v>
      </c>
      <c r="J4" s="41" t="s">
        <v>50</v>
      </c>
      <c r="K4" s="41" t="s">
        <v>115</v>
      </c>
      <c r="L4" s="41" t="s">
        <v>117</v>
      </c>
      <c r="M4" s="41" t="s">
        <v>118</v>
      </c>
      <c r="N4" s="41" t="s">
        <v>42</v>
      </c>
      <c r="O4" s="41" t="s">
        <v>43</v>
      </c>
      <c r="P4" s="41" t="s">
        <v>44</v>
      </c>
      <c r="Q4" s="41" t="s">
        <v>45</v>
      </c>
      <c r="R4" s="41" t="s">
        <v>46</v>
      </c>
      <c r="S4" s="41" t="s">
        <v>47</v>
      </c>
      <c r="T4" s="41" t="s">
        <v>48</v>
      </c>
      <c r="U4" s="41" t="s">
        <v>49</v>
      </c>
      <c r="V4" s="41" t="s">
        <v>363</v>
      </c>
    </row>
    <row r="5" spans="1:64">
      <c r="A5" s="26" t="s">
        <v>361</v>
      </c>
      <c r="B5" s="29">
        <v>23002672</v>
      </c>
      <c r="C5" s="34">
        <v>88.6</v>
      </c>
      <c r="D5" s="34">
        <v>9.0749999999999993</v>
      </c>
      <c r="E5" s="34">
        <v>55.58</v>
      </c>
      <c r="F5" s="30">
        <v>32.549999999999997</v>
      </c>
      <c r="G5" s="30">
        <v>116.6</v>
      </c>
      <c r="H5" s="52">
        <v>7.3749999999999996E-2</v>
      </c>
      <c r="I5" s="36">
        <v>0.64770000000000005</v>
      </c>
      <c r="J5" s="37">
        <v>1039</v>
      </c>
      <c r="K5" s="184" t="s">
        <v>369</v>
      </c>
      <c r="L5" s="34"/>
      <c r="M5" s="28"/>
      <c r="N5" s="35"/>
      <c r="O5" s="35"/>
      <c r="P5" s="35"/>
      <c r="Q5" s="35"/>
      <c r="R5" s="35"/>
      <c r="S5" s="35"/>
      <c r="T5" s="35"/>
      <c r="U5" s="35"/>
      <c r="V5" s="3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6" t="s">
        <v>361</v>
      </c>
      <c r="B6" s="29">
        <v>23002722</v>
      </c>
      <c r="C6" s="34">
        <v>89.24</v>
      </c>
      <c r="D6" s="34"/>
      <c r="E6" s="34"/>
      <c r="F6" s="30"/>
      <c r="G6" s="30"/>
      <c r="H6" s="52"/>
      <c r="I6" s="36"/>
      <c r="J6" s="37"/>
      <c r="K6" s="184"/>
      <c r="L6" s="28" t="s">
        <v>364</v>
      </c>
      <c r="M6" s="28" t="s">
        <v>365</v>
      </c>
      <c r="N6" s="28" t="s">
        <v>366</v>
      </c>
      <c r="O6" s="28" t="s">
        <v>367</v>
      </c>
      <c r="P6" s="28" t="s">
        <v>366</v>
      </c>
      <c r="Q6" s="28" t="s">
        <v>368</v>
      </c>
      <c r="R6" s="28" t="s">
        <v>366</v>
      </c>
      <c r="S6" s="28" t="s">
        <v>366</v>
      </c>
      <c r="T6" s="28" t="s">
        <v>368</v>
      </c>
      <c r="U6" s="28" t="s">
        <v>367</v>
      </c>
      <c r="V6" s="3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6" t="s">
        <v>361</v>
      </c>
      <c r="B7" s="29">
        <v>23002722</v>
      </c>
      <c r="C7" s="34">
        <v>89.28</v>
      </c>
      <c r="D7" s="34">
        <v>13.55</v>
      </c>
      <c r="E7" s="34">
        <v>97.08</v>
      </c>
      <c r="F7" s="30">
        <v>112</v>
      </c>
      <c r="G7" s="30">
        <v>259.8</v>
      </c>
      <c r="H7" s="52">
        <v>0.27760000000000001</v>
      </c>
      <c r="I7" s="36">
        <v>1.387</v>
      </c>
      <c r="J7" s="37">
        <v>5515</v>
      </c>
      <c r="K7" s="184">
        <v>1759</v>
      </c>
      <c r="L7" s="34"/>
      <c r="M7" s="28"/>
      <c r="N7" s="35"/>
      <c r="O7" s="35"/>
      <c r="P7" s="35"/>
      <c r="Q7" s="35"/>
      <c r="R7" s="35"/>
      <c r="S7" s="35"/>
      <c r="T7" s="35"/>
      <c r="U7" s="35"/>
      <c r="V7" s="35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6" t="s">
        <v>361</v>
      </c>
      <c r="B8" s="29">
        <v>23002156</v>
      </c>
      <c r="C8" s="34">
        <v>87.93</v>
      </c>
      <c r="D8" s="34">
        <v>9.8000000000000007</v>
      </c>
      <c r="E8" s="34">
        <v>74.58</v>
      </c>
      <c r="F8" s="30">
        <v>52.03</v>
      </c>
      <c r="G8" s="30">
        <v>78.03</v>
      </c>
      <c r="H8" s="52">
        <v>0.25530000000000003</v>
      </c>
      <c r="I8" s="36">
        <v>0.224</v>
      </c>
      <c r="J8" s="37">
        <v>1888</v>
      </c>
      <c r="K8" s="184">
        <v>880</v>
      </c>
      <c r="L8" s="35"/>
      <c r="M8" s="28"/>
      <c r="N8" s="35"/>
      <c r="O8" s="35"/>
      <c r="P8" s="35"/>
      <c r="Q8" s="35"/>
      <c r="R8" s="35"/>
      <c r="S8" s="35"/>
      <c r="T8" s="35"/>
      <c r="U8" s="35"/>
      <c r="V8" s="3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6" t="s">
        <v>361</v>
      </c>
      <c r="B9" s="29">
        <v>23000702</v>
      </c>
      <c r="C9" s="34">
        <v>86.84</v>
      </c>
      <c r="D9" s="34"/>
      <c r="E9" s="34"/>
      <c r="F9" s="30"/>
      <c r="G9" s="30"/>
      <c r="H9" s="52"/>
      <c r="I9" s="36"/>
      <c r="J9" s="37"/>
      <c r="K9" s="184"/>
      <c r="L9" s="28" t="s">
        <v>364</v>
      </c>
      <c r="M9" s="28" t="s">
        <v>365</v>
      </c>
      <c r="N9" s="28" t="s">
        <v>366</v>
      </c>
      <c r="O9" s="28" t="s">
        <v>367</v>
      </c>
      <c r="P9" s="28" t="s">
        <v>366</v>
      </c>
      <c r="Q9" s="28" t="s">
        <v>368</v>
      </c>
      <c r="R9" s="28" t="s">
        <v>366</v>
      </c>
      <c r="S9" s="52">
        <v>0.44690000000000002</v>
      </c>
      <c r="T9" s="28" t="s">
        <v>368</v>
      </c>
      <c r="U9" s="28" t="s">
        <v>367</v>
      </c>
      <c r="V9" s="35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6" t="s">
        <v>362</v>
      </c>
      <c r="B10" s="29">
        <v>23002959</v>
      </c>
      <c r="C10" s="34">
        <v>88.24</v>
      </c>
      <c r="D10" s="70"/>
      <c r="E10" s="35"/>
      <c r="F10" s="30"/>
      <c r="G10" s="30"/>
      <c r="H10" s="35"/>
      <c r="I10" s="35"/>
      <c r="J10" s="35"/>
      <c r="K10" s="37"/>
      <c r="L10" s="28" t="s">
        <v>364</v>
      </c>
      <c r="M10" s="28" t="s">
        <v>365</v>
      </c>
      <c r="N10" s="28" t="s">
        <v>366</v>
      </c>
      <c r="O10" s="28" t="s">
        <v>367</v>
      </c>
      <c r="P10" s="28" t="s">
        <v>366</v>
      </c>
      <c r="Q10" s="52">
        <v>0.41420000000000001</v>
      </c>
      <c r="R10" s="28" t="s">
        <v>366</v>
      </c>
      <c r="S10" s="28" t="s">
        <v>366</v>
      </c>
      <c r="T10" s="28" t="s">
        <v>368</v>
      </c>
      <c r="U10" s="28" t="s">
        <v>367</v>
      </c>
      <c r="V10" s="35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6" t="s">
        <v>362</v>
      </c>
      <c r="B11" s="29">
        <v>23002959</v>
      </c>
      <c r="C11" s="34">
        <v>86.78</v>
      </c>
      <c r="D11" s="70"/>
      <c r="E11" s="35"/>
      <c r="F11" s="30"/>
      <c r="G11" s="30"/>
      <c r="H11" s="35"/>
      <c r="I11" s="35"/>
      <c r="J11" s="35"/>
      <c r="K11" s="35"/>
      <c r="L11" s="28" t="s">
        <v>364</v>
      </c>
      <c r="M11" s="28" t="s">
        <v>365</v>
      </c>
      <c r="N11" s="28" t="s">
        <v>366</v>
      </c>
      <c r="O11" s="28" t="s">
        <v>367</v>
      </c>
      <c r="P11" s="28" t="s">
        <v>366</v>
      </c>
      <c r="Q11" s="52">
        <v>0.1956</v>
      </c>
      <c r="R11" s="28" t="s">
        <v>366</v>
      </c>
      <c r="S11" s="28" t="s">
        <v>366</v>
      </c>
      <c r="T11" s="28" t="s">
        <v>368</v>
      </c>
      <c r="U11" s="28" t="s">
        <v>367</v>
      </c>
      <c r="V11" s="35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6" t="s">
        <v>362</v>
      </c>
      <c r="B12" s="29">
        <v>23002959</v>
      </c>
      <c r="C12" s="34">
        <v>86.73</v>
      </c>
      <c r="D12" s="70"/>
      <c r="E12" s="28"/>
      <c r="F12" s="27"/>
      <c r="G12" s="30"/>
      <c r="H12" s="35"/>
      <c r="I12" s="35"/>
      <c r="J12" s="35"/>
      <c r="K12" s="35"/>
      <c r="L12" s="28" t="s">
        <v>364</v>
      </c>
      <c r="M12" s="28" t="s">
        <v>365</v>
      </c>
      <c r="N12" s="28" t="s">
        <v>366</v>
      </c>
      <c r="O12" s="28" t="s">
        <v>367</v>
      </c>
      <c r="P12" s="28" t="s">
        <v>366</v>
      </c>
      <c r="Q12" s="52">
        <v>0.1406</v>
      </c>
      <c r="R12" s="28" t="s">
        <v>366</v>
      </c>
      <c r="S12" s="28" t="s">
        <v>366</v>
      </c>
      <c r="T12" s="28" t="s">
        <v>368</v>
      </c>
      <c r="U12" s="28" t="s">
        <v>367</v>
      </c>
      <c r="V12" s="35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6" t="s">
        <v>362</v>
      </c>
      <c r="B13" s="29">
        <v>23002711</v>
      </c>
      <c r="C13" s="34">
        <v>86.65</v>
      </c>
      <c r="D13" s="34"/>
      <c r="E13" s="34"/>
      <c r="F13" s="30"/>
      <c r="G13" s="30"/>
      <c r="H13" s="52"/>
      <c r="I13" s="36"/>
      <c r="J13" s="37"/>
      <c r="K13" s="184"/>
      <c r="L13" s="28" t="s">
        <v>364</v>
      </c>
      <c r="M13" s="28" t="s">
        <v>365</v>
      </c>
      <c r="N13" s="28" t="s">
        <v>366</v>
      </c>
      <c r="O13" s="28" t="s">
        <v>367</v>
      </c>
      <c r="P13" s="28" t="s">
        <v>366</v>
      </c>
      <c r="Q13" s="52">
        <v>0.20300000000000001</v>
      </c>
      <c r="R13" s="52">
        <v>0.22919999999999999</v>
      </c>
      <c r="S13" s="28" t="s">
        <v>366</v>
      </c>
      <c r="T13" s="28" t="s">
        <v>368</v>
      </c>
      <c r="U13" s="28" t="s">
        <v>367</v>
      </c>
      <c r="V13" s="35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09" t="s">
        <v>362</v>
      </c>
      <c r="B14" s="29">
        <v>23002133</v>
      </c>
      <c r="C14" s="34">
        <v>88.12</v>
      </c>
      <c r="D14" s="34"/>
      <c r="E14" s="34"/>
      <c r="F14" s="30"/>
      <c r="G14" s="30"/>
      <c r="H14" s="52"/>
      <c r="I14" s="36"/>
      <c r="J14" s="37"/>
      <c r="K14" s="184"/>
      <c r="L14" s="28" t="s">
        <v>364</v>
      </c>
      <c r="M14" s="28" t="s">
        <v>365</v>
      </c>
      <c r="N14" s="52">
        <v>0.1014</v>
      </c>
      <c r="O14" s="28" t="s">
        <v>367</v>
      </c>
      <c r="P14" s="210">
        <v>5.2939999999999996</v>
      </c>
      <c r="Q14" s="28" t="s">
        <v>368</v>
      </c>
      <c r="R14" s="28" t="s">
        <v>366</v>
      </c>
      <c r="S14" s="28" t="s">
        <v>366</v>
      </c>
      <c r="T14" s="28" t="s">
        <v>368</v>
      </c>
      <c r="U14" s="28" t="s">
        <v>367</v>
      </c>
      <c r="V14" s="28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6" t="s">
        <v>362</v>
      </c>
      <c r="B15" s="29">
        <v>23001988</v>
      </c>
      <c r="C15" s="34">
        <v>89.16</v>
      </c>
      <c r="D15" s="34">
        <v>5.1749999999999998</v>
      </c>
      <c r="E15" s="34">
        <v>19.68</v>
      </c>
      <c r="F15" s="30">
        <v>88.1</v>
      </c>
      <c r="G15" s="30">
        <v>47.08</v>
      </c>
      <c r="H15" s="52">
        <v>0.59260000000000002</v>
      </c>
      <c r="I15" s="36">
        <v>1.1100000000000001</v>
      </c>
      <c r="J15" s="37">
        <v>5278</v>
      </c>
      <c r="K15" s="184">
        <v>2509</v>
      </c>
      <c r="L15" s="35"/>
      <c r="M15" s="28"/>
      <c r="N15" s="34"/>
      <c r="O15" s="52"/>
      <c r="P15" s="35"/>
      <c r="Q15" s="35"/>
      <c r="R15" s="35"/>
      <c r="S15" s="35"/>
      <c r="T15" s="37"/>
      <c r="U15" s="37"/>
      <c r="V15" s="3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6" t="s">
        <v>360</v>
      </c>
      <c r="B16" s="29">
        <v>23002526</v>
      </c>
      <c r="C16" s="34">
        <v>88.86</v>
      </c>
      <c r="D16" s="34">
        <v>94.5</v>
      </c>
      <c r="E16" s="34">
        <v>158.9</v>
      </c>
      <c r="F16" s="30">
        <v>90.05</v>
      </c>
      <c r="G16" s="30">
        <v>381.1</v>
      </c>
      <c r="H16" s="52">
        <v>0.54849999999999999</v>
      </c>
      <c r="I16" s="36">
        <v>1.0980000000000001</v>
      </c>
      <c r="J16" s="37">
        <v>10690</v>
      </c>
      <c r="K16" s="184">
        <v>2007</v>
      </c>
      <c r="L16" s="34"/>
      <c r="M16" s="28"/>
      <c r="N16" s="35"/>
      <c r="O16" s="35"/>
      <c r="P16" s="35"/>
      <c r="Q16" s="35"/>
      <c r="R16" s="35"/>
      <c r="S16" s="35"/>
      <c r="T16" s="35"/>
      <c r="U16" s="35"/>
      <c r="V16" s="35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>
      <c r="A17" s="26" t="s">
        <v>360</v>
      </c>
      <c r="B17" s="29">
        <v>23002265</v>
      </c>
      <c r="C17" s="34">
        <v>89.69</v>
      </c>
      <c r="D17" s="34"/>
      <c r="E17" s="34"/>
      <c r="F17" s="30"/>
      <c r="G17" s="30"/>
      <c r="H17" s="52"/>
      <c r="I17" s="36"/>
      <c r="J17" s="37"/>
      <c r="K17" s="184"/>
      <c r="L17" s="35"/>
      <c r="M17" s="28"/>
      <c r="N17" s="35"/>
      <c r="O17" s="35"/>
      <c r="P17" s="35"/>
      <c r="Q17" s="35"/>
      <c r="R17" s="28"/>
      <c r="S17" s="28"/>
      <c r="T17" s="37"/>
      <c r="U17" s="35"/>
      <c r="V17" s="28" t="s">
        <v>370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6" t="s">
        <v>360</v>
      </c>
      <c r="B18" s="29">
        <v>23002265</v>
      </c>
      <c r="C18" s="34">
        <v>89.62</v>
      </c>
      <c r="D18" s="34"/>
      <c r="E18" s="34"/>
      <c r="F18" s="30"/>
      <c r="G18" s="30"/>
      <c r="H18" s="52"/>
      <c r="I18" s="36"/>
      <c r="J18" s="37"/>
      <c r="K18" s="184"/>
      <c r="L18" s="28"/>
      <c r="M18" s="28"/>
      <c r="N18" s="28"/>
      <c r="O18" s="28"/>
      <c r="P18" s="28"/>
      <c r="Q18" s="28"/>
      <c r="R18" s="28"/>
      <c r="S18" s="28"/>
      <c r="T18" s="37"/>
      <c r="U18" s="35"/>
      <c r="V18" s="28" t="s">
        <v>370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53" t="s">
        <v>0</v>
      </c>
      <c r="B19" s="71"/>
      <c r="C19" s="72">
        <f t="shared" ref="C19:K19" si="0">MIN(C5:C18)</f>
        <v>86.65</v>
      </c>
      <c r="D19" s="74">
        <f t="shared" si="0"/>
        <v>5.1749999999999998</v>
      </c>
      <c r="E19" s="74">
        <f t="shared" si="0"/>
        <v>19.68</v>
      </c>
      <c r="F19" s="74">
        <f t="shared" si="0"/>
        <v>32.549999999999997</v>
      </c>
      <c r="G19" s="74">
        <f t="shared" si="0"/>
        <v>47.08</v>
      </c>
      <c r="H19" s="157">
        <f t="shared" si="0"/>
        <v>7.3749999999999996E-2</v>
      </c>
      <c r="I19" s="85">
        <f t="shared" si="0"/>
        <v>0.224</v>
      </c>
      <c r="J19" s="71">
        <f t="shared" si="0"/>
        <v>1039</v>
      </c>
      <c r="K19" s="93">
        <f t="shared" si="0"/>
        <v>880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55" t="s">
        <v>1</v>
      </c>
      <c r="B20" s="75"/>
      <c r="C20" s="76">
        <f t="shared" ref="C20:K20" si="1">MAX(C5:C18)</f>
        <v>89.69</v>
      </c>
      <c r="D20" s="80">
        <f t="shared" si="1"/>
        <v>94.5</v>
      </c>
      <c r="E20" s="80">
        <f t="shared" si="1"/>
        <v>158.9</v>
      </c>
      <c r="F20" s="80">
        <f t="shared" si="1"/>
        <v>112</v>
      </c>
      <c r="G20" s="80">
        <f t="shared" si="1"/>
        <v>381.1</v>
      </c>
      <c r="H20" s="79">
        <f t="shared" si="1"/>
        <v>0.59260000000000002</v>
      </c>
      <c r="I20" s="87">
        <f t="shared" si="1"/>
        <v>1.387</v>
      </c>
      <c r="J20" s="75">
        <f t="shared" si="1"/>
        <v>10690</v>
      </c>
      <c r="K20" s="94">
        <f t="shared" si="1"/>
        <v>2509</v>
      </c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 ht="15.75" thickBot="1">
      <c r="A21" s="57" t="s">
        <v>2</v>
      </c>
      <c r="B21" s="66"/>
      <c r="C21" s="67">
        <f t="shared" ref="C21:K21" si="2">MEDIAN(C5:C18)</f>
        <v>88.419999999999987</v>
      </c>
      <c r="D21" s="84">
        <f t="shared" si="2"/>
        <v>9.8000000000000007</v>
      </c>
      <c r="E21" s="84">
        <f t="shared" si="2"/>
        <v>74.58</v>
      </c>
      <c r="F21" s="84">
        <f t="shared" si="2"/>
        <v>88.1</v>
      </c>
      <c r="G21" s="84">
        <f t="shared" si="2"/>
        <v>116.6</v>
      </c>
      <c r="H21" s="83">
        <f t="shared" si="2"/>
        <v>0.27760000000000001</v>
      </c>
      <c r="I21" s="88">
        <f t="shared" si="2"/>
        <v>1.0980000000000001</v>
      </c>
      <c r="J21" s="208">
        <f t="shared" si="2"/>
        <v>5278</v>
      </c>
      <c r="K21" s="68">
        <f t="shared" si="2"/>
        <v>1883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U22" s="129"/>
      <c r="BC22"/>
      <c r="BD22"/>
      <c r="BE22"/>
      <c r="BF22"/>
      <c r="BG22"/>
      <c r="BH22"/>
      <c r="BI22"/>
      <c r="BJ22"/>
      <c r="BK22"/>
      <c r="BL22"/>
    </row>
    <row r="23" spans="1:64" ht="15.75" thickBot="1"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 ht="60" customHeight="1">
      <c r="A24" s="39" t="s">
        <v>5</v>
      </c>
      <c r="B24" s="40" t="s">
        <v>3</v>
      </c>
      <c r="C24" s="41" t="s">
        <v>39</v>
      </c>
      <c r="D24" s="41" t="s">
        <v>37</v>
      </c>
      <c r="E24" s="41" t="s">
        <v>38</v>
      </c>
      <c r="F24" s="41" t="s">
        <v>40</v>
      </c>
      <c r="G24" s="41" t="s">
        <v>114</v>
      </c>
      <c r="H24" s="41" t="s">
        <v>41</v>
      </c>
      <c r="I24" s="41" t="s">
        <v>170</v>
      </c>
      <c r="J24" s="41" t="s">
        <v>50</v>
      </c>
      <c r="K24" s="41" t="s">
        <v>115</v>
      </c>
      <c r="L24" s="41" t="s">
        <v>117</v>
      </c>
      <c r="M24" s="41" t="s">
        <v>118</v>
      </c>
      <c r="N24" s="41" t="s">
        <v>42</v>
      </c>
      <c r="O24" s="41" t="s">
        <v>43</v>
      </c>
      <c r="P24" s="41" t="s">
        <v>44</v>
      </c>
      <c r="Q24" s="41" t="s">
        <v>45</v>
      </c>
      <c r="R24" s="41" t="s">
        <v>46</v>
      </c>
      <c r="S24" s="41" t="s">
        <v>47</v>
      </c>
      <c r="T24" s="41" t="s">
        <v>48</v>
      </c>
      <c r="U24" s="41" t="s">
        <v>49</v>
      </c>
      <c r="V24" s="41" t="s">
        <v>51</v>
      </c>
      <c r="W24" s="41" t="s">
        <v>52</v>
      </c>
      <c r="X24" s="41" t="s">
        <v>53</v>
      </c>
      <c r="Y24" s="41" t="s">
        <v>54</v>
      </c>
      <c r="Z24" s="41" t="s">
        <v>171</v>
      </c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209" t="s">
        <v>373</v>
      </c>
      <c r="B25" s="29">
        <v>23002513</v>
      </c>
      <c r="C25" s="34">
        <v>89.4</v>
      </c>
      <c r="D25" s="34">
        <v>14.98</v>
      </c>
      <c r="E25" s="33">
        <v>92.48</v>
      </c>
      <c r="F25" s="33">
        <v>142.69999999999999</v>
      </c>
      <c r="G25" s="33">
        <v>388.5</v>
      </c>
      <c r="H25" s="52">
        <v>0.36549999999999999</v>
      </c>
      <c r="I25" s="210">
        <v>0.32669999999999999</v>
      </c>
      <c r="J25" s="37">
        <v>8924</v>
      </c>
      <c r="K25" s="37">
        <v>3897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13"/>
      <c r="AB25" s="1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6" t="s">
        <v>374</v>
      </c>
      <c r="B26" s="29">
        <v>23002711</v>
      </c>
      <c r="C26" s="34">
        <v>88.37</v>
      </c>
      <c r="D26" s="34"/>
      <c r="E26" s="33"/>
      <c r="F26" s="33"/>
      <c r="G26" s="33"/>
      <c r="H26" s="52"/>
      <c r="I26" s="36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183" t="s">
        <v>376</v>
      </c>
      <c r="W26" s="212">
        <v>4.4650000000000002E-2</v>
      </c>
      <c r="X26" s="183" t="s">
        <v>377</v>
      </c>
      <c r="Y26" s="135">
        <v>0.1431</v>
      </c>
      <c r="Z26" s="169">
        <v>1.429</v>
      </c>
      <c r="AA26" s="13"/>
      <c r="AB26"/>
      <c r="AC26"/>
      <c r="AD26" s="13"/>
      <c r="AE26" s="13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26" t="s">
        <v>372</v>
      </c>
      <c r="B27" s="29">
        <v>23002959</v>
      </c>
      <c r="C27" s="34">
        <v>88.79</v>
      </c>
      <c r="D27" s="34">
        <v>18.78</v>
      </c>
      <c r="E27" s="33">
        <v>100.8</v>
      </c>
      <c r="F27" s="33">
        <v>117</v>
      </c>
      <c r="G27" s="33">
        <v>230</v>
      </c>
      <c r="H27" s="52">
        <v>0.20269999999999999</v>
      </c>
      <c r="I27" s="36">
        <v>1.74</v>
      </c>
      <c r="J27" s="37">
        <v>9180</v>
      </c>
      <c r="K27" s="37">
        <v>3104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13"/>
      <c r="AB27" s="13"/>
      <c r="AC27" s="13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26" t="s">
        <v>372</v>
      </c>
      <c r="B28" s="29">
        <v>23002243</v>
      </c>
      <c r="C28" s="34">
        <v>86.91</v>
      </c>
      <c r="D28" s="34">
        <v>19.350000000000001</v>
      </c>
      <c r="E28" s="33">
        <v>105.8</v>
      </c>
      <c r="F28" s="33">
        <v>120</v>
      </c>
      <c r="G28" s="33">
        <v>267.7</v>
      </c>
      <c r="H28" s="52">
        <v>0.50570000000000004</v>
      </c>
      <c r="I28" s="36">
        <v>2.0259999999999998</v>
      </c>
      <c r="J28" s="37">
        <v>8325</v>
      </c>
      <c r="K28" s="37">
        <v>3900</v>
      </c>
      <c r="L28" s="37"/>
      <c r="M28" s="37"/>
      <c r="N28" s="37"/>
      <c r="O28" s="37"/>
      <c r="P28" s="37">
        <v>113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13"/>
      <c r="AB28" s="13"/>
      <c r="AC28" s="13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209" t="s">
        <v>371</v>
      </c>
      <c r="B29" s="29">
        <v>23001736</v>
      </c>
      <c r="C29" s="34">
        <v>89.49</v>
      </c>
      <c r="D29" s="34"/>
      <c r="E29" s="33"/>
      <c r="F29" s="33"/>
      <c r="G29" s="33"/>
      <c r="H29" s="52"/>
      <c r="I29" s="36"/>
      <c r="J29" s="28"/>
      <c r="K29" s="28"/>
      <c r="L29" s="28" t="s">
        <v>364</v>
      </c>
      <c r="M29" s="28" t="s">
        <v>365</v>
      </c>
      <c r="N29" s="28" t="s">
        <v>366</v>
      </c>
      <c r="O29" s="28" t="s">
        <v>367</v>
      </c>
      <c r="P29" s="28" t="s">
        <v>366</v>
      </c>
      <c r="Q29" s="28" t="s">
        <v>368</v>
      </c>
      <c r="R29" s="28" t="s">
        <v>366</v>
      </c>
      <c r="S29" s="28" t="s">
        <v>366</v>
      </c>
      <c r="T29" s="213">
        <v>3.29</v>
      </c>
      <c r="U29" s="28" t="s">
        <v>367</v>
      </c>
      <c r="V29" s="28"/>
      <c r="W29" s="28"/>
      <c r="X29" s="28"/>
      <c r="Y29" s="28"/>
      <c r="Z29" s="28"/>
      <c r="AA29" s="13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53" t="s">
        <v>0</v>
      </c>
      <c r="B30" s="71"/>
      <c r="C30" s="72">
        <f t="shared" ref="C30:K30" si="3">MIN(C25:C29)</f>
        <v>86.91</v>
      </c>
      <c r="D30" s="74">
        <f t="shared" si="3"/>
        <v>14.98</v>
      </c>
      <c r="E30" s="207">
        <f t="shared" si="3"/>
        <v>92.48</v>
      </c>
      <c r="F30" s="207">
        <f t="shared" si="3"/>
        <v>117</v>
      </c>
      <c r="G30" s="207">
        <f t="shared" si="3"/>
        <v>230</v>
      </c>
      <c r="H30" s="157">
        <f t="shared" si="3"/>
        <v>0.20269999999999999</v>
      </c>
      <c r="I30" s="85">
        <f t="shared" si="3"/>
        <v>0.32669999999999999</v>
      </c>
      <c r="J30" s="93">
        <f t="shared" si="3"/>
        <v>8325</v>
      </c>
      <c r="K30" s="93">
        <f t="shared" si="3"/>
        <v>3104</v>
      </c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>
      <c r="A31" s="55" t="s">
        <v>1</v>
      </c>
      <c r="B31" s="75"/>
      <c r="C31" s="80">
        <f t="shared" ref="C31:K31" si="4">MAX(C25:C29)</f>
        <v>89.49</v>
      </c>
      <c r="D31" s="80">
        <f t="shared" si="4"/>
        <v>19.350000000000001</v>
      </c>
      <c r="E31" s="81">
        <f t="shared" si="4"/>
        <v>105.8</v>
      </c>
      <c r="F31" s="81">
        <f t="shared" si="4"/>
        <v>142.69999999999999</v>
      </c>
      <c r="G31" s="81">
        <f t="shared" si="4"/>
        <v>388.5</v>
      </c>
      <c r="H31" s="79">
        <f t="shared" si="4"/>
        <v>0.50570000000000004</v>
      </c>
      <c r="I31" s="87">
        <f t="shared" si="4"/>
        <v>2.0259999999999998</v>
      </c>
      <c r="J31" s="94">
        <f t="shared" si="4"/>
        <v>9180</v>
      </c>
      <c r="K31" s="94">
        <f t="shared" si="4"/>
        <v>3900</v>
      </c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 ht="15.75" thickBot="1">
      <c r="A32" s="57" t="s">
        <v>2</v>
      </c>
      <c r="B32" s="66"/>
      <c r="C32" s="84">
        <f t="shared" ref="C32:K32" si="5">MEDIAN(C25:C29)</f>
        <v>88.79</v>
      </c>
      <c r="D32" s="84">
        <f t="shared" si="5"/>
        <v>18.78</v>
      </c>
      <c r="E32" s="132">
        <f t="shared" si="5"/>
        <v>100.8</v>
      </c>
      <c r="F32" s="132">
        <f t="shared" si="5"/>
        <v>120</v>
      </c>
      <c r="G32" s="132">
        <f t="shared" si="5"/>
        <v>267.7</v>
      </c>
      <c r="H32" s="83">
        <f t="shared" si="5"/>
        <v>0.36549999999999999</v>
      </c>
      <c r="I32" s="88">
        <f t="shared" si="5"/>
        <v>1.74</v>
      </c>
      <c r="J32" s="68">
        <f t="shared" si="5"/>
        <v>8924</v>
      </c>
      <c r="K32" s="68">
        <f t="shared" si="5"/>
        <v>3897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64">
      <c r="A33" s="2"/>
      <c r="B33" s="15"/>
      <c r="C33" s="1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</row>
    <row r="34" spans="1:64" ht="15.75" thickBot="1">
      <c r="BB34"/>
      <c r="BC34"/>
      <c r="BD34"/>
      <c r="BE34"/>
      <c r="BF34"/>
      <c r="BG34"/>
      <c r="BH34"/>
      <c r="BI34"/>
      <c r="BJ34"/>
      <c r="BK34"/>
      <c r="BL34"/>
    </row>
    <row r="35" spans="1:64" ht="60" customHeight="1">
      <c r="A35" s="63" t="s">
        <v>4</v>
      </c>
      <c r="B35" s="40" t="s">
        <v>3</v>
      </c>
      <c r="C35" s="41" t="s">
        <v>39</v>
      </c>
      <c r="D35" s="41" t="s">
        <v>389</v>
      </c>
      <c r="E35" s="41" t="s">
        <v>117</v>
      </c>
      <c r="F35" s="41" t="s">
        <v>118</v>
      </c>
      <c r="G35" s="41" t="s">
        <v>42</v>
      </c>
      <c r="H35" s="41" t="s">
        <v>43</v>
      </c>
      <c r="I35" s="41" t="s">
        <v>44</v>
      </c>
      <c r="J35" s="41" t="s">
        <v>45</v>
      </c>
      <c r="K35" s="41" t="s">
        <v>46</v>
      </c>
      <c r="L35" s="41" t="s">
        <v>47</v>
      </c>
      <c r="M35" s="41" t="s">
        <v>48</v>
      </c>
      <c r="N35" s="41" t="s">
        <v>49</v>
      </c>
      <c r="O35" s="41" t="s">
        <v>51</v>
      </c>
      <c r="P35" s="41" t="s">
        <v>52</v>
      </c>
      <c r="Q35" s="41" t="s">
        <v>53</v>
      </c>
      <c r="R35" s="41" t="s">
        <v>54</v>
      </c>
      <c r="S35" s="41" t="s">
        <v>171</v>
      </c>
      <c r="T35" s="41" t="s">
        <v>80</v>
      </c>
      <c r="U35" s="41" t="s">
        <v>81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A36" s="26" t="s">
        <v>381</v>
      </c>
      <c r="B36" s="29">
        <v>23002838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6"/>
      <c r="N36" s="28"/>
      <c r="O36" s="28"/>
      <c r="P36" s="28"/>
      <c r="Q36" s="35"/>
      <c r="R36" s="35"/>
      <c r="S36" s="35"/>
      <c r="T36" s="28" t="s">
        <v>379</v>
      </c>
      <c r="U36" s="28" t="s">
        <v>379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26" t="s">
        <v>381</v>
      </c>
      <c r="B37" s="29">
        <v>23002678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6"/>
      <c r="N37" s="28"/>
      <c r="O37" s="28"/>
      <c r="P37" s="28"/>
      <c r="Q37" s="35"/>
      <c r="R37" s="35"/>
      <c r="S37" s="35"/>
      <c r="T37" s="28" t="s">
        <v>379</v>
      </c>
      <c r="U37" s="28" t="s">
        <v>379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26" t="s">
        <v>382</v>
      </c>
      <c r="B38" s="29">
        <v>23002631</v>
      </c>
      <c r="C38" s="34">
        <v>89.27</v>
      </c>
      <c r="D38" s="28"/>
      <c r="E38" s="28"/>
      <c r="F38" s="28"/>
      <c r="G38" s="28"/>
      <c r="H38" s="28"/>
      <c r="I38" s="28"/>
      <c r="J38" s="28"/>
      <c r="K38" s="28"/>
      <c r="L38" s="28"/>
      <c r="M38" s="36"/>
      <c r="N38" s="28"/>
      <c r="O38" s="28" t="s">
        <v>376</v>
      </c>
      <c r="P38" s="70">
        <v>4.6550000000000001E-2</v>
      </c>
      <c r="Q38" s="28" t="s">
        <v>377</v>
      </c>
      <c r="R38" s="52">
        <v>0.1052</v>
      </c>
      <c r="S38" s="36">
        <v>1.2130000000000001</v>
      </c>
      <c r="T38" s="35"/>
      <c r="U38" s="35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26" t="s">
        <v>380</v>
      </c>
      <c r="B39" s="29">
        <v>23002800</v>
      </c>
      <c r="C39" s="34">
        <v>87.77</v>
      </c>
      <c r="D39" s="28"/>
      <c r="E39" s="28" t="s">
        <v>364</v>
      </c>
      <c r="F39" s="28" t="s">
        <v>365</v>
      </c>
      <c r="G39" s="28" t="s">
        <v>366</v>
      </c>
      <c r="H39" s="28" t="s">
        <v>367</v>
      </c>
      <c r="I39" s="28" t="s">
        <v>366</v>
      </c>
      <c r="J39" s="28" t="s">
        <v>368</v>
      </c>
      <c r="K39" s="28" t="s">
        <v>366</v>
      </c>
      <c r="L39" s="28" t="s">
        <v>366</v>
      </c>
      <c r="M39" s="36">
        <v>1.1619999999999999</v>
      </c>
      <c r="N39" s="28" t="s">
        <v>367</v>
      </c>
      <c r="O39" s="28"/>
      <c r="P39" s="28"/>
      <c r="Q39" s="35"/>
      <c r="R39" s="35"/>
      <c r="S39" s="28"/>
      <c r="T39" s="35"/>
      <c r="U39" s="35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>
      <c r="A40" s="26" t="s">
        <v>380</v>
      </c>
      <c r="B40" s="29">
        <v>23002800</v>
      </c>
      <c r="C40" s="34">
        <v>87.72</v>
      </c>
      <c r="D40" s="28"/>
      <c r="E40" s="28" t="s">
        <v>364</v>
      </c>
      <c r="F40" s="28" t="s">
        <v>365</v>
      </c>
      <c r="G40" s="28" t="s">
        <v>366</v>
      </c>
      <c r="H40" s="28" t="s">
        <v>367</v>
      </c>
      <c r="I40" s="28" t="s">
        <v>366</v>
      </c>
      <c r="J40" s="28" t="s">
        <v>368</v>
      </c>
      <c r="K40" s="28" t="s">
        <v>366</v>
      </c>
      <c r="L40" s="28" t="s">
        <v>366</v>
      </c>
      <c r="M40" s="36">
        <v>0.76100000000000001</v>
      </c>
      <c r="N40" s="28" t="s">
        <v>367</v>
      </c>
      <c r="O40" s="28"/>
      <c r="P40" s="28"/>
      <c r="Q40" s="35"/>
      <c r="R40" s="35"/>
      <c r="S40" s="28"/>
      <c r="T40" s="35"/>
      <c r="U40" s="35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A41" s="26" t="s">
        <v>378</v>
      </c>
      <c r="B41" s="29">
        <v>23002915</v>
      </c>
      <c r="C41" s="34">
        <v>89.95</v>
      </c>
      <c r="D41" s="28"/>
      <c r="E41" s="28" t="s">
        <v>364</v>
      </c>
      <c r="F41" s="28" t="s">
        <v>365</v>
      </c>
      <c r="G41" s="28" t="s">
        <v>366</v>
      </c>
      <c r="H41" s="28" t="s">
        <v>367</v>
      </c>
      <c r="I41" s="28" t="s">
        <v>366</v>
      </c>
      <c r="J41" s="28" t="s">
        <v>368</v>
      </c>
      <c r="K41" s="28" t="s">
        <v>366</v>
      </c>
      <c r="L41" s="28" t="s">
        <v>366</v>
      </c>
      <c r="M41" s="28" t="s">
        <v>368</v>
      </c>
      <c r="N41" s="28" t="s">
        <v>367</v>
      </c>
      <c r="O41" s="28"/>
      <c r="P41" s="28"/>
      <c r="Q41" s="35"/>
      <c r="R41" s="35"/>
      <c r="S41" s="28"/>
      <c r="T41" s="35"/>
      <c r="U41" s="28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64">
      <c r="A42" s="26" t="s">
        <v>378</v>
      </c>
      <c r="B42" s="29">
        <v>23002915</v>
      </c>
      <c r="C42" s="28"/>
      <c r="D42" s="28"/>
      <c r="E42" s="28"/>
      <c r="F42" s="28"/>
      <c r="G42" s="28"/>
      <c r="H42" s="28"/>
      <c r="I42" s="34"/>
      <c r="J42" s="35"/>
      <c r="K42" s="35"/>
      <c r="L42" s="28"/>
      <c r="M42" s="28"/>
      <c r="N42" s="28"/>
      <c r="O42" s="28"/>
      <c r="P42" s="28"/>
      <c r="Q42" s="28"/>
      <c r="R42" s="28"/>
      <c r="S42" s="35"/>
      <c r="T42" s="28" t="s">
        <v>379</v>
      </c>
      <c r="U42" s="28" t="s">
        <v>379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64">
      <c r="A43" s="26" t="s">
        <v>378</v>
      </c>
      <c r="B43" s="29">
        <v>23002059</v>
      </c>
      <c r="C43" s="34">
        <v>95.75</v>
      </c>
      <c r="D43" s="52">
        <v>0.34949999999999998</v>
      </c>
      <c r="E43" s="28"/>
      <c r="F43" s="28"/>
      <c r="G43" s="28"/>
      <c r="H43" s="28"/>
      <c r="I43" s="28"/>
      <c r="J43" s="28"/>
      <c r="K43" s="28"/>
      <c r="L43" s="28"/>
      <c r="M43" s="36"/>
      <c r="N43" s="28"/>
      <c r="O43" s="28"/>
      <c r="P43" s="70"/>
      <c r="Q43" s="35"/>
      <c r="R43" s="52"/>
      <c r="S43" s="36"/>
      <c r="T43" s="35"/>
      <c r="U43" s="35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64">
      <c r="A44" s="26" t="s">
        <v>378</v>
      </c>
      <c r="B44" s="29">
        <v>23002059</v>
      </c>
      <c r="C44" s="34">
        <v>95.64</v>
      </c>
      <c r="D44" s="28" t="s">
        <v>376</v>
      </c>
      <c r="E44" s="28"/>
      <c r="F44" s="28"/>
      <c r="G44" s="28"/>
      <c r="H44" s="28"/>
      <c r="I44" s="28"/>
      <c r="J44" s="28"/>
      <c r="K44" s="28"/>
      <c r="L44" s="28"/>
      <c r="M44" s="36"/>
      <c r="N44" s="28"/>
      <c r="O44" s="28"/>
      <c r="P44" s="70"/>
      <c r="Q44" s="35"/>
      <c r="R44" s="52"/>
      <c r="S44" s="36"/>
      <c r="T44" s="35"/>
      <c r="U44" s="35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>
      <c r="A45" s="26" t="s">
        <v>378</v>
      </c>
      <c r="B45" s="29">
        <v>23002059</v>
      </c>
      <c r="C45" s="34">
        <v>95.64</v>
      </c>
      <c r="D45" s="28" t="s">
        <v>376</v>
      </c>
      <c r="E45" s="28"/>
      <c r="F45" s="28"/>
      <c r="G45" s="28"/>
      <c r="H45" s="28"/>
      <c r="I45" s="28"/>
      <c r="J45" s="28"/>
      <c r="K45" s="28"/>
      <c r="L45" s="28"/>
      <c r="M45" s="36"/>
      <c r="N45" s="28"/>
      <c r="O45" s="28"/>
      <c r="P45" s="70"/>
      <c r="Q45" s="35"/>
      <c r="R45" s="52"/>
      <c r="S45" s="36"/>
      <c r="T45" s="35"/>
      <c r="U45" s="3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26" t="s">
        <v>383</v>
      </c>
      <c r="B46" s="29">
        <v>23002549</v>
      </c>
      <c r="C46" s="34">
        <v>99.23</v>
      </c>
      <c r="D46" s="28"/>
      <c r="E46" s="28"/>
      <c r="F46" s="28"/>
      <c r="G46" s="28"/>
      <c r="H46" s="28"/>
      <c r="I46" s="28"/>
      <c r="J46" s="28"/>
      <c r="K46" s="28"/>
      <c r="L46" s="28"/>
      <c r="M46" s="36"/>
      <c r="N46" s="36"/>
      <c r="O46" s="36">
        <v>2.3839999999999999</v>
      </c>
      <c r="P46" s="70">
        <v>0.11020000000000001</v>
      </c>
      <c r="Q46" s="59">
        <v>7.4650000000000003E-3</v>
      </c>
      <c r="R46" s="52">
        <v>0.96340000000000003</v>
      </c>
      <c r="S46" s="36">
        <v>8.9290000000000003</v>
      </c>
      <c r="T46" s="35"/>
      <c r="U46" s="35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53" t="s">
        <v>0</v>
      </c>
      <c r="B47" s="71"/>
      <c r="C47" s="74">
        <f>MIN(C36:C46)</f>
        <v>87.72</v>
      </c>
      <c r="D47" s="74"/>
      <c r="E47" s="74"/>
      <c r="F47" s="74"/>
      <c r="G47" s="74"/>
      <c r="H47" s="74"/>
      <c r="I47" s="74"/>
      <c r="J47" s="74"/>
      <c r="K47" s="74"/>
      <c r="L47" s="74"/>
      <c r="M47" s="85">
        <f>MIN(M36:M46)</f>
        <v>0.76100000000000001</v>
      </c>
      <c r="N47" s="74"/>
      <c r="O47" s="74"/>
      <c r="P47" s="166">
        <f>MIN(P36:P46)</f>
        <v>4.6550000000000001E-2</v>
      </c>
      <c r="Q47" s="74"/>
      <c r="R47" s="157">
        <f>MIN(R36:R46)</f>
        <v>0.1052</v>
      </c>
      <c r="S47" s="85">
        <f>MIN(S36:S46)</f>
        <v>1.2130000000000001</v>
      </c>
      <c r="T47" s="74"/>
      <c r="U47" s="74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55" t="s">
        <v>1</v>
      </c>
      <c r="B48" s="75"/>
      <c r="C48" s="80">
        <f>MAX(C36:C46)</f>
        <v>99.23</v>
      </c>
      <c r="D48" s="81"/>
      <c r="E48" s="81"/>
      <c r="F48" s="81"/>
      <c r="G48" s="81"/>
      <c r="H48" s="81"/>
      <c r="I48" s="81"/>
      <c r="J48" s="81"/>
      <c r="K48" s="81"/>
      <c r="L48" s="81"/>
      <c r="M48" s="87">
        <f>MAX(M36:M46)</f>
        <v>1.1619999999999999</v>
      </c>
      <c r="N48" s="81"/>
      <c r="O48" s="81"/>
      <c r="P48" s="167">
        <f>MAX(P36:P46)</f>
        <v>0.11020000000000001</v>
      </c>
      <c r="Q48" s="81"/>
      <c r="R48" s="79">
        <f>MAX(R36:R46)</f>
        <v>0.96340000000000003</v>
      </c>
      <c r="S48" s="87">
        <f>MAX(S36:S46)</f>
        <v>8.9290000000000003</v>
      </c>
      <c r="T48" s="81"/>
      <c r="U48" s="81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266" ht="15.75" thickBot="1">
      <c r="A49" s="57" t="s">
        <v>2</v>
      </c>
      <c r="B49" s="66"/>
      <c r="C49" s="84">
        <f>MEDIAN(C36:C46)</f>
        <v>92.795000000000002</v>
      </c>
      <c r="D49" s="132"/>
      <c r="E49" s="132"/>
      <c r="F49" s="132"/>
      <c r="G49" s="132"/>
      <c r="H49" s="132"/>
      <c r="I49" s="132"/>
      <c r="J49" s="132"/>
      <c r="K49" s="132"/>
      <c r="L49" s="132"/>
      <c r="M49" s="88">
        <f>MEDIAN(M36:M46)</f>
        <v>0.96150000000000002</v>
      </c>
      <c r="N49" s="132"/>
      <c r="O49" s="132"/>
      <c r="P49" s="168">
        <f>MEDIAN(P36:P46)</f>
        <v>7.8375E-2</v>
      </c>
      <c r="Q49" s="132"/>
      <c r="R49" s="83">
        <f>MEDIAN(R36:R46)</f>
        <v>0.5343</v>
      </c>
      <c r="S49" s="88">
        <f>MEDIAN(S36:S46)</f>
        <v>5.0709999999999997</v>
      </c>
      <c r="T49" s="132"/>
      <c r="U49" s="132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266">
      <c r="S50" s="222"/>
      <c r="BC50"/>
      <c r="BD50"/>
      <c r="BE50"/>
      <c r="BF50"/>
      <c r="BG50"/>
      <c r="BH50"/>
      <c r="BI50"/>
      <c r="BJ50"/>
      <c r="BK50"/>
      <c r="BL50"/>
    </row>
    <row r="51" spans="1:266" ht="15.75" thickBot="1">
      <c r="BC51"/>
      <c r="BD51"/>
      <c r="BE51"/>
      <c r="BF51"/>
      <c r="BG51"/>
      <c r="BH51"/>
      <c r="BI51"/>
      <c r="BJ51"/>
      <c r="BK51"/>
      <c r="BL51"/>
    </row>
    <row r="52" spans="1:266" ht="60" customHeight="1">
      <c r="A52" s="63" t="s">
        <v>169</v>
      </c>
      <c r="B52" s="40" t="s">
        <v>3</v>
      </c>
      <c r="C52" s="41" t="s">
        <v>55</v>
      </c>
      <c r="D52" s="41" t="s">
        <v>51</v>
      </c>
      <c r="E52" s="41" t="s">
        <v>52</v>
      </c>
      <c r="F52" s="41" t="s">
        <v>53</v>
      </c>
      <c r="G52" s="41" t="s">
        <v>54</v>
      </c>
      <c r="H52" s="41" t="s">
        <v>171</v>
      </c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</row>
    <row r="53" spans="1:266">
      <c r="A53" s="26" t="s">
        <v>390</v>
      </c>
      <c r="B53" s="29">
        <v>23002585</v>
      </c>
      <c r="C53" s="30">
        <v>93.01</v>
      </c>
      <c r="D53" s="52">
        <v>0.60440000000000005</v>
      </c>
      <c r="E53" s="70">
        <v>5.8749999999999997E-2</v>
      </c>
      <c r="F53" s="59">
        <v>6.777E-3</v>
      </c>
      <c r="G53" s="70">
        <v>9.4350000000000003E-2</v>
      </c>
      <c r="H53" s="36">
        <v>1.371</v>
      </c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</row>
    <row r="54" spans="1:266">
      <c r="BC54"/>
      <c r="BD54"/>
      <c r="BE54"/>
      <c r="BF54"/>
      <c r="BG54"/>
      <c r="BH54"/>
      <c r="BI54"/>
      <c r="BJ54"/>
      <c r="BK54"/>
      <c r="BL54"/>
    </row>
    <row r="55" spans="1:266" ht="15.75" thickBot="1">
      <c r="A55" s="16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BI55"/>
      <c r="BJ55"/>
      <c r="BK55"/>
      <c r="BL55"/>
    </row>
    <row r="56" spans="1:266" s="2" customFormat="1" ht="60" customHeight="1">
      <c r="A56" s="39" t="s">
        <v>75</v>
      </c>
      <c r="B56" s="40" t="s">
        <v>3</v>
      </c>
      <c r="C56" s="41" t="s">
        <v>39</v>
      </c>
      <c r="D56" s="41" t="s">
        <v>176</v>
      </c>
      <c r="E56" s="41" t="s">
        <v>397</v>
      </c>
      <c r="F56" s="42" t="s">
        <v>56</v>
      </c>
      <c r="G56" s="41" t="s">
        <v>113</v>
      </c>
      <c r="H56" s="41" t="s">
        <v>57</v>
      </c>
      <c r="I56" s="41" t="s">
        <v>58</v>
      </c>
      <c r="J56" s="41" t="s">
        <v>177</v>
      </c>
      <c r="K56" s="41" t="s">
        <v>178</v>
      </c>
      <c r="L56" s="41" t="s">
        <v>179</v>
      </c>
      <c r="M56" s="41" t="s">
        <v>180</v>
      </c>
      <c r="N56" s="41" t="s">
        <v>38</v>
      </c>
      <c r="O56" s="41" t="s">
        <v>77</v>
      </c>
      <c r="P56" s="41" t="s">
        <v>172</v>
      </c>
      <c r="Q56" s="41" t="s">
        <v>139</v>
      </c>
      <c r="R56" s="41" t="s">
        <v>173</v>
      </c>
      <c r="S56" s="41" t="s">
        <v>174</v>
      </c>
      <c r="T56" s="41" t="s">
        <v>140</v>
      </c>
      <c r="U56" s="41" t="s">
        <v>141</v>
      </c>
      <c r="V56" s="41" t="s">
        <v>142</v>
      </c>
      <c r="W56" s="41" t="s">
        <v>143</v>
      </c>
      <c r="X56" s="41" t="s">
        <v>150</v>
      </c>
      <c r="Y56" s="41" t="s">
        <v>78</v>
      </c>
      <c r="Z56" s="41" t="s">
        <v>144</v>
      </c>
      <c r="AA56" s="41" t="s">
        <v>145</v>
      </c>
      <c r="AB56" s="41" t="s">
        <v>146</v>
      </c>
      <c r="AC56" s="41" t="s">
        <v>147</v>
      </c>
      <c r="AD56" s="41" t="s">
        <v>148</v>
      </c>
      <c r="AE56" s="41" t="s">
        <v>149</v>
      </c>
      <c r="AF56" s="41" t="s">
        <v>138</v>
      </c>
      <c r="AG56" s="41" t="s">
        <v>51</v>
      </c>
      <c r="AH56" s="41" t="s">
        <v>52</v>
      </c>
      <c r="AI56" s="41" t="s">
        <v>53</v>
      </c>
      <c r="AJ56" s="41" t="s">
        <v>54</v>
      </c>
      <c r="AK56" s="41" t="s">
        <v>171</v>
      </c>
      <c r="AL56" s="41" t="s">
        <v>82</v>
      </c>
      <c r="AM56" s="41" t="s">
        <v>83</v>
      </c>
      <c r="AN56" s="41" t="s">
        <v>84</v>
      </c>
      <c r="AO56" s="41" t="s">
        <v>120</v>
      </c>
      <c r="AP56" s="41" t="s">
        <v>85</v>
      </c>
      <c r="AQ56" s="41" t="s">
        <v>86</v>
      </c>
      <c r="AR56" s="41" t="s">
        <v>87</v>
      </c>
      <c r="AS56" s="41" t="s">
        <v>88</v>
      </c>
      <c r="AT56" s="41" t="s">
        <v>89</v>
      </c>
      <c r="AU56" s="41" t="s">
        <v>90</v>
      </c>
      <c r="AV56" s="41" t="s">
        <v>91</v>
      </c>
      <c r="AW56" s="41" t="s">
        <v>92</v>
      </c>
      <c r="AX56" s="41" t="s">
        <v>93</v>
      </c>
      <c r="AY56" s="86" t="s">
        <v>94</v>
      </c>
      <c r="AZ56" s="86" t="s">
        <v>95</v>
      </c>
      <c r="BA56" s="86" t="s">
        <v>96</v>
      </c>
      <c r="BB56" s="86" t="s">
        <v>97</v>
      </c>
      <c r="BC56" s="86" t="s">
        <v>98</v>
      </c>
      <c r="BD56" s="86" t="s">
        <v>99</v>
      </c>
      <c r="BE56" s="41" t="s">
        <v>152</v>
      </c>
      <c r="BF56" s="41" t="s">
        <v>153</v>
      </c>
      <c r="BG56" s="41" t="s">
        <v>154</v>
      </c>
      <c r="BH56" s="41" t="s">
        <v>155</v>
      </c>
      <c r="BI56" s="41" t="s">
        <v>156</v>
      </c>
      <c r="BJ56" s="41" t="s">
        <v>157</v>
      </c>
      <c r="BK56" s="41" t="s">
        <v>158</v>
      </c>
      <c r="BL56" s="41" t="s">
        <v>159</v>
      </c>
      <c r="BM56" s="41" t="s">
        <v>160</v>
      </c>
      <c r="BN56" s="41" t="s">
        <v>161</v>
      </c>
      <c r="BO56" s="41" t="s">
        <v>162</v>
      </c>
      <c r="BP56" s="41" t="s">
        <v>163</v>
      </c>
      <c r="BQ56" s="41" t="s">
        <v>164</v>
      </c>
      <c r="BR56" s="41" t="s">
        <v>165</v>
      </c>
      <c r="BS56" s="41" t="s">
        <v>166</v>
      </c>
      <c r="BT56" s="41" t="s">
        <v>167</v>
      </c>
      <c r="BU56" s="41" t="s">
        <v>168</v>
      </c>
      <c r="BV56" s="41" t="s">
        <v>181</v>
      </c>
      <c r="BW56" s="41" t="s">
        <v>151</v>
      </c>
      <c r="BX56" s="41" t="s">
        <v>353</v>
      </c>
      <c r="BY56" s="180" t="s">
        <v>350</v>
      </c>
      <c r="BZ56" s="180" t="s">
        <v>352</v>
      </c>
      <c r="CA56" s="41" t="s">
        <v>183</v>
      </c>
      <c r="CB56" s="41" t="s">
        <v>182</v>
      </c>
      <c r="CC56" s="41" t="s">
        <v>184</v>
      </c>
      <c r="CD56" s="41" t="s">
        <v>185</v>
      </c>
      <c r="CE56" s="41" t="s">
        <v>186</v>
      </c>
      <c r="CF56" s="41" t="s">
        <v>187</v>
      </c>
      <c r="CG56" s="41" t="s">
        <v>188</v>
      </c>
      <c r="CH56" s="41" t="s">
        <v>189</v>
      </c>
      <c r="CI56" s="41" t="s">
        <v>190</v>
      </c>
      <c r="CJ56" s="41" t="s">
        <v>191</v>
      </c>
      <c r="CK56" s="41" t="s">
        <v>192</v>
      </c>
      <c r="CL56" s="41" t="s">
        <v>193</v>
      </c>
      <c r="CM56" s="41" t="s">
        <v>194</v>
      </c>
      <c r="CN56" s="41" t="s">
        <v>195</v>
      </c>
      <c r="CO56" s="41" t="s">
        <v>196</v>
      </c>
      <c r="CP56" s="41" t="s">
        <v>197</v>
      </c>
      <c r="CQ56" s="41" t="s">
        <v>198</v>
      </c>
      <c r="CR56" s="41" t="s">
        <v>199</v>
      </c>
      <c r="CS56" s="41" t="s">
        <v>200</v>
      </c>
      <c r="CT56" s="41" t="s">
        <v>201</v>
      </c>
      <c r="CU56" s="41" t="s">
        <v>209</v>
      </c>
      <c r="CV56" s="41" t="s">
        <v>210</v>
      </c>
      <c r="CW56" s="41" t="s">
        <v>211</v>
      </c>
      <c r="CX56" s="41" t="s">
        <v>212</v>
      </c>
      <c r="CY56" s="41" t="s">
        <v>213</v>
      </c>
      <c r="CZ56" s="41" t="s">
        <v>214</v>
      </c>
      <c r="DA56" s="41" t="s">
        <v>215</v>
      </c>
      <c r="DB56" s="41" t="s">
        <v>216</v>
      </c>
      <c r="DC56" s="41" t="s">
        <v>437</v>
      </c>
      <c r="DD56" s="41" t="s">
        <v>217</v>
      </c>
      <c r="DE56" s="41" t="s">
        <v>220</v>
      </c>
      <c r="DF56" s="41" t="s">
        <v>221</v>
      </c>
      <c r="DG56" s="41" t="s">
        <v>222</v>
      </c>
      <c r="DH56" s="41" t="s">
        <v>224</v>
      </c>
      <c r="DI56" s="41" t="s">
        <v>218</v>
      </c>
      <c r="DJ56" s="41" t="s">
        <v>219</v>
      </c>
      <c r="DK56" s="41" t="s">
        <v>225</v>
      </c>
      <c r="DL56" s="41" t="s">
        <v>226</v>
      </c>
      <c r="DM56" s="41" t="s">
        <v>227</v>
      </c>
      <c r="DN56" s="41" t="s">
        <v>228</v>
      </c>
      <c r="DO56" s="41" t="s">
        <v>223</v>
      </c>
      <c r="DP56" s="41" t="s">
        <v>229</v>
      </c>
      <c r="DQ56" s="41" t="s">
        <v>230</v>
      </c>
      <c r="DR56" s="41" t="s">
        <v>231</v>
      </c>
      <c r="DS56" s="41" t="s">
        <v>232</v>
      </c>
      <c r="DT56" s="41" t="s">
        <v>438</v>
      </c>
      <c r="DU56" s="41" t="s">
        <v>233</v>
      </c>
      <c r="DV56" s="41" t="s">
        <v>234</v>
      </c>
      <c r="DW56" s="41" t="s">
        <v>235</v>
      </c>
      <c r="DX56" s="41" t="s">
        <v>236</v>
      </c>
      <c r="DY56" s="41" t="s">
        <v>237</v>
      </c>
      <c r="DZ56" s="41" t="s">
        <v>238</v>
      </c>
      <c r="EA56" s="41" t="s">
        <v>239</v>
      </c>
      <c r="EB56" s="41" t="s">
        <v>240</v>
      </c>
      <c r="EC56" s="41" t="s">
        <v>241</v>
      </c>
      <c r="ED56" s="41" t="s">
        <v>242</v>
      </c>
      <c r="EE56" s="41" t="s">
        <v>243</v>
      </c>
      <c r="EF56" s="41" t="s">
        <v>244</v>
      </c>
      <c r="EG56" s="41" t="s">
        <v>245</v>
      </c>
      <c r="EH56" s="41" t="s">
        <v>246</v>
      </c>
      <c r="EI56" s="41" t="s">
        <v>247</v>
      </c>
      <c r="EJ56" s="41" t="s">
        <v>248</v>
      </c>
      <c r="EK56" s="41" t="s">
        <v>249</v>
      </c>
      <c r="EL56" s="41" t="s">
        <v>252</v>
      </c>
      <c r="EM56" s="41" t="s">
        <v>250</v>
      </c>
      <c r="EN56" s="41" t="s">
        <v>251</v>
      </c>
      <c r="EO56" s="41" t="s">
        <v>253</v>
      </c>
      <c r="EP56" s="41" t="s">
        <v>254</v>
      </c>
      <c r="EQ56" s="41" t="s">
        <v>255</v>
      </c>
      <c r="ER56" s="41" t="s">
        <v>256</v>
      </c>
      <c r="ES56" s="41" t="s">
        <v>257</v>
      </c>
      <c r="ET56" s="41" t="s">
        <v>258</v>
      </c>
      <c r="EU56" s="41" t="s">
        <v>439</v>
      </c>
      <c r="EV56" s="41" t="s">
        <v>440</v>
      </c>
      <c r="EW56" s="41" t="s">
        <v>259</v>
      </c>
      <c r="EX56" s="41" t="s">
        <v>260</v>
      </c>
      <c r="EY56" s="41" t="s">
        <v>261</v>
      </c>
      <c r="EZ56" s="41" t="s">
        <v>262</v>
      </c>
      <c r="FA56" s="41" t="s">
        <v>263</v>
      </c>
      <c r="FB56" s="41" t="s">
        <v>202</v>
      </c>
      <c r="FC56" s="41" t="s">
        <v>203</v>
      </c>
      <c r="FD56" s="41" t="s">
        <v>204</v>
      </c>
      <c r="FE56" s="41" t="s">
        <v>205</v>
      </c>
      <c r="FF56" s="41" t="s">
        <v>206</v>
      </c>
      <c r="FG56" s="41" t="s">
        <v>207</v>
      </c>
      <c r="FH56" s="41" t="s">
        <v>208</v>
      </c>
      <c r="FI56" s="41" t="s">
        <v>264</v>
      </c>
      <c r="FJ56" s="41" t="s">
        <v>265</v>
      </c>
      <c r="FK56" s="41" t="s">
        <v>266</v>
      </c>
      <c r="FL56" s="41" t="s">
        <v>267</v>
      </c>
      <c r="FM56" s="41" t="s">
        <v>268</v>
      </c>
      <c r="FN56" s="41" t="s">
        <v>269</v>
      </c>
      <c r="FO56" s="41" t="s">
        <v>270</v>
      </c>
      <c r="FP56" s="41" t="s">
        <v>271</v>
      </c>
      <c r="FQ56" s="41" t="s">
        <v>272</v>
      </c>
      <c r="FR56" s="41" t="s">
        <v>273</v>
      </c>
      <c r="FS56" s="41" t="s">
        <v>274</v>
      </c>
      <c r="FT56" s="41" t="s">
        <v>275</v>
      </c>
      <c r="FU56" s="41" t="s">
        <v>276</v>
      </c>
      <c r="FV56" s="41" t="s">
        <v>277</v>
      </c>
      <c r="FW56" s="41" t="s">
        <v>278</v>
      </c>
      <c r="FX56" s="41" t="s">
        <v>279</v>
      </c>
      <c r="FY56" s="41" t="s">
        <v>280</v>
      </c>
      <c r="FZ56" s="41" t="s">
        <v>281</v>
      </c>
      <c r="GA56" s="41" t="s">
        <v>282</v>
      </c>
      <c r="GB56" s="41" t="s">
        <v>283</v>
      </c>
      <c r="GC56" s="41" t="s">
        <v>284</v>
      </c>
      <c r="GD56" s="41" t="s">
        <v>285</v>
      </c>
      <c r="GE56" s="41" t="s">
        <v>286</v>
      </c>
      <c r="GF56" s="41" t="s">
        <v>287</v>
      </c>
      <c r="GG56" s="41" t="s">
        <v>288</v>
      </c>
      <c r="GH56" s="41" t="s">
        <v>289</v>
      </c>
      <c r="GI56" s="41" t="s">
        <v>290</v>
      </c>
      <c r="GJ56" s="41" t="s">
        <v>291</v>
      </c>
      <c r="GK56" s="41" t="s">
        <v>292</v>
      </c>
      <c r="GL56" s="41" t="s">
        <v>293</v>
      </c>
      <c r="GM56" s="41" t="s">
        <v>294</v>
      </c>
      <c r="GN56" s="41" t="s">
        <v>295</v>
      </c>
      <c r="GO56" s="41" t="s">
        <v>441</v>
      </c>
      <c r="GP56" s="41" t="s">
        <v>296</v>
      </c>
      <c r="GQ56" s="41" t="s">
        <v>442</v>
      </c>
      <c r="GR56" s="41" t="s">
        <v>297</v>
      </c>
      <c r="GS56" s="41" t="s">
        <v>298</v>
      </c>
      <c r="GT56" s="41" t="s">
        <v>299</v>
      </c>
      <c r="GU56" s="41" t="s">
        <v>300</v>
      </c>
      <c r="GV56" s="41" t="s">
        <v>301</v>
      </c>
      <c r="GW56" s="41" t="s">
        <v>302</v>
      </c>
      <c r="GX56" s="41" t="s">
        <v>303</v>
      </c>
      <c r="GY56" s="41" t="s">
        <v>304</v>
      </c>
      <c r="GZ56" s="41" t="s">
        <v>305</v>
      </c>
      <c r="HA56" s="41" t="s">
        <v>306</v>
      </c>
      <c r="HB56" s="41" t="s">
        <v>307</v>
      </c>
      <c r="HC56" s="41" t="s">
        <v>308</v>
      </c>
      <c r="HD56" s="41" t="s">
        <v>309</v>
      </c>
      <c r="HE56" s="41" t="s">
        <v>310</v>
      </c>
      <c r="HF56" s="41" t="s">
        <v>311</v>
      </c>
      <c r="HG56" s="41" t="s">
        <v>312</v>
      </c>
      <c r="HH56" s="180" t="s">
        <v>316</v>
      </c>
      <c r="HI56" s="180" t="s">
        <v>317</v>
      </c>
      <c r="HJ56" s="180" t="s">
        <v>315</v>
      </c>
      <c r="HK56" s="180" t="s">
        <v>318</v>
      </c>
      <c r="HL56" s="180" t="s">
        <v>354</v>
      </c>
      <c r="HM56" s="180" t="s">
        <v>319</v>
      </c>
      <c r="HN56" s="180" t="s">
        <v>320</v>
      </c>
      <c r="HO56" s="180" t="s">
        <v>355</v>
      </c>
      <c r="HP56" s="180" t="s">
        <v>321</v>
      </c>
      <c r="HQ56" s="180" t="s">
        <v>322</v>
      </c>
      <c r="HR56" s="180" t="s">
        <v>324</v>
      </c>
      <c r="HS56" s="41" t="s">
        <v>313</v>
      </c>
      <c r="HT56" s="180" t="s">
        <v>323</v>
      </c>
      <c r="HU56" s="41" t="s">
        <v>314</v>
      </c>
      <c r="HV56" s="180" t="s">
        <v>325</v>
      </c>
      <c r="HW56" s="180" t="s">
        <v>326</v>
      </c>
      <c r="HX56" s="180" t="s">
        <v>327</v>
      </c>
      <c r="HY56" s="180" t="s">
        <v>328</v>
      </c>
      <c r="HZ56" s="180" t="s">
        <v>329</v>
      </c>
      <c r="IA56" s="180" t="s">
        <v>330</v>
      </c>
      <c r="IB56" s="180" t="s">
        <v>331</v>
      </c>
      <c r="IC56" s="180" t="s">
        <v>332</v>
      </c>
      <c r="ID56" s="180" t="s">
        <v>333</v>
      </c>
      <c r="IE56" s="180" t="s">
        <v>334</v>
      </c>
      <c r="IF56" s="180" t="s">
        <v>335</v>
      </c>
      <c r="IG56" s="180" t="s">
        <v>336</v>
      </c>
      <c r="IH56" s="180" t="s">
        <v>338</v>
      </c>
      <c r="II56" s="180" t="s">
        <v>337</v>
      </c>
      <c r="IJ56" s="180" t="s">
        <v>339</v>
      </c>
      <c r="IK56" s="180" t="s">
        <v>340</v>
      </c>
      <c r="IL56" s="180" t="s">
        <v>341</v>
      </c>
      <c r="IM56" s="180" t="s">
        <v>342</v>
      </c>
      <c r="IN56" s="180" t="s">
        <v>343</v>
      </c>
      <c r="IO56" s="180" t="s">
        <v>344</v>
      </c>
      <c r="IP56" s="180" t="s">
        <v>345</v>
      </c>
      <c r="IQ56" s="180" t="s">
        <v>346</v>
      </c>
      <c r="IR56" s="180" t="s">
        <v>347</v>
      </c>
      <c r="IS56" s="180" t="s">
        <v>348</v>
      </c>
      <c r="IT56" s="180" t="s">
        <v>349</v>
      </c>
      <c r="IU56" s="180" t="s">
        <v>384</v>
      </c>
      <c r="IV56" s="180" t="s">
        <v>392</v>
      </c>
      <c r="IW56" s="180" t="s">
        <v>385</v>
      </c>
      <c r="IX56" s="180" t="s">
        <v>399</v>
      </c>
      <c r="IY56" s="180" t="s">
        <v>400</v>
      </c>
      <c r="IZ56" s="180" t="s">
        <v>401</v>
      </c>
      <c r="JA56" s="180" t="s">
        <v>402</v>
      </c>
      <c r="JB56" s="180" t="s">
        <v>403</v>
      </c>
      <c r="JC56" s="180" t="s">
        <v>404</v>
      </c>
      <c r="JD56" s="180" t="s">
        <v>405</v>
      </c>
      <c r="JE56" s="180" t="s">
        <v>406</v>
      </c>
      <c r="JF56" s="41" t="s">
        <v>80</v>
      </c>
    </row>
    <row r="57" spans="1:266" ht="15" customHeight="1">
      <c r="A57" s="89" t="s">
        <v>407</v>
      </c>
      <c r="B57" s="29">
        <v>23003039</v>
      </c>
      <c r="C57" s="34">
        <v>90.01</v>
      </c>
      <c r="D57" s="37"/>
      <c r="E57" s="34"/>
      <c r="F57" s="28"/>
      <c r="G57" s="28"/>
      <c r="H57" s="36"/>
      <c r="I57" s="28"/>
      <c r="J57" s="28"/>
      <c r="K57" s="35"/>
      <c r="L57" s="91"/>
      <c r="M57" s="91"/>
      <c r="N57" s="91"/>
      <c r="O57" s="91"/>
      <c r="P57" s="91"/>
      <c r="Q57" s="91"/>
      <c r="R57" s="134"/>
      <c r="S57" s="91"/>
      <c r="T57" s="92"/>
      <c r="U57" s="91"/>
      <c r="V57" s="126"/>
      <c r="W57" s="92"/>
      <c r="X57" s="91"/>
      <c r="Y57" s="91"/>
      <c r="Z57" s="127"/>
      <c r="AA57" s="92"/>
      <c r="AB57" s="126"/>
      <c r="AC57" s="91"/>
      <c r="AD57" s="90"/>
      <c r="AE57" s="90"/>
      <c r="AF57" s="90"/>
      <c r="AG57" s="90"/>
      <c r="AH57" s="90"/>
      <c r="AI57" s="90"/>
      <c r="AJ57" s="90"/>
      <c r="AK57" s="90"/>
      <c r="AL57" s="91" t="s">
        <v>409</v>
      </c>
      <c r="AM57" s="91" t="s">
        <v>409</v>
      </c>
      <c r="AN57" s="91" t="s">
        <v>410</v>
      </c>
      <c r="AO57" s="91" t="s">
        <v>410</v>
      </c>
      <c r="AP57" s="91" t="s">
        <v>411</v>
      </c>
      <c r="AQ57" s="91" t="s">
        <v>412</v>
      </c>
      <c r="AR57" s="91" t="s">
        <v>411</v>
      </c>
      <c r="AS57" s="134">
        <v>0</v>
      </c>
      <c r="AT57" s="91" t="s">
        <v>413</v>
      </c>
      <c r="AU57" s="91" t="s">
        <v>414</v>
      </c>
      <c r="AV57" s="91" t="s">
        <v>415</v>
      </c>
      <c r="AW57" s="91" t="s">
        <v>413</v>
      </c>
      <c r="AX57" s="134">
        <v>0</v>
      </c>
      <c r="AY57" s="91" t="s">
        <v>413</v>
      </c>
      <c r="AZ57" s="91" t="s">
        <v>413</v>
      </c>
      <c r="BA57" s="91" t="s">
        <v>413</v>
      </c>
      <c r="BB57" s="91" t="s">
        <v>413</v>
      </c>
      <c r="BC57" s="91" t="s">
        <v>413</v>
      </c>
      <c r="BD57" s="91" t="s">
        <v>416</v>
      </c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  <c r="FY57" s="90"/>
      <c r="FZ57" s="90"/>
      <c r="GA57" s="90"/>
      <c r="GB57" s="90"/>
      <c r="GC57" s="90"/>
      <c r="GD57" s="90"/>
      <c r="GE57" s="90"/>
      <c r="GF57" s="90"/>
      <c r="GG57" s="90"/>
      <c r="GH57" s="90"/>
      <c r="GI57" s="90"/>
      <c r="GJ57" s="90"/>
      <c r="GK57" s="90"/>
      <c r="GL57" s="90"/>
      <c r="GM57" s="90"/>
      <c r="GN57" s="90"/>
      <c r="GO57" s="90"/>
      <c r="GP57" s="90"/>
      <c r="GQ57" s="90"/>
      <c r="GR57" s="90"/>
      <c r="GS57" s="90"/>
      <c r="GT57" s="90"/>
      <c r="GU57" s="90"/>
      <c r="GV57" s="90"/>
      <c r="GW57" s="90"/>
      <c r="GX57" s="90"/>
      <c r="GY57" s="90"/>
      <c r="GZ57" s="90"/>
      <c r="HA57" s="90"/>
      <c r="HB57" s="90"/>
      <c r="HC57" s="90"/>
      <c r="HD57" s="90"/>
      <c r="HE57" s="90"/>
      <c r="HF57" s="90"/>
      <c r="HG57" s="90"/>
      <c r="HH57" s="90"/>
      <c r="HI57" s="90"/>
      <c r="HJ57" s="90"/>
      <c r="HK57" s="90"/>
      <c r="HL57" s="90"/>
      <c r="HM57" s="90"/>
      <c r="HN57" s="90"/>
      <c r="HO57" s="90"/>
      <c r="HP57" s="90"/>
      <c r="HQ57" s="90"/>
      <c r="HR57" s="90"/>
      <c r="HS57" s="90"/>
      <c r="HT57" s="90"/>
      <c r="HU57" s="90"/>
      <c r="HV57" s="90"/>
      <c r="HW57" s="90"/>
      <c r="HX57" s="90"/>
      <c r="HY57" s="90"/>
      <c r="HZ57" s="90"/>
      <c r="IA57" s="90"/>
      <c r="IB57" s="90"/>
      <c r="IC57" s="90"/>
      <c r="ID57" s="90"/>
      <c r="IE57" s="90"/>
      <c r="IF57" s="90"/>
      <c r="IG57" s="90"/>
      <c r="IH57" s="90"/>
      <c r="II57" s="90"/>
      <c r="IJ57" s="90"/>
      <c r="IK57" s="90"/>
      <c r="IL57" s="90"/>
      <c r="IM57" s="90"/>
      <c r="IN57" s="90"/>
      <c r="IO57" s="90"/>
      <c r="IP57" s="90"/>
      <c r="IQ57" s="90"/>
      <c r="IR57" s="90"/>
      <c r="IS57" s="90"/>
      <c r="IT57" s="90"/>
      <c r="IU57" s="27" t="s">
        <v>408</v>
      </c>
      <c r="IV57" s="169"/>
      <c r="IW57" s="28"/>
      <c r="IX57" s="27"/>
      <c r="IY57" s="27"/>
      <c r="IZ57" s="27"/>
      <c r="JA57" s="27"/>
      <c r="JB57" s="30"/>
      <c r="JC57" s="29"/>
      <c r="JD57" s="32"/>
      <c r="JE57" s="37"/>
      <c r="JF57" s="27"/>
    </row>
    <row r="58" spans="1:266" ht="15" customHeight="1">
      <c r="A58" s="225" t="s">
        <v>417</v>
      </c>
      <c r="B58" s="29">
        <v>23003066</v>
      </c>
      <c r="C58" s="34"/>
      <c r="D58" s="34">
        <v>12.3</v>
      </c>
      <c r="E58" s="34"/>
      <c r="F58" s="28"/>
      <c r="G58" s="28"/>
      <c r="H58" s="210">
        <v>4.4130000000000003</v>
      </c>
      <c r="I58" s="28"/>
      <c r="J58" s="34">
        <v>80.599999999999994</v>
      </c>
      <c r="K58" s="37">
        <v>3</v>
      </c>
      <c r="L58" s="127">
        <v>1.8120000000000001</v>
      </c>
      <c r="M58" s="91" t="s">
        <v>418</v>
      </c>
      <c r="N58" s="91"/>
      <c r="O58" s="91"/>
      <c r="P58" s="91"/>
      <c r="Q58" s="91"/>
      <c r="R58" s="134"/>
      <c r="S58" s="91"/>
      <c r="T58" s="92"/>
      <c r="U58" s="91"/>
      <c r="V58" s="126"/>
      <c r="W58" s="92"/>
      <c r="X58" s="91"/>
      <c r="Y58" s="91"/>
      <c r="Z58" s="127"/>
      <c r="AA58" s="92"/>
      <c r="AB58" s="126"/>
      <c r="AC58" s="91"/>
      <c r="AD58" s="90"/>
      <c r="AE58" s="90"/>
      <c r="AF58" s="90"/>
      <c r="AG58" s="90"/>
      <c r="AH58" s="90"/>
      <c r="AI58" s="90"/>
      <c r="AJ58" s="90"/>
      <c r="AK58" s="91" t="s">
        <v>394</v>
      </c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133"/>
      <c r="BM58" s="133"/>
      <c r="BN58" s="133"/>
      <c r="BO58" s="133"/>
      <c r="BP58" s="90"/>
      <c r="BQ58" s="90"/>
      <c r="BR58" s="90"/>
      <c r="BS58" s="90"/>
      <c r="BT58" s="90"/>
      <c r="BU58" s="90"/>
      <c r="BV58" s="136">
        <v>0.3886</v>
      </c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31"/>
      <c r="IV58" s="169"/>
      <c r="IW58" s="28"/>
      <c r="IX58" s="27"/>
      <c r="IY58" s="27"/>
      <c r="IZ58" s="27"/>
      <c r="JA58" s="27"/>
      <c r="JB58" s="30"/>
      <c r="JC58" s="29"/>
      <c r="JD58" s="32"/>
      <c r="JE58" s="37"/>
      <c r="JF58" s="27"/>
    </row>
    <row r="59" spans="1:266" ht="15" customHeight="1">
      <c r="A59" s="89" t="s">
        <v>417</v>
      </c>
      <c r="B59" s="29">
        <v>23002697</v>
      </c>
      <c r="C59" s="34"/>
      <c r="D59" s="34">
        <v>11.98</v>
      </c>
      <c r="E59" s="28"/>
      <c r="F59" s="28"/>
      <c r="G59" s="28"/>
      <c r="H59" s="36">
        <v>6.43</v>
      </c>
      <c r="I59" s="33"/>
      <c r="J59" s="34">
        <v>79.959999999999994</v>
      </c>
      <c r="K59" s="37">
        <v>2</v>
      </c>
      <c r="L59" s="127">
        <v>2.754</v>
      </c>
      <c r="M59" s="214">
        <v>1.1780000000000001E-2</v>
      </c>
      <c r="N59" s="91"/>
      <c r="O59" s="91"/>
      <c r="P59" s="91"/>
      <c r="Q59" s="91"/>
      <c r="R59" s="134"/>
      <c r="S59" s="91"/>
      <c r="T59" s="92"/>
      <c r="U59" s="91"/>
      <c r="V59" s="126"/>
      <c r="W59" s="92"/>
      <c r="X59" s="91"/>
      <c r="Y59" s="127"/>
      <c r="Z59" s="127"/>
      <c r="AA59" s="92"/>
      <c r="AB59" s="127"/>
      <c r="AC59" s="126"/>
      <c r="AD59" s="127"/>
      <c r="AE59" s="126"/>
      <c r="AF59" s="90"/>
      <c r="AG59" s="133"/>
      <c r="AH59" s="133"/>
      <c r="AI59" s="218"/>
      <c r="AJ59" s="127"/>
      <c r="AK59" s="127" t="s">
        <v>394</v>
      </c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136">
        <v>2.01E-2</v>
      </c>
      <c r="BW59" s="224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223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31"/>
      <c r="IV59" s="169"/>
      <c r="IW59" s="28"/>
      <c r="IX59" s="30"/>
      <c r="IY59" s="31"/>
      <c r="IZ59" s="32"/>
      <c r="JA59" s="29"/>
      <c r="JB59" s="29"/>
      <c r="JC59" s="32"/>
      <c r="JD59" s="29"/>
      <c r="JE59" s="28"/>
      <c r="JF59" s="29"/>
    </row>
    <row r="60" spans="1:266" ht="15" customHeight="1">
      <c r="A60" s="89" t="s">
        <v>417</v>
      </c>
      <c r="B60" s="29">
        <v>23002615</v>
      </c>
      <c r="C60" s="34"/>
      <c r="D60" s="34">
        <v>12.54</v>
      </c>
      <c r="E60" s="34"/>
      <c r="F60" s="28"/>
      <c r="G60" s="28"/>
      <c r="H60" s="36">
        <v>4.742</v>
      </c>
      <c r="I60" s="28"/>
      <c r="J60" s="34">
        <v>80.67</v>
      </c>
      <c r="K60" s="37">
        <v>2</v>
      </c>
      <c r="L60" s="127">
        <v>1.9159999999999999</v>
      </c>
      <c r="M60" s="214" t="s">
        <v>418</v>
      </c>
      <c r="N60" s="91"/>
      <c r="O60" s="91"/>
      <c r="P60" s="91"/>
      <c r="Q60" s="91"/>
      <c r="R60" s="134"/>
      <c r="S60" s="91"/>
      <c r="T60" s="92"/>
      <c r="U60" s="91"/>
      <c r="V60" s="126"/>
      <c r="W60" s="92"/>
      <c r="X60" s="91"/>
      <c r="Y60" s="127"/>
      <c r="Z60" s="127"/>
      <c r="AA60" s="92"/>
      <c r="AB60" s="127"/>
      <c r="AC60" s="126"/>
      <c r="AD60" s="127"/>
      <c r="AE60" s="126"/>
      <c r="AF60" s="90"/>
      <c r="AG60" s="133"/>
      <c r="AH60" s="133"/>
      <c r="AI60" s="218"/>
      <c r="AJ60" s="127"/>
      <c r="AK60" s="127" t="s">
        <v>394</v>
      </c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136">
        <v>2.86E-2</v>
      </c>
      <c r="BW60" s="224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90"/>
      <c r="HU60" s="90"/>
      <c r="HV60" s="90"/>
      <c r="HW60" s="90"/>
      <c r="HX60" s="90"/>
      <c r="HY60" s="223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90"/>
      <c r="IQ60" s="90"/>
      <c r="IR60" s="90"/>
      <c r="IS60" s="90"/>
      <c r="IT60" s="90"/>
      <c r="IU60" s="27"/>
      <c r="IV60" s="169"/>
      <c r="IW60" s="28"/>
      <c r="IX60" s="30"/>
      <c r="IY60" s="31"/>
      <c r="IZ60" s="32"/>
      <c r="JA60" s="27"/>
      <c r="JB60" s="30"/>
      <c r="JC60" s="29"/>
      <c r="JD60" s="32"/>
      <c r="JE60" s="37"/>
      <c r="JF60" s="27"/>
    </row>
    <row r="61" spans="1:266" ht="15" customHeight="1">
      <c r="A61" s="89" t="s">
        <v>417</v>
      </c>
      <c r="B61" s="29">
        <v>23002010</v>
      </c>
      <c r="C61" s="34"/>
      <c r="D61" s="34">
        <v>12.85</v>
      </c>
      <c r="E61" s="28"/>
      <c r="F61" s="28"/>
      <c r="G61" s="28"/>
      <c r="H61" s="36">
        <v>6.851</v>
      </c>
      <c r="I61" s="136"/>
      <c r="J61" s="126">
        <v>79.760000000000005</v>
      </c>
      <c r="K61" s="134">
        <v>1</v>
      </c>
      <c r="L61" s="127">
        <v>2.6</v>
      </c>
      <c r="M61" s="214" t="s">
        <v>418</v>
      </c>
      <c r="N61" s="91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127"/>
      <c r="Z61" s="90"/>
      <c r="AA61" s="90"/>
      <c r="AB61" s="127"/>
      <c r="AC61" s="126"/>
      <c r="AD61" s="127"/>
      <c r="AE61" s="126"/>
      <c r="AF61" s="90"/>
      <c r="AG61" s="133"/>
      <c r="AH61" s="133"/>
      <c r="AI61" s="218"/>
      <c r="AJ61" s="127"/>
      <c r="AK61" s="127">
        <v>1.9239999999999999</v>
      </c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136">
        <v>5.5999999999999999E-3</v>
      </c>
      <c r="BW61" s="224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1"/>
      <c r="HT61" s="91"/>
      <c r="HU61" s="91"/>
      <c r="HV61" s="91"/>
      <c r="HW61" s="91"/>
      <c r="HX61" s="91"/>
      <c r="HY61" s="223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  <c r="IU61" s="38"/>
      <c r="IV61" s="169"/>
      <c r="IW61" s="52"/>
      <c r="IX61" s="30"/>
      <c r="IY61" s="31"/>
      <c r="IZ61" s="32"/>
      <c r="JA61" s="27"/>
      <c r="JB61" s="27"/>
      <c r="JC61" s="27"/>
      <c r="JD61" s="27"/>
      <c r="JE61" s="37"/>
      <c r="JF61" s="27"/>
    </row>
    <row r="62" spans="1:266" ht="15" customHeight="1">
      <c r="A62" s="89" t="s">
        <v>421</v>
      </c>
      <c r="B62" s="29">
        <v>23002672</v>
      </c>
      <c r="C62" s="34">
        <v>88.74</v>
      </c>
      <c r="D62" s="34"/>
      <c r="E62" s="28"/>
      <c r="F62" s="28"/>
      <c r="G62" s="28"/>
      <c r="H62" s="36"/>
      <c r="I62" s="28"/>
      <c r="J62" s="28"/>
      <c r="K62" s="37"/>
      <c r="L62" s="127"/>
      <c r="M62" s="91"/>
      <c r="N62" s="91"/>
      <c r="O62" s="91"/>
      <c r="P62" s="91"/>
      <c r="Q62" s="91"/>
      <c r="R62" s="134"/>
      <c r="S62" s="91"/>
      <c r="T62" s="92"/>
      <c r="U62" s="91"/>
      <c r="V62" s="126"/>
      <c r="W62" s="92"/>
      <c r="X62" s="91"/>
      <c r="Y62" s="127"/>
      <c r="Z62" s="127"/>
      <c r="AA62" s="92"/>
      <c r="AB62" s="127"/>
      <c r="AC62" s="126"/>
      <c r="AD62" s="127"/>
      <c r="AE62" s="126"/>
      <c r="AF62" s="90"/>
      <c r="AG62" s="133"/>
      <c r="AH62" s="133"/>
      <c r="AI62" s="218"/>
      <c r="AJ62" s="127"/>
      <c r="AK62" s="127"/>
      <c r="AL62" s="91" t="s">
        <v>409</v>
      </c>
      <c r="AM62" s="91" t="s">
        <v>409</v>
      </c>
      <c r="AN62" s="91" t="s">
        <v>410</v>
      </c>
      <c r="AO62" s="91" t="s">
        <v>410</v>
      </c>
      <c r="AP62" s="91" t="s">
        <v>411</v>
      </c>
      <c r="AQ62" s="91" t="s">
        <v>412</v>
      </c>
      <c r="AR62" s="91" t="s">
        <v>411</v>
      </c>
      <c r="AS62" s="134">
        <v>0</v>
      </c>
      <c r="AT62" s="91" t="s">
        <v>413</v>
      </c>
      <c r="AU62" s="91" t="s">
        <v>414</v>
      </c>
      <c r="AV62" s="91" t="s">
        <v>415</v>
      </c>
      <c r="AW62" s="91" t="s">
        <v>413</v>
      </c>
      <c r="AX62" s="134">
        <v>0</v>
      </c>
      <c r="AY62" s="91" t="s">
        <v>413</v>
      </c>
      <c r="AZ62" s="91" t="s">
        <v>413</v>
      </c>
      <c r="BA62" s="91" t="s">
        <v>413</v>
      </c>
      <c r="BB62" s="91" t="s">
        <v>413</v>
      </c>
      <c r="BC62" s="91" t="s">
        <v>413</v>
      </c>
      <c r="BD62" s="91" t="s">
        <v>416</v>
      </c>
      <c r="BE62" s="91" t="s">
        <v>413</v>
      </c>
      <c r="BF62" s="91" t="s">
        <v>413</v>
      </c>
      <c r="BG62" s="91" t="s">
        <v>413</v>
      </c>
      <c r="BH62" s="91" t="s">
        <v>413</v>
      </c>
      <c r="BI62" s="91" t="s">
        <v>413</v>
      </c>
      <c r="BJ62" s="91" t="s">
        <v>413</v>
      </c>
      <c r="BK62" s="91" t="s">
        <v>413</v>
      </c>
      <c r="BL62" s="91" t="s">
        <v>413</v>
      </c>
      <c r="BM62" s="91" t="s">
        <v>413</v>
      </c>
      <c r="BN62" s="91" t="s">
        <v>413</v>
      </c>
      <c r="BO62" s="91" t="s">
        <v>413</v>
      </c>
      <c r="BP62" s="91" t="s">
        <v>413</v>
      </c>
      <c r="BQ62" s="91" t="s">
        <v>413</v>
      </c>
      <c r="BR62" s="91" t="s">
        <v>413</v>
      </c>
      <c r="BS62" s="91" t="s">
        <v>413</v>
      </c>
      <c r="BT62" s="91" t="s">
        <v>413</v>
      </c>
      <c r="BU62" s="91" t="s">
        <v>413</v>
      </c>
      <c r="BV62" s="136"/>
      <c r="BW62" s="224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27" t="s">
        <v>387</v>
      </c>
      <c r="IV62" s="52"/>
      <c r="IW62" s="28"/>
      <c r="IX62" s="30">
        <v>96.54</v>
      </c>
      <c r="IY62" s="31">
        <v>0.74</v>
      </c>
      <c r="IZ62" s="32">
        <v>2.72</v>
      </c>
      <c r="JA62" s="27" t="s">
        <v>420</v>
      </c>
      <c r="JB62" s="29">
        <v>0</v>
      </c>
      <c r="JC62" s="29">
        <v>0</v>
      </c>
      <c r="JD62" s="29">
        <v>0</v>
      </c>
      <c r="JE62" s="37">
        <v>0</v>
      </c>
      <c r="JF62" s="29"/>
    </row>
    <row r="63" spans="1:266" ht="15" customHeight="1">
      <c r="A63" s="225" t="s">
        <v>421</v>
      </c>
      <c r="B63" s="29">
        <v>23002698</v>
      </c>
      <c r="C63" s="34">
        <v>88.94</v>
      </c>
      <c r="D63" s="34"/>
      <c r="E63" s="28"/>
      <c r="F63" s="28"/>
      <c r="G63" s="36"/>
      <c r="H63" s="36"/>
      <c r="I63" s="33"/>
      <c r="J63" s="28"/>
      <c r="K63" s="37"/>
      <c r="L63" s="127"/>
      <c r="M63" s="214"/>
      <c r="N63" s="91"/>
      <c r="O63" s="91"/>
      <c r="P63" s="91"/>
      <c r="Q63" s="91"/>
      <c r="R63" s="134"/>
      <c r="S63" s="91"/>
      <c r="T63" s="92"/>
      <c r="U63" s="91"/>
      <c r="V63" s="126"/>
      <c r="W63" s="92"/>
      <c r="X63" s="91"/>
      <c r="Y63" s="127"/>
      <c r="Z63" s="127"/>
      <c r="AA63" s="92"/>
      <c r="AB63" s="127"/>
      <c r="AC63" s="126"/>
      <c r="AD63" s="127"/>
      <c r="AE63" s="126"/>
      <c r="AF63" s="90"/>
      <c r="AG63" s="133"/>
      <c r="AH63" s="133"/>
      <c r="AI63" s="218"/>
      <c r="AJ63" s="127"/>
      <c r="AK63" s="127"/>
      <c r="AL63" s="91" t="s">
        <v>409</v>
      </c>
      <c r="AM63" s="91" t="s">
        <v>409</v>
      </c>
      <c r="AN63" s="91" t="s">
        <v>410</v>
      </c>
      <c r="AO63" s="91" t="s">
        <v>410</v>
      </c>
      <c r="AP63" s="91" t="s">
        <v>411</v>
      </c>
      <c r="AQ63" s="91" t="s">
        <v>412</v>
      </c>
      <c r="AR63" s="91" t="s">
        <v>411</v>
      </c>
      <c r="AS63" s="134">
        <v>0</v>
      </c>
      <c r="AT63" s="91" t="s">
        <v>413</v>
      </c>
      <c r="AU63" s="91" t="s">
        <v>414</v>
      </c>
      <c r="AV63" s="91" t="s">
        <v>415</v>
      </c>
      <c r="AW63" s="91" t="s">
        <v>413</v>
      </c>
      <c r="AX63" s="134">
        <v>0</v>
      </c>
      <c r="AY63" s="91" t="s">
        <v>413</v>
      </c>
      <c r="AZ63" s="91" t="s">
        <v>413</v>
      </c>
      <c r="BA63" s="91" t="s">
        <v>413</v>
      </c>
      <c r="BB63" s="91" t="s">
        <v>413</v>
      </c>
      <c r="BC63" s="91" t="s">
        <v>413</v>
      </c>
      <c r="BD63" s="91" t="s">
        <v>416</v>
      </c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136"/>
      <c r="BW63" s="224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223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27" t="s">
        <v>387</v>
      </c>
      <c r="IV63" s="52"/>
      <c r="IW63" s="28"/>
      <c r="IX63" s="226">
        <v>67.2</v>
      </c>
      <c r="IY63" s="31">
        <v>1.6</v>
      </c>
      <c r="IZ63" s="227">
        <v>31.2</v>
      </c>
      <c r="JA63" s="27" t="s">
        <v>420</v>
      </c>
      <c r="JB63" s="30"/>
      <c r="JC63" s="27"/>
      <c r="JD63" s="30"/>
      <c r="JE63" s="28"/>
      <c r="JF63" s="32"/>
    </row>
    <row r="64" spans="1:266" ht="15" customHeight="1">
      <c r="A64" s="89" t="s">
        <v>421</v>
      </c>
      <c r="B64" s="29">
        <v>23002696</v>
      </c>
      <c r="C64" s="34">
        <v>89.86</v>
      </c>
      <c r="D64" s="37"/>
      <c r="E64" s="34"/>
      <c r="F64" s="28"/>
      <c r="G64" s="28"/>
      <c r="H64" s="36"/>
      <c r="I64" s="28"/>
      <c r="J64" s="28"/>
      <c r="K64" s="37"/>
      <c r="L64" s="127"/>
      <c r="M64" s="214"/>
      <c r="N64" s="91"/>
      <c r="O64" s="91"/>
      <c r="P64" s="91"/>
      <c r="Q64" s="91"/>
      <c r="R64" s="134"/>
      <c r="S64" s="91"/>
      <c r="T64" s="92"/>
      <c r="U64" s="91"/>
      <c r="V64" s="126"/>
      <c r="W64" s="92"/>
      <c r="X64" s="91"/>
      <c r="Y64" s="127"/>
      <c r="Z64" s="127"/>
      <c r="AA64" s="92"/>
      <c r="AB64" s="127"/>
      <c r="AC64" s="126"/>
      <c r="AD64" s="127"/>
      <c r="AE64" s="126"/>
      <c r="AF64" s="90"/>
      <c r="AG64" s="133" t="s">
        <v>376</v>
      </c>
      <c r="AH64" s="133">
        <v>3.2750000000000001E-2</v>
      </c>
      <c r="AI64" s="218" t="s">
        <v>377</v>
      </c>
      <c r="AJ64" s="127" t="s">
        <v>367</v>
      </c>
      <c r="AK64" s="127" t="s">
        <v>370</v>
      </c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136"/>
      <c r="BW64" s="224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223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  <c r="IO64" s="90"/>
      <c r="IP64" s="90"/>
      <c r="IQ64" s="90"/>
      <c r="IR64" s="90"/>
      <c r="IS64" s="90"/>
      <c r="IT64" s="90"/>
      <c r="IU64" s="38"/>
      <c r="IV64" s="169"/>
      <c r="IW64" s="28"/>
      <c r="IX64" s="30"/>
      <c r="IY64" s="31"/>
      <c r="IZ64" s="32"/>
      <c r="JA64" s="27"/>
      <c r="JB64" s="30"/>
      <c r="JC64" s="29"/>
      <c r="JD64" s="32"/>
      <c r="JE64" s="37"/>
      <c r="JF64" s="27"/>
    </row>
    <row r="65" spans="1:266" ht="15" customHeight="1">
      <c r="A65" s="89" t="s">
        <v>421</v>
      </c>
      <c r="B65" s="29">
        <v>23002506</v>
      </c>
      <c r="C65" s="34">
        <v>86.2</v>
      </c>
      <c r="D65" s="37"/>
      <c r="E65" s="34"/>
      <c r="F65" s="34"/>
      <c r="G65" s="28"/>
      <c r="H65" s="36"/>
      <c r="I65" s="37"/>
      <c r="J65" s="33"/>
      <c r="K65" s="37"/>
      <c r="L65" s="127"/>
      <c r="M65" s="214"/>
      <c r="N65" s="90"/>
      <c r="O65" s="91"/>
      <c r="P65" s="126"/>
      <c r="Q65" s="126"/>
      <c r="R65" s="90"/>
      <c r="S65" s="126"/>
      <c r="T65" s="126"/>
      <c r="U65" s="126"/>
      <c r="V65" s="126"/>
      <c r="W65" s="90"/>
      <c r="X65" s="90"/>
      <c r="Y65" s="127"/>
      <c r="Z65" s="90"/>
      <c r="AA65" s="90"/>
      <c r="AB65" s="127"/>
      <c r="AC65" s="126"/>
      <c r="AD65" s="127"/>
      <c r="AE65" s="126"/>
      <c r="AF65" s="90"/>
      <c r="AG65" s="133"/>
      <c r="AH65" s="133"/>
      <c r="AI65" s="218"/>
      <c r="AJ65" s="127"/>
      <c r="AK65" s="127"/>
      <c r="AL65" s="91" t="s">
        <v>409</v>
      </c>
      <c r="AM65" s="91" t="s">
        <v>409</v>
      </c>
      <c r="AN65" s="91" t="s">
        <v>410</v>
      </c>
      <c r="AO65" s="91" t="s">
        <v>410</v>
      </c>
      <c r="AP65" s="91" t="s">
        <v>411</v>
      </c>
      <c r="AQ65" s="91" t="s">
        <v>412</v>
      </c>
      <c r="AR65" s="91" t="s">
        <v>411</v>
      </c>
      <c r="AS65" s="134">
        <v>0</v>
      </c>
      <c r="AT65" s="91" t="s">
        <v>413</v>
      </c>
      <c r="AU65" s="91" t="s">
        <v>414</v>
      </c>
      <c r="AV65" s="91" t="s">
        <v>415</v>
      </c>
      <c r="AW65" s="91" t="s">
        <v>413</v>
      </c>
      <c r="AX65" s="134">
        <v>0</v>
      </c>
      <c r="AY65" s="127">
        <v>5.4660000000000002</v>
      </c>
      <c r="AZ65" s="91" t="s">
        <v>413</v>
      </c>
      <c r="BA65" s="126">
        <v>11.04</v>
      </c>
      <c r="BB65" s="92">
        <v>281.8</v>
      </c>
      <c r="BC65" s="126">
        <v>87.53</v>
      </c>
      <c r="BD65" s="91" t="s">
        <v>416</v>
      </c>
      <c r="BE65" s="91" t="s">
        <v>413</v>
      </c>
      <c r="BF65" s="91" t="s">
        <v>413</v>
      </c>
      <c r="BG65" s="91" t="s">
        <v>413</v>
      </c>
      <c r="BH65" s="91" t="s">
        <v>413</v>
      </c>
      <c r="BI65" s="91" t="s">
        <v>413</v>
      </c>
      <c r="BJ65" s="91" t="s">
        <v>413</v>
      </c>
      <c r="BK65" s="91" t="s">
        <v>413</v>
      </c>
      <c r="BL65" s="91" t="s">
        <v>413</v>
      </c>
      <c r="BM65" s="91" t="s">
        <v>413</v>
      </c>
      <c r="BN65" s="91" t="s">
        <v>413</v>
      </c>
      <c r="BO65" s="91" t="s">
        <v>413</v>
      </c>
      <c r="BP65" s="91" t="s">
        <v>413</v>
      </c>
      <c r="BQ65" s="91" t="s">
        <v>413</v>
      </c>
      <c r="BR65" s="91" t="s">
        <v>413</v>
      </c>
      <c r="BS65" s="91" t="s">
        <v>413</v>
      </c>
      <c r="BT65" s="91" t="s">
        <v>413</v>
      </c>
      <c r="BU65" s="91" t="s">
        <v>413</v>
      </c>
      <c r="BV65" s="136"/>
      <c r="BW65" s="224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1"/>
      <c r="HT65" s="91"/>
      <c r="HU65" s="91"/>
      <c r="HV65" s="91"/>
      <c r="HW65" s="91"/>
      <c r="HX65" s="91"/>
      <c r="HY65" s="223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  <c r="IU65" s="38"/>
      <c r="IV65" s="169"/>
      <c r="IW65" s="36"/>
      <c r="IX65" s="30"/>
      <c r="IY65" s="31"/>
      <c r="IZ65" s="32"/>
      <c r="JA65" s="27"/>
      <c r="JB65" s="27"/>
      <c r="JC65" s="27"/>
      <c r="JD65" s="27"/>
      <c r="JE65" s="37">
        <v>0</v>
      </c>
      <c r="JF65" s="27"/>
    </row>
    <row r="66" spans="1:266" ht="15" customHeight="1">
      <c r="A66" s="89" t="s">
        <v>421</v>
      </c>
      <c r="B66" s="29">
        <v>23002506</v>
      </c>
      <c r="C66" s="34">
        <v>85.72</v>
      </c>
      <c r="D66" s="33"/>
      <c r="E66" s="28"/>
      <c r="F66" s="28"/>
      <c r="G66" s="34"/>
      <c r="H66" s="36"/>
      <c r="I66" s="28"/>
      <c r="J66" s="28"/>
      <c r="K66" s="37"/>
      <c r="L66" s="127"/>
      <c r="M66" s="214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127"/>
      <c r="Z66" s="90"/>
      <c r="AA66" s="90"/>
      <c r="AB66" s="127"/>
      <c r="AC66" s="126"/>
      <c r="AD66" s="127"/>
      <c r="AE66" s="126"/>
      <c r="AF66" s="90"/>
      <c r="AG66" s="133"/>
      <c r="AH66" s="133"/>
      <c r="AI66" s="218"/>
      <c r="AJ66" s="127"/>
      <c r="AK66" s="127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136"/>
      <c r="BW66" s="224"/>
      <c r="BX66" s="90"/>
      <c r="BY66" s="90" t="s">
        <v>423</v>
      </c>
      <c r="BZ66" s="90" t="s">
        <v>423</v>
      </c>
      <c r="CA66" s="90" t="s">
        <v>424</v>
      </c>
      <c r="CB66" s="90" t="s">
        <v>425</v>
      </c>
      <c r="CC66" s="90" t="s">
        <v>424</v>
      </c>
      <c r="CD66" s="90" t="s">
        <v>423</v>
      </c>
      <c r="CE66" s="90" t="s">
        <v>424</v>
      </c>
      <c r="CF66" s="90" t="s">
        <v>424</v>
      </c>
      <c r="CG66" s="90" t="s">
        <v>425</v>
      </c>
      <c r="CH66" s="90" t="s">
        <v>425</v>
      </c>
      <c r="CI66" s="90" t="s">
        <v>423</v>
      </c>
      <c r="CJ66" s="90" t="s">
        <v>425</v>
      </c>
      <c r="CK66" s="90" t="s">
        <v>425</v>
      </c>
      <c r="CL66" s="90" t="s">
        <v>425</v>
      </c>
      <c r="CM66" s="90" t="s">
        <v>425</v>
      </c>
      <c r="CN66" s="90" t="s">
        <v>425</v>
      </c>
      <c r="CO66" s="90" t="s">
        <v>423</v>
      </c>
      <c r="CP66" s="90" t="s">
        <v>418</v>
      </c>
      <c r="CQ66" s="90" t="s">
        <v>423</v>
      </c>
      <c r="CR66" s="90" t="s">
        <v>425</v>
      </c>
      <c r="CS66" s="90" t="s">
        <v>424</v>
      </c>
      <c r="CT66" s="90" t="s">
        <v>423</v>
      </c>
      <c r="CU66" s="90" t="s">
        <v>424</v>
      </c>
      <c r="CV66" s="90" t="s">
        <v>418</v>
      </c>
      <c r="CW66" s="90" t="s">
        <v>423</v>
      </c>
      <c r="CX66" s="90" t="s">
        <v>424</v>
      </c>
      <c r="CY66" s="90" t="s">
        <v>418</v>
      </c>
      <c r="CZ66" s="90" t="s">
        <v>425</v>
      </c>
      <c r="DA66" s="90" t="s">
        <v>425</v>
      </c>
      <c r="DB66" s="90" t="s">
        <v>424</v>
      </c>
      <c r="DC66" s="90" t="s">
        <v>423</v>
      </c>
      <c r="DD66" s="90" t="s">
        <v>425</v>
      </c>
      <c r="DE66" s="90" t="s">
        <v>425</v>
      </c>
      <c r="DF66" s="90" t="s">
        <v>423</v>
      </c>
      <c r="DG66" s="90" t="s">
        <v>425</v>
      </c>
      <c r="DH66" s="90" t="s">
        <v>424</v>
      </c>
      <c r="DI66" s="90" t="s">
        <v>424</v>
      </c>
      <c r="DJ66" s="90" t="s">
        <v>418</v>
      </c>
      <c r="DK66" s="90" t="s">
        <v>423</v>
      </c>
      <c r="DL66" s="90" t="s">
        <v>424</v>
      </c>
      <c r="DM66" s="90" t="s">
        <v>424</v>
      </c>
      <c r="DN66" s="90" t="s">
        <v>425</v>
      </c>
      <c r="DO66" s="90" t="s">
        <v>423</v>
      </c>
      <c r="DP66" s="90" t="s">
        <v>423</v>
      </c>
      <c r="DQ66" s="90" t="s">
        <v>423</v>
      </c>
      <c r="DR66" s="90" t="s">
        <v>424</v>
      </c>
      <c r="DS66" s="90" t="s">
        <v>425</v>
      </c>
      <c r="DT66" s="90"/>
      <c r="DU66" s="90" t="s">
        <v>423</v>
      </c>
      <c r="DV66" s="90" t="s">
        <v>424</v>
      </c>
      <c r="DW66" s="90" t="s">
        <v>423</v>
      </c>
      <c r="DX66" s="90" t="s">
        <v>425</v>
      </c>
      <c r="DY66" s="90" t="s">
        <v>424</v>
      </c>
      <c r="DZ66" s="90" t="s">
        <v>425</v>
      </c>
      <c r="EA66" s="90" t="s">
        <v>425</v>
      </c>
      <c r="EB66" s="90" t="s">
        <v>427</v>
      </c>
      <c r="EC66" s="90" t="s">
        <v>425</v>
      </c>
      <c r="ED66" s="90" t="s">
        <v>425</v>
      </c>
      <c r="EE66" s="90" t="s">
        <v>425</v>
      </c>
      <c r="EF66" s="90" t="s">
        <v>423</v>
      </c>
      <c r="EG66" s="90" t="s">
        <v>425</v>
      </c>
      <c r="EH66" s="90" t="s">
        <v>423</v>
      </c>
      <c r="EI66" s="90" t="s">
        <v>423</v>
      </c>
      <c r="EJ66" s="90" t="s">
        <v>425</v>
      </c>
      <c r="EK66" s="90" t="s">
        <v>425</v>
      </c>
      <c r="EL66" s="90" t="s">
        <v>423</v>
      </c>
      <c r="EM66" s="90" t="s">
        <v>423</v>
      </c>
      <c r="EN66" s="90" t="s">
        <v>423</v>
      </c>
      <c r="EO66" s="90" t="s">
        <v>425</v>
      </c>
      <c r="EP66" s="90" t="s">
        <v>425</v>
      </c>
      <c r="EQ66" s="90" t="s">
        <v>425</v>
      </c>
      <c r="ER66" s="90" t="s">
        <v>425</v>
      </c>
      <c r="ES66" s="90" t="s">
        <v>428</v>
      </c>
      <c r="ET66" s="90" t="s">
        <v>424</v>
      </c>
      <c r="EU66" s="90"/>
      <c r="EV66" s="90"/>
      <c r="EW66" s="90" t="s">
        <v>430</v>
      </c>
      <c r="EX66" s="90" t="s">
        <v>424</v>
      </c>
      <c r="EY66" s="90" t="s">
        <v>423</v>
      </c>
      <c r="EZ66" s="90" t="s">
        <v>424</v>
      </c>
      <c r="FA66" s="90" t="s">
        <v>425</v>
      </c>
      <c r="FB66" s="90" t="s">
        <v>424</v>
      </c>
      <c r="FC66" s="90" t="s">
        <v>425</v>
      </c>
      <c r="FD66" s="90" t="s">
        <v>425</v>
      </c>
      <c r="FE66" s="90" t="s">
        <v>424</v>
      </c>
      <c r="FF66" s="90" t="s">
        <v>424</v>
      </c>
      <c r="FG66" s="90" t="s">
        <v>425</v>
      </c>
      <c r="FH66" s="90" t="s">
        <v>425</v>
      </c>
      <c r="FI66" s="90" t="s">
        <v>423</v>
      </c>
      <c r="FJ66" s="90" t="s">
        <v>425</v>
      </c>
      <c r="FK66" s="90" t="s">
        <v>424</v>
      </c>
      <c r="FL66" s="90" t="s">
        <v>418</v>
      </c>
      <c r="FM66" s="90" t="s">
        <v>423</v>
      </c>
      <c r="FN66" s="90" t="s">
        <v>423</v>
      </c>
      <c r="FO66" s="90" t="s">
        <v>425</v>
      </c>
      <c r="FP66" s="90" t="s">
        <v>423</v>
      </c>
      <c r="FQ66" s="90" t="s">
        <v>425</v>
      </c>
      <c r="FR66" s="90" t="s">
        <v>424</v>
      </c>
      <c r="FS66" s="90" t="s">
        <v>423</v>
      </c>
      <c r="FT66" s="90" t="s">
        <v>425</v>
      </c>
      <c r="FU66" s="90" t="s">
        <v>430</v>
      </c>
      <c r="FV66" s="90" t="s">
        <v>423</v>
      </c>
      <c r="FW66" s="90" t="s">
        <v>423</v>
      </c>
      <c r="FX66" s="90" t="s">
        <v>427</v>
      </c>
      <c r="FY66" s="90" t="s">
        <v>424</v>
      </c>
      <c r="FZ66" s="90" t="s">
        <v>423</v>
      </c>
      <c r="GA66" s="90" t="s">
        <v>423</v>
      </c>
      <c r="GB66" s="90" t="s">
        <v>427</v>
      </c>
      <c r="GC66" s="90" t="s">
        <v>424</v>
      </c>
      <c r="GD66" s="90" t="s">
        <v>425</v>
      </c>
      <c r="GE66" s="90" t="s">
        <v>424</v>
      </c>
      <c r="GF66" s="90" t="s">
        <v>431</v>
      </c>
      <c r="GG66" s="90" t="s">
        <v>423</v>
      </c>
      <c r="GH66" s="90" t="s">
        <v>425</v>
      </c>
      <c r="GI66" s="90" t="s">
        <v>425</v>
      </c>
      <c r="GJ66" s="90" t="s">
        <v>423</v>
      </c>
      <c r="GK66" s="90" t="s">
        <v>428</v>
      </c>
      <c r="GL66" s="90" t="s">
        <v>425</v>
      </c>
      <c r="GM66" s="90" t="s">
        <v>425</v>
      </c>
      <c r="GN66" s="90" t="s">
        <v>425</v>
      </c>
      <c r="GO66" s="90"/>
      <c r="GP66" s="90" t="s">
        <v>425</v>
      </c>
      <c r="GQ66" s="90"/>
      <c r="GR66" s="90" t="s">
        <v>423</v>
      </c>
      <c r="GS66" s="90" t="s">
        <v>424</v>
      </c>
      <c r="GT66" s="90" t="s">
        <v>431</v>
      </c>
      <c r="GU66" s="90" t="s">
        <v>423</v>
      </c>
      <c r="GV66" s="90" t="s">
        <v>424</v>
      </c>
      <c r="GW66" s="90" t="s">
        <v>424</v>
      </c>
      <c r="GX66" s="90" t="s">
        <v>425</v>
      </c>
      <c r="GY66" s="90" t="s">
        <v>425</v>
      </c>
      <c r="GZ66" s="90" t="s">
        <v>423</v>
      </c>
      <c r="HA66" s="90" t="s">
        <v>424</v>
      </c>
      <c r="HB66" s="90" t="s">
        <v>418</v>
      </c>
      <c r="HC66" s="90" t="s">
        <v>425</v>
      </c>
      <c r="HD66" s="90" t="s">
        <v>425</v>
      </c>
      <c r="HE66" s="90" t="s">
        <v>425</v>
      </c>
      <c r="HF66" s="90" t="s">
        <v>425</v>
      </c>
      <c r="HG66" s="90" t="s">
        <v>425</v>
      </c>
      <c r="HH66" s="90" t="s">
        <v>425</v>
      </c>
      <c r="HI66" s="90" t="s">
        <v>425</v>
      </c>
      <c r="HJ66" s="90" t="s">
        <v>423</v>
      </c>
      <c r="HK66" s="90" t="s">
        <v>423</v>
      </c>
      <c r="HL66" s="90" t="s">
        <v>424</v>
      </c>
      <c r="HM66" s="90" t="s">
        <v>425</v>
      </c>
      <c r="HN66" s="90" t="s">
        <v>425</v>
      </c>
      <c r="HO66" s="90" t="s">
        <v>428</v>
      </c>
      <c r="HP66" s="90" t="s">
        <v>424</v>
      </c>
      <c r="HQ66" s="90" t="s">
        <v>425</v>
      </c>
      <c r="HR66" s="90" t="s">
        <v>425</v>
      </c>
      <c r="HS66" s="90" t="s">
        <v>423</v>
      </c>
      <c r="HT66" s="90" t="s">
        <v>425</v>
      </c>
      <c r="HU66" s="90" t="s">
        <v>425</v>
      </c>
      <c r="HV66" s="90" t="s">
        <v>425</v>
      </c>
      <c r="HW66" s="90" t="s">
        <v>425</v>
      </c>
      <c r="HX66" s="90" t="s">
        <v>425</v>
      </c>
      <c r="HY66" s="223" t="s">
        <v>423</v>
      </c>
      <c r="HZ66" s="90" t="s">
        <v>425</v>
      </c>
      <c r="IA66" s="90" t="s">
        <v>424</v>
      </c>
      <c r="IB66" s="90" t="s">
        <v>425</v>
      </c>
      <c r="IC66" s="90" t="s">
        <v>425</v>
      </c>
      <c r="ID66" s="90" t="s">
        <v>423</v>
      </c>
      <c r="IE66" s="90" t="s">
        <v>418</v>
      </c>
      <c r="IF66" s="90" t="s">
        <v>423</v>
      </c>
      <c r="IG66" s="90" t="s">
        <v>425</v>
      </c>
      <c r="IH66" s="90" t="s">
        <v>423</v>
      </c>
      <c r="II66" s="90" t="s">
        <v>423</v>
      </c>
      <c r="IJ66" s="90" t="s">
        <v>424</v>
      </c>
      <c r="IK66" s="90" t="s">
        <v>425</v>
      </c>
      <c r="IL66" s="90" t="s">
        <v>423</v>
      </c>
      <c r="IM66" s="90" t="s">
        <v>424</v>
      </c>
      <c r="IN66" s="90" t="s">
        <v>425</v>
      </c>
      <c r="IO66" s="90" t="s">
        <v>425</v>
      </c>
      <c r="IP66" s="90" t="s">
        <v>423</v>
      </c>
      <c r="IQ66" s="90" t="s">
        <v>427</v>
      </c>
      <c r="IR66" s="90" t="s">
        <v>424</v>
      </c>
      <c r="IS66" s="90" t="s">
        <v>423</v>
      </c>
      <c r="IT66" s="90" t="s">
        <v>425</v>
      </c>
      <c r="IU66" s="27" t="s">
        <v>387</v>
      </c>
      <c r="IV66" s="169"/>
      <c r="IW66" s="28"/>
      <c r="IX66" s="30">
        <v>98.42</v>
      </c>
      <c r="IY66" s="31">
        <v>1.28</v>
      </c>
      <c r="IZ66" s="32">
        <v>0.3</v>
      </c>
      <c r="JA66" s="29">
        <v>0</v>
      </c>
      <c r="JB66" s="29">
        <v>0</v>
      </c>
      <c r="JC66" s="29">
        <v>0</v>
      </c>
      <c r="JD66" s="29">
        <v>0</v>
      </c>
      <c r="JE66" s="28"/>
      <c r="JF66" s="29"/>
    </row>
    <row r="67" spans="1:266" ht="15" customHeight="1">
      <c r="A67" s="89" t="s">
        <v>421</v>
      </c>
      <c r="B67" s="29">
        <v>23001741</v>
      </c>
      <c r="C67" s="34">
        <v>86.79</v>
      </c>
      <c r="D67" s="37"/>
      <c r="E67" s="34"/>
      <c r="F67" s="28"/>
      <c r="G67" s="28"/>
      <c r="H67" s="36"/>
      <c r="I67" s="28"/>
      <c r="J67" s="28"/>
      <c r="K67" s="37"/>
      <c r="L67" s="127"/>
      <c r="M67" s="214"/>
      <c r="N67" s="91"/>
      <c r="O67" s="91"/>
      <c r="P67" s="91"/>
      <c r="Q67" s="91"/>
      <c r="R67" s="134"/>
      <c r="S67" s="91"/>
      <c r="T67" s="92"/>
      <c r="U67" s="91"/>
      <c r="V67" s="126"/>
      <c r="W67" s="92"/>
      <c r="X67" s="91"/>
      <c r="Y67" s="127"/>
      <c r="Z67" s="127"/>
      <c r="AA67" s="91"/>
      <c r="AB67" s="127"/>
      <c r="AC67" s="126"/>
      <c r="AD67" s="127"/>
      <c r="AE67" s="126"/>
      <c r="AF67" s="91"/>
      <c r="AG67" s="133" t="s">
        <v>376</v>
      </c>
      <c r="AH67" s="133" t="s">
        <v>367</v>
      </c>
      <c r="AI67" s="218" t="s">
        <v>377</v>
      </c>
      <c r="AJ67" s="127">
        <v>4.385E-2</v>
      </c>
      <c r="AK67" s="127" t="s">
        <v>370</v>
      </c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136"/>
      <c r="BW67" s="224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223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31"/>
      <c r="IV67" s="169"/>
      <c r="IW67" s="28"/>
      <c r="IX67" s="30"/>
      <c r="IY67" s="31"/>
      <c r="IZ67" s="32"/>
      <c r="JA67" s="27"/>
      <c r="JB67" s="30"/>
      <c r="JC67" s="29"/>
      <c r="JD67" s="32"/>
      <c r="JE67" s="37"/>
      <c r="JF67" s="27"/>
    </row>
    <row r="68" spans="1:266" ht="47.25" customHeight="1">
      <c r="A68" s="225" t="s">
        <v>396</v>
      </c>
      <c r="B68" s="29">
        <v>23002838</v>
      </c>
      <c r="C68" s="34">
        <v>90.11</v>
      </c>
      <c r="D68" s="37"/>
      <c r="E68" s="36">
        <v>7.0949999999999998</v>
      </c>
      <c r="F68" s="34">
        <v>45</v>
      </c>
      <c r="G68" s="34"/>
      <c r="H68" s="36"/>
      <c r="I68" s="243">
        <v>6.9550000000000001</v>
      </c>
      <c r="J68" s="91"/>
      <c r="K68" s="134"/>
      <c r="L68" s="127"/>
      <c r="M68" s="90"/>
      <c r="N68" s="91"/>
      <c r="O68" s="244">
        <v>15.14</v>
      </c>
      <c r="P68" s="126">
        <v>26.48</v>
      </c>
      <c r="Q68" s="244">
        <v>10.050000000000001</v>
      </c>
      <c r="R68" s="126">
        <v>12.93</v>
      </c>
      <c r="S68" s="126">
        <v>47.06</v>
      </c>
      <c r="T68" s="126">
        <v>16.059999999999999</v>
      </c>
      <c r="U68" s="126">
        <v>11.57</v>
      </c>
      <c r="V68" s="126">
        <v>14.02</v>
      </c>
      <c r="W68" s="127">
        <v>4.6920000000000002</v>
      </c>
      <c r="X68" s="126">
        <v>13.32</v>
      </c>
      <c r="Y68" s="127">
        <v>4.4020000000000001</v>
      </c>
      <c r="Z68" s="126">
        <v>11.37</v>
      </c>
      <c r="AA68" s="126">
        <v>20.57</v>
      </c>
      <c r="AB68" s="127">
        <v>1.121</v>
      </c>
      <c r="AC68" s="126">
        <v>13.07</v>
      </c>
      <c r="AD68" s="127">
        <v>6.6029999999999998</v>
      </c>
      <c r="AE68" s="126">
        <v>21.44</v>
      </c>
      <c r="AF68" s="91" t="s">
        <v>394</v>
      </c>
      <c r="AG68" s="91" t="s">
        <v>376</v>
      </c>
      <c r="AH68" s="133">
        <v>9.6299999999999997E-2</v>
      </c>
      <c r="AI68" s="218">
        <v>5.4169999999999999E-3</v>
      </c>
      <c r="AJ68" s="127">
        <v>0.1807</v>
      </c>
      <c r="AK68" s="127">
        <v>4.6929999999999996</v>
      </c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1"/>
      <c r="BT68" s="91"/>
      <c r="BU68" s="91"/>
      <c r="BV68" s="136"/>
      <c r="BW68" s="224">
        <v>0.21</v>
      </c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31"/>
      <c r="IV68" s="245" t="s">
        <v>443</v>
      </c>
      <c r="IW68" s="36"/>
      <c r="IX68" s="27"/>
      <c r="IY68" s="27"/>
      <c r="IZ68" s="27"/>
      <c r="JA68" s="27"/>
      <c r="JB68" s="27"/>
      <c r="JC68" s="27"/>
      <c r="JD68" s="27"/>
      <c r="JE68" s="37"/>
      <c r="JF68" s="27"/>
    </row>
    <row r="69" spans="1:266" ht="15" customHeight="1">
      <c r="A69" s="89" t="s">
        <v>435</v>
      </c>
      <c r="B69" s="29">
        <v>23002526</v>
      </c>
      <c r="C69" s="34">
        <v>99.94</v>
      </c>
      <c r="D69" s="28"/>
      <c r="E69" s="33"/>
      <c r="F69" s="28"/>
      <c r="G69" s="28"/>
      <c r="H69" s="36"/>
      <c r="I69" s="28"/>
      <c r="J69" s="28"/>
      <c r="K69" s="37"/>
      <c r="L69" s="127"/>
      <c r="M69" s="214"/>
      <c r="N69" s="91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127"/>
      <c r="Z69" s="90"/>
      <c r="AA69" s="90"/>
      <c r="AB69" s="127"/>
      <c r="AC69" s="126"/>
      <c r="AD69" s="127"/>
      <c r="AE69" s="126"/>
      <c r="AF69" s="90"/>
      <c r="AG69" s="133">
        <v>3.3519999999999999</v>
      </c>
      <c r="AH69" s="133">
        <v>4.07E-2</v>
      </c>
      <c r="AI69" s="218" t="s">
        <v>377</v>
      </c>
      <c r="AJ69" s="127">
        <v>5.41</v>
      </c>
      <c r="AK69" s="127">
        <v>3.5339999999999998</v>
      </c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136"/>
      <c r="BW69" s="224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223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  <c r="IP69" s="90"/>
      <c r="IQ69" s="90"/>
      <c r="IR69" s="90"/>
      <c r="IS69" s="90"/>
      <c r="IT69" s="90"/>
      <c r="IU69" s="27"/>
      <c r="IV69" s="169"/>
      <c r="IW69" s="36"/>
      <c r="IX69" s="30"/>
      <c r="IY69" s="31"/>
      <c r="IZ69" s="32"/>
      <c r="JA69" s="27"/>
      <c r="JB69" s="27"/>
      <c r="JC69" s="27"/>
      <c r="JD69" s="27"/>
      <c r="JE69" s="28"/>
      <c r="JF69" s="27"/>
    </row>
    <row r="70" spans="1:266" ht="15" customHeight="1">
      <c r="A70" s="89" t="s">
        <v>419</v>
      </c>
      <c r="B70" s="29">
        <v>23002837</v>
      </c>
      <c r="C70" s="34">
        <v>89.32</v>
      </c>
      <c r="D70" s="34"/>
      <c r="E70" s="28"/>
      <c r="F70" s="28"/>
      <c r="G70" s="28"/>
      <c r="H70" s="36"/>
      <c r="I70" s="28"/>
      <c r="J70" s="28"/>
      <c r="K70" s="37"/>
      <c r="L70" s="127"/>
      <c r="M70" s="91"/>
      <c r="N70" s="91"/>
      <c r="O70" s="91"/>
      <c r="P70" s="91"/>
      <c r="Q70" s="91"/>
      <c r="R70" s="134"/>
      <c r="S70" s="91"/>
      <c r="T70" s="92"/>
      <c r="U70" s="91"/>
      <c r="V70" s="126"/>
      <c r="W70" s="92"/>
      <c r="X70" s="91"/>
      <c r="Y70" s="127"/>
      <c r="Z70" s="127"/>
      <c r="AA70" s="92"/>
      <c r="AB70" s="127"/>
      <c r="AC70" s="126"/>
      <c r="AD70" s="127"/>
      <c r="AE70" s="126"/>
      <c r="AF70" s="90"/>
      <c r="AG70" s="90"/>
      <c r="AH70" s="133"/>
      <c r="AI70" s="218"/>
      <c r="AJ70" s="127"/>
      <c r="AK70" s="127"/>
      <c r="AL70" s="91" t="s">
        <v>409</v>
      </c>
      <c r="AM70" s="91" t="s">
        <v>409</v>
      </c>
      <c r="AN70" s="91" t="s">
        <v>410</v>
      </c>
      <c r="AO70" s="91" t="s">
        <v>410</v>
      </c>
      <c r="AP70" s="91" t="s">
        <v>411</v>
      </c>
      <c r="AQ70" s="91" t="s">
        <v>412</v>
      </c>
      <c r="AR70" s="91" t="s">
        <v>411</v>
      </c>
      <c r="AS70" s="134">
        <v>0</v>
      </c>
      <c r="AT70" s="91" t="s">
        <v>413</v>
      </c>
      <c r="AU70" s="126">
        <v>89.85</v>
      </c>
      <c r="AV70" s="91" t="s">
        <v>415</v>
      </c>
      <c r="AW70" s="91" t="s">
        <v>413</v>
      </c>
      <c r="AX70" s="134">
        <v>0</v>
      </c>
      <c r="AY70" s="91" t="s">
        <v>413</v>
      </c>
      <c r="AZ70" s="91" t="s">
        <v>413</v>
      </c>
      <c r="BA70" s="91" t="s">
        <v>413</v>
      </c>
      <c r="BB70" s="91" t="s">
        <v>413</v>
      </c>
      <c r="BC70" s="91" t="s">
        <v>413</v>
      </c>
      <c r="BD70" s="91" t="s">
        <v>416</v>
      </c>
      <c r="BE70" s="91" t="s">
        <v>413</v>
      </c>
      <c r="BF70" s="91" t="s">
        <v>413</v>
      </c>
      <c r="BG70" s="91" t="s">
        <v>413</v>
      </c>
      <c r="BH70" s="91" t="s">
        <v>413</v>
      </c>
      <c r="BI70" s="91" t="s">
        <v>413</v>
      </c>
      <c r="BJ70" s="91" t="s">
        <v>413</v>
      </c>
      <c r="BK70" s="91" t="s">
        <v>413</v>
      </c>
      <c r="BL70" s="91" t="s">
        <v>413</v>
      </c>
      <c r="BM70" s="91" t="s">
        <v>413</v>
      </c>
      <c r="BN70" s="91" t="s">
        <v>413</v>
      </c>
      <c r="BO70" s="91" t="s">
        <v>413</v>
      </c>
      <c r="BP70" s="91" t="s">
        <v>413</v>
      </c>
      <c r="BQ70" s="91" t="s">
        <v>413</v>
      </c>
      <c r="BR70" s="91" t="s">
        <v>413</v>
      </c>
      <c r="BS70" s="91" t="s">
        <v>413</v>
      </c>
      <c r="BT70" s="91" t="s">
        <v>413</v>
      </c>
      <c r="BU70" s="91" t="s">
        <v>413</v>
      </c>
      <c r="BV70" s="136"/>
      <c r="BW70" s="224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1"/>
      <c r="HT70" s="91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  <c r="IU70" s="27" t="s">
        <v>387</v>
      </c>
      <c r="IV70" s="52"/>
      <c r="IW70" s="28"/>
      <c r="IX70" s="30">
        <v>99.88</v>
      </c>
      <c r="IY70" s="31">
        <v>0.12</v>
      </c>
      <c r="IZ70" s="27" t="s">
        <v>420</v>
      </c>
      <c r="JA70" s="29">
        <v>0</v>
      </c>
      <c r="JB70" s="29">
        <v>0</v>
      </c>
      <c r="JC70" s="29">
        <v>0</v>
      </c>
      <c r="JD70" s="29">
        <v>0</v>
      </c>
      <c r="JE70" s="37">
        <v>0</v>
      </c>
      <c r="JF70" s="29"/>
    </row>
    <row r="71" spans="1:266" ht="15" customHeight="1">
      <c r="A71" s="89" t="s">
        <v>419</v>
      </c>
      <c r="B71" s="29">
        <v>23002678</v>
      </c>
      <c r="C71" s="34">
        <v>87.24</v>
      </c>
      <c r="D71" s="33"/>
      <c r="E71" s="28"/>
      <c r="F71" s="28"/>
      <c r="G71" s="28"/>
      <c r="H71" s="36"/>
      <c r="I71" s="28"/>
      <c r="J71" s="28"/>
      <c r="K71" s="37"/>
      <c r="L71" s="127"/>
      <c r="M71" s="91"/>
      <c r="N71" s="91"/>
      <c r="O71" s="91"/>
      <c r="P71" s="91"/>
      <c r="Q71" s="91"/>
      <c r="R71" s="134"/>
      <c r="S71" s="91"/>
      <c r="T71" s="92"/>
      <c r="U71" s="91"/>
      <c r="V71" s="126"/>
      <c r="W71" s="92"/>
      <c r="X71" s="91"/>
      <c r="Y71" s="127"/>
      <c r="Z71" s="127"/>
      <c r="AA71" s="92"/>
      <c r="AB71" s="127"/>
      <c r="AC71" s="126"/>
      <c r="AD71" s="127"/>
      <c r="AE71" s="126"/>
      <c r="AF71" s="90"/>
      <c r="AG71" s="90"/>
      <c r="AH71" s="133"/>
      <c r="AI71" s="218"/>
      <c r="AJ71" s="127"/>
      <c r="AK71" s="127"/>
      <c r="AL71" s="91" t="s">
        <v>409</v>
      </c>
      <c r="AM71" s="91" t="s">
        <v>409</v>
      </c>
      <c r="AN71" s="91" t="s">
        <v>410</v>
      </c>
      <c r="AO71" s="91" t="s">
        <v>410</v>
      </c>
      <c r="AP71" s="91" t="s">
        <v>411</v>
      </c>
      <c r="AQ71" s="91" t="s">
        <v>412</v>
      </c>
      <c r="AR71" s="91" t="s">
        <v>411</v>
      </c>
      <c r="AS71" s="134">
        <v>0</v>
      </c>
      <c r="AT71" s="91" t="s">
        <v>413</v>
      </c>
      <c r="AU71" s="91" t="s">
        <v>414</v>
      </c>
      <c r="AV71" s="91" t="s">
        <v>415</v>
      </c>
      <c r="AW71" s="91" t="s">
        <v>413</v>
      </c>
      <c r="AX71" s="134">
        <v>0</v>
      </c>
      <c r="AY71" s="91" t="s">
        <v>413</v>
      </c>
      <c r="AZ71" s="91" t="s">
        <v>413</v>
      </c>
      <c r="BA71" s="91" t="s">
        <v>413</v>
      </c>
      <c r="BB71" s="91" t="s">
        <v>413</v>
      </c>
      <c r="BC71" s="91" t="s">
        <v>413</v>
      </c>
      <c r="BD71" s="91" t="s">
        <v>416</v>
      </c>
      <c r="BE71" s="91" t="s">
        <v>413</v>
      </c>
      <c r="BF71" s="91" t="s">
        <v>413</v>
      </c>
      <c r="BG71" s="91" t="s">
        <v>413</v>
      </c>
      <c r="BH71" s="91" t="s">
        <v>413</v>
      </c>
      <c r="BI71" s="91" t="s">
        <v>413</v>
      </c>
      <c r="BJ71" s="91" t="s">
        <v>413</v>
      </c>
      <c r="BK71" s="91" t="s">
        <v>413</v>
      </c>
      <c r="BL71" s="91" t="s">
        <v>413</v>
      </c>
      <c r="BM71" s="91" t="s">
        <v>413</v>
      </c>
      <c r="BN71" s="91" t="s">
        <v>413</v>
      </c>
      <c r="BO71" s="91" t="s">
        <v>413</v>
      </c>
      <c r="BP71" s="91" t="s">
        <v>413</v>
      </c>
      <c r="BQ71" s="91" t="s">
        <v>413</v>
      </c>
      <c r="BR71" s="91" t="s">
        <v>413</v>
      </c>
      <c r="BS71" s="91" t="s">
        <v>413</v>
      </c>
      <c r="BT71" s="91" t="s">
        <v>413</v>
      </c>
      <c r="BU71" s="91" t="s">
        <v>413</v>
      </c>
      <c r="BV71" s="136"/>
      <c r="BW71" s="224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1"/>
      <c r="HT71" s="91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  <c r="IU71" s="27" t="s">
        <v>387</v>
      </c>
      <c r="IV71" s="52"/>
      <c r="IW71" s="28"/>
      <c r="IX71" s="30">
        <v>99.31</v>
      </c>
      <c r="IY71" s="31">
        <v>0.69</v>
      </c>
      <c r="IZ71" s="27" t="s">
        <v>420</v>
      </c>
      <c r="JA71" s="27" t="s">
        <v>420</v>
      </c>
      <c r="JB71" s="29">
        <v>0</v>
      </c>
      <c r="JC71" s="29">
        <v>0</v>
      </c>
      <c r="JD71" s="29">
        <v>0</v>
      </c>
      <c r="JE71" s="37">
        <v>0</v>
      </c>
      <c r="JF71" s="29"/>
    </row>
    <row r="72" spans="1:266" ht="15" customHeight="1">
      <c r="A72" s="89" t="s">
        <v>419</v>
      </c>
      <c r="B72" s="29">
        <v>23002961</v>
      </c>
      <c r="C72" s="34">
        <v>87.39</v>
      </c>
      <c r="D72" s="34"/>
      <c r="E72" s="28"/>
      <c r="F72" s="28"/>
      <c r="G72" s="34"/>
      <c r="H72" s="36"/>
      <c r="I72" s="28"/>
      <c r="J72" s="28"/>
      <c r="K72" s="37"/>
      <c r="L72" s="127"/>
      <c r="M72" s="91"/>
      <c r="N72" s="91"/>
      <c r="O72" s="91"/>
      <c r="P72" s="91"/>
      <c r="Q72" s="91"/>
      <c r="R72" s="134"/>
      <c r="S72" s="91"/>
      <c r="T72" s="92"/>
      <c r="U72" s="91"/>
      <c r="V72" s="126"/>
      <c r="W72" s="92"/>
      <c r="X72" s="91"/>
      <c r="Y72" s="127"/>
      <c r="Z72" s="127"/>
      <c r="AA72" s="92"/>
      <c r="AB72" s="127"/>
      <c r="AC72" s="126"/>
      <c r="AD72" s="127"/>
      <c r="AE72" s="126"/>
      <c r="AF72" s="90"/>
      <c r="AG72" s="133"/>
      <c r="AH72" s="133"/>
      <c r="AI72" s="218"/>
      <c r="AJ72" s="127"/>
      <c r="AK72" s="127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136"/>
      <c r="BW72" s="224"/>
      <c r="BX72" s="90"/>
      <c r="BY72" s="90" t="s">
        <v>423</v>
      </c>
      <c r="BZ72" s="90" t="s">
        <v>423</v>
      </c>
      <c r="CA72" s="90" t="s">
        <v>424</v>
      </c>
      <c r="CB72" s="90" t="s">
        <v>425</v>
      </c>
      <c r="CC72" s="90" t="s">
        <v>424</v>
      </c>
      <c r="CD72" s="90" t="s">
        <v>423</v>
      </c>
      <c r="CE72" s="90" t="s">
        <v>424</v>
      </c>
      <c r="CF72" s="90" t="s">
        <v>424</v>
      </c>
      <c r="CG72" s="90" t="s">
        <v>425</v>
      </c>
      <c r="CH72" s="90" t="s">
        <v>425</v>
      </c>
      <c r="CI72" s="90" t="s">
        <v>423</v>
      </c>
      <c r="CJ72" s="90" t="s">
        <v>425</v>
      </c>
      <c r="CK72" s="90" t="s">
        <v>425</v>
      </c>
      <c r="CL72" s="90" t="s">
        <v>425</v>
      </c>
      <c r="CM72" s="90" t="s">
        <v>425</v>
      </c>
      <c r="CN72" s="90" t="s">
        <v>425</v>
      </c>
      <c r="CO72" s="90" t="s">
        <v>423</v>
      </c>
      <c r="CP72" s="90" t="s">
        <v>418</v>
      </c>
      <c r="CQ72" s="90" t="s">
        <v>423</v>
      </c>
      <c r="CR72" s="90" t="s">
        <v>425</v>
      </c>
      <c r="CS72" s="90" t="s">
        <v>424</v>
      </c>
      <c r="CT72" s="90" t="s">
        <v>423</v>
      </c>
      <c r="CU72" s="90" t="s">
        <v>424</v>
      </c>
      <c r="CV72" s="90" t="s">
        <v>418</v>
      </c>
      <c r="CW72" s="90" t="s">
        <v>423</v>
      </c>
      <c r="CX72" s="90" t="s">
        <v>424</v>
      </c>
      <c r="CY72" s="90" t="s">
        <v>418</v>
      </c>
      <c r="CZ72" s="90" t="s">
        <v>425</v>
      </c>
      <c r="DA72" s="90" t="s">
        <v>425</v>
      </c>
      <c r="DB72" s="90" t="s">
        <v>424</v>
      </c>
      <c r="DC72" s="90" t="s">
        <v>423</v>
      </c>
      <c r="DD72" s="90" t="s">
        <v>425</v>
      </c>
      <c r="DE72" s="90" t="s">
        <v>425</v>
      </c>
      <c r="DF72" s="90" t="s">
        <v>423</v>
      </c>
      <c r="DG72" s="90" t="s">
        <v>425</v>
      </c>
      <c r="DH72" s="90" t="s">
        <v>424</v>
      </c>
      <c r="DI72" s="90" t="s">
        <v>424</v>
      </c>
      <c r="DJ72" s="90" t="s">
        <v>418</v>
      </c>
      <c r="DK72" s="90" t="s">
        <v>423</v>
      </c>
      <c r="DL72" s="90" t="s">
        <v>424</v>
      </c>
      <c r="DM72" s="90" t="s">
        <v>424</v>
      </c>
      <c r="DN72" s="90" t="s">
        <v>425</v>
      </c>
      <c r="DO72" s="90" t="s">
        <v>423</v>
      </c>
      <c r="DP72" s="90" t="s">
        <v>423</v>
      </c>
      <c r="DQ72" s="90" t="s">
        <v>423</v>
      </c>
      <c r="DR72" s="90" t="s">
        <v>424</v>
      </c>
      <c r="DS72" s="90" t="s">
        <v>425</v>
      </c>
      <c r="DT72" s="90" t="s">
        <v>426</v>
      </c>
      <c r="DU72" s="90" t="s">
        <v>423</v>
      </c>
      <c r="DV72" s="90" t="s">
        <v>424</v>
      </c>
      <c r="DW72" s="90" t="s">
        <v>423</v>
      </c>
      <c r="DX72" s="90" t="s">
        <v>425</v>
      </c>
      <c r="DY72" s="90" t="s">
        <v>424</v>
      </c>
      <c r="DZ72" s="90" t="s">
        <v>425</v>
      </c>
      <c r="EA72" s="90" t="s">
        <v>425</v>
      </c>
      <c r="EB72" s="90" t="s">
        <v>427</v>
      </c>
      <c r="EC72" s="90" t="s">
        <v>425</v>
      </c>
      <c r="ED72" s="90" t="s">
        <v>425</v>
      </c>
      <c r="EE72" s="90" t="s">
        <v>425</v>
      </c>
      <c r="EF72" s="90" t="s">
        <v>423</v>
      </c>
      <c r="EG72" s="90" t="s">
        <v>425</v>
      </c>
      <c r="EH72" s="90" t="s">
        <v>423</v>
      </c>
      <c r="EI72" s="90" t="s">
        <v>423</v>
      </c>
      <c r="EJ72" s="90" t="s">
        <v>425</v>
      </c>
      <c r="EK72" s="90" t="s">
        <v>425</v>
      </c>
      <c r="EL72" s="90" t="s">
        <v>423</v>
      </c>
      <c r="EM72" s="90" t="s">
        <v>423</v>
      </c>
      <c r="EN72" s="90" t="s">
        <v>423</v>
      </c>
      <c r="EO72" s="90" t="s">
        <v>425</v>
      </c>
      <c r="EP72" s="90" t="s">
        <v>425</v>
      </c>
      <c r="EQ72" s="90" t="s">
        <v>425</v>
      </c>
      <c r="ER72" s="90" t="s">
        <v>425</v>
      </c>
      <c r="ES72" s="90" t="s">
        <v>428</v>
      </c>
      <c r="ET72" s="90" t="s">
        <v>424</v>
      </c>
      <c r="EU72" s="90" t="s">
        <v>429</v>
      </c>
      <c r="EV72" s="90" t="s">
        <v>366</v>
      </c>
      <c r="EW72" s="90" t="s">
        <v>429</v>
      </c>
      <c r="EX72" s="90" t="s">
        <v>424</v>
      </c>
      <c r="EY72" s="90" t="s">
        <v>423</v>
      </c>
      <c r="EZ72" s="90" t="s">
        <v>424</v>
      </c>
      <c r="FA72" s="90" t="s">
        <v>425</v>
      </c>
      <c r="FB72" s="90" t="s">
        <v>424</v>
      </c>
      <c r="FC72" s="90" t="s">
        <v>425</v>
      </c>
      <c r="FD72" s="90" t="s">
        <v>425</v>
      </c>
      <c r="FE72" s="90" t="s">
        <v>424</v>
      </c>
      <c r="FF72" s="90" t="s">
        <v>424</v>
      </c>
      <c r="FG72" s="90" t="s">
        <v>425</v>
      </c>
      <c r="FH72" s="90" t="s">
        <v>425</v>
      </c>
      <c r="FI72" s="90" t="s">
        <v>423</v>
      </c>
      <c r="FJ72" s="90" t="s">
        <v>425</v>
      </c>
      <c r="FK72" s="90" t="s">
        <v>424</v>
      </c>
      <c r="FL72" s="90" t="s">
        <v>418</v>
      </c>
      <c r="FM72" s="90" t="s">
        <v>423</v>
      </c>
      <c r="FN72" s="90" t="s">
        <v>423</v>
      </c>
      <c r="FO72" s="90" t="s">
        <v>425</v>
      </c>
      <c r="FP72" s="90" t="s">
        <v>423</v>
      </c>
      <c r="FQ72" s="90" t="s">
        <v>425</v>
      </c>
      <c r="FR72" s="90" t="s">
        <v>424</v>
      </c>
      <c r="FS72" s="90" t="s">
        <v>423</v>
      </c>
      <c r="FT72" s="90" t="s">
        <v>425</v>
      </c>
      <c r="FU72" s="90" t="s">
        <v>430</v>
      </c>
      <c r="FV72" s="90" t="s">
        <v>423</v>
      </c>
      <c r="FW72" s="90" t="s">
        <v>423</v>
      </c>
      <c r="FX72" s="90" t="s">
        <v>427</v>
      </c>
      <c r="FY72" s="90" t="s">
        <v>424</v>
      </c>
      <c r="FZ72" s="90" t="s">
        <v>423</v>
      </c>
      <c r="GA72" s="90" t="s">
        <v>423</v>
      </c>
      <c r="GB72" s="90" t="s">
        <v>427</v>
      </c>
      <c r="GC72" s="90" t="s">
        <v>424</v>
      </c>
      <c r="GD72" s="90" t="s">
        <v>425</v>
      </c>
      <c r="GE72" s="90" t="s">
        <v>424</v>
      </c>
      <c r="GF72" s="90" t="s">
        <v>431</v>
      </c>
      <c r="GG72" s="90" t="s">
        <v>423</v>
      </c>
      <c r="GH72" s="90" t="s">
        <v>425</v>
      </c>
      <c r="GI72" s="90" t="s">
        <v>425</v>
      </c>
      <c r="GJ72" s="90" t="s">
        <v>423</v>
      </c>
      <c r="GK72" s="90" t="s">
        <v>428</v>
      </c>
      <c r="GL72" s="90" t="s">
        <v>425</v>
      </c>
      <c r="GM72" s="90" t="s">
        <v>425</v>
      </c>
      <c r="GN72" s="90" t="s">
        <v>425</v>
      </c>
      <c r="GO72" s="90" t="s">
        <v>429</v>
      </c>
      <c r="GP72" s="90" t="s">
        <v>425</v>
      </c>
      <c r="GQ72" s="90" t="s">
        <v>432</v>
      </c>
      <c r="GR72" s="90" t="s">
        <v>423</v>
      </c>
      <c r="GS72" s="90" t="s">
        <v>424</v>
      </c>
      <c r="GT72" s="90" t="s">
        <v>431</v>
      </c>
      <c r="GU72" s="90" t="s">
        <v>423</v>
      </c>
      <c r="GV72" s="90" t="s">
        <v>424</v>
      </c>
      <c r="GW72" s="90" t="s">
        <v>424</v>
      </c>
      <c r="GX72" s="90" t="s">
        <v>425</v>
      </c>
      <c r="GY72" s="90" t="s">
        <v>425</v>
      </c>
      <c r="GZ72" s="90" t="s">
        <v>423</v>
      </c>
      <c r="HA72" s="90" t="s">
        <v>424</v>
      </c>
      <c r="HB72" s="90" t="s">
        <v>418</v>
      </c>
      <c r="HC72" s="90" t="s">
        <v>425</v>
      </c>
      <c r="HD72" s="90" t="s">
        <v>425</v>
      </c>
      <c r="HE72" s="90" t="s">
        <v>425</v>
      </c>
      <c r="HF72" s="90" t="s">
        <v>425</v>
      </c>
      <c r="HG72" s="90" t="s">
        <v>425</v>
      </c>
      <c r="HH72" s="90" t="s">
        <v>425</v>
      </c>
      <c r="HI72" s="90" t="s">
        <v>425</v>
      </c>
      <c r="HJ72" s="90" t="s">
        <v>423</v>
      </c>
      <c r="HK72" s="90" t="s">
        <v>423</v>
      </c>
      <c r="HL72" s="90" t="s">
        <v>424</v>
      </c>
      <c r="HM72" s="90" t="s">
        <v>425</v>
      </c>
      <c r="HN72" s="90" t="s">
        <v>425</v>
      </c>
      <c r="HO72" s="90" t="s">
        <v>428</v>
      </c>
      <c r="HP72" s="90" t="s">
        <v>424</v>
      </c>
      <c r="HQ72" s="90" t="s">
        <v>425</v>
      </c>
      <c r="HR72" s="90" t="s">
        <v>425</v>
      </c>
      <c r="HS72" s="90" t="s">
        <v>423</v>
      </c>
      <c r="HT72" s="90" t="s">
        <v>425</v>
      </c>
      <c r="HU72" s="90" t="s">
        <v>425</v>
      </c>
      <c r="HV72" s="90" t="s">
        <v>425</v>
      </c>
      <c r="HW72" s="90" t="s">
        <v>425</v>
      </c>
      <c r="HX72" s="90" t="s">
        <v>425</v>
      </c>
      <c r="HY72" s="223">
        <v>1.166E-2</v>
      </c>
      <c r="HZ72" s="90" t="s">
        <v>425</v>
      </c>
      <c r="IA72" s="90" t="s">
        <v>424</v>
      </c>
      <c r="IB72" s="90" t="s">
        <v>425</v>
      </c>
      <c r="IC72" s="90" t="s">
        <v>425</v>
      </c>
      <c r="ID72" s="90" t="s">
        <v>423</v>
      </c>
      <c r="IE72" s="90" t="s">
        <v>418</v>
      </c>
      <c r="IF72" s="90" t="s">
        <v>423</v>
      </c>
      <c r="IG72" s="90" t="s">
        <v>425</v>
      </c>
      <c r="IH72" s="90" t="s">
        <v>423</v>
      </c>
      <c r="II72" s="90" t="s">
        <v>423</v>
      </c>
      <c r="IJ72" s="90" t="s">
        <v>424</v>
      </c>
      <c r="IK72" s="90" t="s">
        <v>425</v>
      </c>
      <c r="IL72" s="90" t="s">
        <v>423</v>
      </c>
      <c r="IM72" s="90" t="s">
        <v>424</v>
      </c>
      <c r="IN72" s="90" t="s">
        <v>425</v>
      </c>
      <c r="IO72" s="90" t="s">
        <v>425</v>
      </c>
      <c r="IP72" s="90" t="s">
        <v>423</v>
      </c>
      <c r="IQ72" s="90" t="s">
        <v>427</v>
      </c>
      <c r="IR72" s="90" t="s">
        <v>424</v>
      </c>
      <c r="IS72" s="90" t="s">
        <v>423</v>
      </c>
      <c r="IT72" s="90" t="s">
        <v>425</v>
      </c>
      <c r="IU72" s="27" t="s">
        <v>387</v>
      </c>
      <c r="IV72" s="169"/>
      <c r="IW72" s="28"/>
      <c r="IX72" s="30">
        <v>99.88</v>
      </c>
      <c r="IY72" s="31">
        <v>0.12</v>
      </c>
      <c r="IZ72" s="29">
        <v>0</v>
      </c>
      <c r="JA72" s="29">
        <v>0</v>
      </c>
      <c r="JB72" s="29">
        <v>0</v>
      </c>
      <c r="JC72" s="29">
        <v>0</v>
      </c>
      <c r="JD72" s="29">
        <v>0</v>
      </c>
      <c r="JE72" s="37">
        <v>0</v>
      </c>
      <c r="JF72" s="29"/>
    </row>
    <row r="73" spans="1:266" ht="15" customHeight="1">
      <c r="A73" s="89" t="s">
        <v>419</v>
      </c>
      <c r="B73" s="29">
        <v>23002767</v>
      </c>
      <c r="C73" s="34">
        <v>88.81</v>
      </c>
      <c r="D73" s="33"/>
      <c r="E73" s="28"/>
      <c r="F73" s="28"/>
      <c r="G73" s="28"/>
      <c r="H73" s="36"/>
      <c r="I73" s="28"/>
      <c r="J73" s="28"/>
      <c r="K73" s="37"/>
      <c r="L73" s="127"/>
      <c r="M73" s="91"/>
      <c r="N73" s="91"/>
      <c r="O73" s="91"/>
      <c r="P73" s="91"/>
      <c r="Q73" s="91"/>
      <c r="R73" s="134"/>
      <c r="S73" s="91"/>
      <c r="T73" s="92"/>
      <c r="U73" s="91"/>
      <c r="V73" s="126"/>
      <c r="W73" s="92"/>
      <c r="X73" s="91"/>
      <c r="Y73" s="127"/>
      <c r="Z73" s="127"/>
      <c r="AA73" s="92"/>
      <c r="AB73" s="127"/>
      <c r="AC73" s="126"/>
      <c r="AD73" s="127"/>
      <c r="AE73" s="126"/>
      <c r="AF73" s="90"/>
      <c r="AG73" s="133"/>
      <c r="AH73" s="133"/>
      <c r="AI73" s="218"/>
      <c r="AJ73" s="127"/>
      <c r="AK73" s="127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136"/>
      <c r="BW73" s="224"/>
      <c r="BX73" s="90"/>
      <c r="BY73" s="90" t="s">
        <v>423</v>
      </c>
      <c r="BZ73" s="90" t="s">
        <v>423</v>
      </c>
      <c r="CA73" s="90" t="s">
        <v>424</v>
      </c>
      <c r="CB73" s="90" t="s">
        <v>425</v>
      </c>
      <c r="CC73" s="90" t="s">
        <v>424</v>
      </c>
      <c r="CD73" s="90" t="s">
        <v>423</v>
      </c>
      <c r="CE73" s="90" t="s">
        <v>424</v>
      </c>
      <c r="CF73" s="90" t="s">
        <v>424</v>
      </c>
      <c r="CG73" s="90" t="s">
        <v>425</v>
      </c>
      <c r="CH73" s="90" t="s">
        <v>425</v>
      </c>
      <c r="CI73" s="90" t="s">
        <v>423</v>
      </c>
      <c r="CJ73" s="90" t="s">
        <v>425</v>
      </c>
      <c r="CK73" s="90" t="s">
        <v>425</v>
      </c>
      <c r="CL73" s="90" t="s">
        <v>425</v>
      </c>
      <c r="CM73" s="90" t="s">
        <v>425</v>
      </c>
      <c r="CN73" s="90" t="s">
        <v>425</v>
      </c>
      <c r="CO73" s="90" t="s">
        <v>423</v>
      </c>
      <c r="CP73" s="90" t="s">
        <v>418</v>
      </c>
      <c r="CQ73" s="90" t="s">
        <v>423</v>
      </c>
      <c r="CR73" s="90" t="s">
        <v>425</v>
      </c>
      <c r="CS73" s="90" t="s">
        <v>424</v>
      </c>
      <c r="CT73" s="90" t="s">
        <v>423</v>
      </c>
      <c r="CU73" s="90" t="s">
        <v>424</v>
      </c>
      <c r="CV73" s="90" t="s">
        <v>418</v>
      </c>
      <c r="CW73" s="90" t="s">
        <v>423</v>
      </c>
      <c r="CX73" s="90" t="s">
        <v>424</v>
      </c>
      <c r="CY73" s="90" t="s">
        <v>418</v>
      </c>
      <c r="CZ73" s="90" t="s">
        <v>425</v>
      </c>
      <c r="DA73" s="90" t="s">
        <v>425</v>
      </c>
      <c r="DB73" s="90" t="s">
        <v>424</v>
      </c>
      <c r="DC73" s="90" t="s">
        <v>423</v>
      </c>
      <c r="DD73" s="90" t="s">
        <v>425</v>
      </c>
      <c r="DE73" s="90" t="s">
        <v>425</v>
      </c>
      <c r="DF73" s="90" t="s">
        <v>423</v>
      </c>
      <c r="DG73" s="90" t="s">
        <v>425</v>
      </c>
      <c r="DH73" s="90" t="s">
        <v>424</v>
      </c>
      <c r="DI73" s="90" t="s">
        <v>424</v>
      </c>
      <c r="DJ73" s="90" t="s">
        <v>418</v>
      </c>
      <c r="DK73" s="90" t="s">
        <v>423</v>
      </c>
      <c r="DL73" s="90" t="s">
        <v>424</v>
      </c>
      <c r="DM73" s="90" t="s">
        <v>424</v>
      </c>
      <c r="DN73" s="90" t="s">
        <v>425</v>
      </c>
      <c r="DO73" s="90" t="s">
        <v>423</v>
      </c>
      <c r="DP73" s="90" t="s">
        <v>423</v>
      </c>
      <c r="DQ73" s="90" t="s">
        <v>423</v>
      </c>
      <c r="DR73" s="90" t="s">
        <v>424</v>
      </c>
      <c r="DS73" s="90" t="s">
        <v>425</v>
      </c>
      <c r="DT73" s="90" t="s">
        <v>426</v>
      </c>
      <c r="DU73" s="90" t="s">
        <v>423</v>
      </c>
      <c r="DV73" s="90" t="s">
        <v>424</v>
      </c>
      <c r="DW73" s="90" t="s">
        <v>423</v>
      </c>
      <c r="DX73" s="90" t="s">
        <v>425</v>
      </c>
      <c r="DY73" s="90" t="s">
        <v>424</v>
      </c>
      <c r="DZ73" s="90" t="s">
        <v>425</v>
      </c>
      <c r="EA73" s="90" t="s">
        <v>425</v>
      </c>
      <c r="EB73" s="90" t="s">
        <v>427</v>
      </c>
      <c r="EC73" s="90" t="s">
        <v>425</v>
      </c>
      <c r="ED73" s="90" t="s">
        <v>425</v>
      </c>
      <c r="EE73" s="90" t="s">
        <v>425</v>
      </c>
      <c r="EF73" s="90" t="s">
        <v>423</v>
      </c>
      <c r="EG73" s="90" t="s">
        <v>425</v>
      </c>
      <c r="EH73" s="90" t="s">
        <v>423</v>
      </c>
      <c r="EI73" s="90" t="s">
        <v>423</v>
      </c>
      <c r="EJ73" s="90" t="s">
        <v>425</v>
      </c>
      <c r="EK73" s="90" t="s">
        <v>425</v>
      </c>
      <c r="EL73" s="90" t="s">
        <v>423</v>
      </c>
      <c r="EM73" s="90" t="s">
        <v>423</v>
      </c>
      <c r="EN73" s="90" t="s">
        <v>423</v>
      </c>
      <c r="EO73" s="90" t="s">
        <v>425</v>
      </c>
      <c r="EP73" s="90" t="s">
        <v>425</v>
      </c>
      <c r="EQ73" s="90" t="s">
        <v>425</v>
      </c>
      <c r="ER73" s="90" t="s">
        <v>425</v>
      </c>
      <c r="ES73" s="90" t="s">
        <v>428</v>
      </c>
      <c r="ET73" s="90" t="s">
        <v>424</v>
      </c>
      <c r="EU73" s="90" t="s">
        <v>429</v>
      </c>
      <c r="EV73" s="90" t="s">
        <v>366</v>
      </c>
      <c r="EW73" s="90" t="s">
        <v>429</v>
      </c>
      <c r="EX73" s="90" t="s">
        <v>424</v>
      </c>
      <c r="EY73" s="90" t="s">
        <v>423</v>
      </c>
      <c r="EZ73" s="90" t="s">
        <v>424</v>
      </c>
      <c r="FA73" s="90" t="s">
        <v>425</v>
      </c>
      <c r="FB73" s="90" t="s">
        <v>424</v>
      </c>
      <c r="FC73" s="90" t="s">
        <v>425</v>
      </c>
      <c r="FD73" s="90" t="s">
        <v>425</v>
      </c>
      <c r="FE73" s="90" t="s">
        <v>424</v>
      </c>
      <c r="FF73" s="90" t="s">
        <v>424</v>
      </c>
      <c r="FG73" s="90" t="s">
        <v>425</v>
      </c>
      <c r="FH73" s="90" t="s">
        <v>425</v>
      </c>
      <c r="FI73" s="90" t="s">
        <v>423</v>
      </c>
      <c r="FJ73" s="90" t="s">
        <v>425</v>
      </c>
      <c r="FK73" s="90" t="s">
        <v>424</v>
      </c>
      <c r="FL73" s="90" t="s">
        <v>418</v>
      </c>
      <c r="FM73" s="90" t="s">
        <v>423</v>
      </c>
      <c r="FN73" s="90" t="s">
        <v>423</v>
      </c>
      <c r="FO73" s="90" t="s">
        <v>425</v>
      </c>
      <c r="FP73" s="90" t="s">
        <v>423</v>
      </c>
      <c r="FQ73" s="90" t="s">
        <v>425</v>
      </c>
      <c r="FR73" s="90" t="s">
        <v>424</v>
      </c>
      <c r="FS73" s="90" t="s">
        <v>423</v>
      </c>
      <c r="FT73" s="90" t="s">
        <v>425</v>
      </c>
      <c r="FU73" s="90" t="s">
        <v>430</v>
      </c>
      <c r="FV73" s="90" t="s">
        <v>423</v>
      </c>
      <c r="FW73" s="90" t="s">
        <v>423</v>
      </c>
      <c r="FX73" s="90" t="s">
        <v>427</v>
      </c>
      <c r="FY73" s="90" t="s">
        <v>424</v>
      </c>
      <c r="FZ73" s="90" t="s">
        <v>423</v>
      </c>
      <c r="GA73" s="90" t="s">
        <v>423</v>
      </c>
      <c r="GB73" s="90" t="s">
        <v>427</v>
      </c>
      <c r="GC73" s="90" t="s">
        <v>424</v>
      </c>
      <c r="GD73" s="90" t="s">
        <v>425</v>
      </c>
      <c r="GE73" s="90" t="s">
        <v>424</v>
      </c>
      <c r="GF73" s="90" t="s">
        <v>431</v>
      </c>
      <c r="GG73" s="90" t="s">
        <v>423</v>
      </c>
      <c r="GH73" s="90" t="s">
        <v>425</v>
      </c>
      <c r="GI73" s="90" t="s">
        <v>425</v>
      </c>
      <c r="GJ73" s="90" t="s">
        <v>423</v>
      </c>
      <c r="GK73" s="90" t="s">
        <v>428</v>
      </c>
      <c r="GL73" s="90" t="s">
        <v>425</v>
      </c>
      <c r="GM73" s="90" t="s">
        <v>425</v>
      </c>
      <c r="GN73" s="90" t="s">
        <v>425</v>
      </c>
      <c r="GO73" s="90" t="s">
        <v>429</v>
      </c>
      <c r="GP73" s="90" t="s">
        <v>425</v>
      </c>
      <c r="GQ73" s="90" t="s">
        <v>432</v>
      </c>
      <c r="GR73" s="90" t="s">
        <v>423</v>
      </c>
      <c r="GS73" s="90" t="s">
        <v>424</v>
      </c>
      <c r="GT73" s="90" t="s">
        <v>431</v>
      </c>
      <c r="GU73" s="90" t="s">
        <v>423</v>
      </c>
      <c r="GV73" s="90" t="s">
        <v>424</v>
      </c>
      <c r="GW73" s="90" t="s">
        <v>424</v>
      </c>
      <c r="GX73" s="90" t="s">
        <v>425</v>
      </c>
      <c r="GY73" s="90" t="s">
        <v>425</v>
      </c>
      <c r="GZ73" s="90" t="s">
        <v>423</v>
      </c>
      <c r="HA73" s="90" t="s">
        <v>424</v>
      </c>
      <c r="HB73" s="90" t="s">
        <v>418</v>
      </c>
      <c r="HC73" s="90" t="s">
        <v>425</v>
      </c>
      <c r="HD73" s="90" t="s">
        <v>425</v>
      </c>
      <c r="HE73" s="90" t="s">
        <v>425</v>
      </c>
      <c r="HF73" s="90" t="s">
        <v>425</v>
      </c>
      <c r="HG73" s="90" t="s">
        <v>425</v>
      </c>
      <c r="HH73" s="90" t="s">
        <v>425</v>
      </c>
      <c r="HI73" s="90" t="s">
        <v>425</v>
      </c>
      <c r="HJ73" s="90" t="s">
        <v>423</v>
      </c>
      <c r="HK73" s="90" t="s">
        <v>423</v>
      </c>
      <c r="HL73" s="90" t="s">
        <v>424</v>
      </c>
      <c r="HM73" s="90" t="s">
        <v>425</v>
      </c>
      <c r="HN73" s="90" t="s">
        <v>425</v>
      </c>
      <c r="HO73" s="90" t="s">
        <v>428</v>
      </c>
      <c r="HP73" s="90" t="s">
        <v>424</v>
      </c>
      <c r="HQ73" s="90" t="s">
        <v>425</v>
      </c>
      <c r="HR73" s="90" t="s">
        <v>425</v>
      </c>
      <c r="HS73" s="90" t="s">
        <v>423</v>
      </c>
      <c r="HT73" s="90" t="s">
        <v>425</v>
      </c>
      <c r="HU73" s="90" t="s">
        <v>425</v>
      </c>
      <c r="HV73" s="90" t="s">
        <v>425</v>
      </c>
      <c r="HW73" s="90" t="s">
        <v>425</v>
      </c>
      <c r="HX73" s="90" t="s">
        <v>425</v>
      </c>
      <c r="HY73" s="223" t="s">
        <v>423</v>
      </c>
      <c r="HZ73" s="90" t="s">
        <v>425</v>
      </c>
      <c r="IA73" s="90" t="s">
        <v>424</v>
      </c>
      <c r="IB73" s="90" t="s">
        <v>425</v>
      </c>
      <c r="IC73" s="90" t="s">
        <v>425</v>
      </c>
      <c r="ID73" s="90" t="s">
        <v>423</v>
      </c>
      <c r="IE73" s="90" t="s">
        <v>418</v>
      </c>
      <c r="IF73" s="90" t="s">
        <v>423</v>
      </c>
      <c r="IG73" s="90" t="s">
        <v>425</v>
      </c>
      <c r="IH73" s="90" t="s">
        <v>423</v>
      </c>
      <c r="II73" s="90" t="s">
        <v>423</v>
      </c>
      <c r="IJ73" s="90" t="s">
        <v>424</v>
      </c>
      <c r="IK73" s="90" t="s">
        <v>425</v>
      </c>
      <c r="IL73" s="90" t="s">
        <v>423</v>
      </c>
      <c r="IM73" s="90" t="s">
        <v>424</v>
      </c>
      <c r="IN73" s="90" t="s">
        <v>425</v>
      </c>
      <c r="IO73" s="90" t="s">
        <v>425</v>
      </c>
      <c r="IP73" s="90" t="s">
        <v>423</v>
      </c>
      <c r="IQ73" s="90" t="s">
        <v>427</v>
      </c>
      <c r="IR73" s="90" t="s">
        <v>424</v>
      </c>
      <c r="IS73" s="90" t="s">
        <v>423</v>
      </c>
      <c r="IT73" s="90" t="s">
        <v>425</v>
      </c>
      <c r="IU73" s="27" t="s">
        <v>387</v>
      </c>
      <c r="IV73" s="169"/>
      <c r="IW73" s="28"/>
      <c r="IX73" s="30">
        <v>99.891000000000005</v>
      </c>
      <c r="IY73" s="31">
        <v>0.109</v>
      </c>
      <c r="IZ73" s="29">
        <v>0</v>
      </c>
      <c r="JA73" s="29">
        <v>0</v>
      </c>
      <c r="JB73" s="29">
        <v>0</v>
      </c>
      <c r="JC73" s="29">
        <v>0</v>
      </c>
      <c r="JD73" s="29">
        <v>0</v>
      </c>
      <c r="JE73" s="37">
        <v>0</v>
      </c>
      <c r="JF73" s="29"/>
    </row>
    <row r="74" spans="1:266" ht="15" customHeight="1">
      <c r="A74" s="89" t="s">
        <v>419</v>
      </c>
      <c r="B74" s="29">
        <v>23002666</v>
      </c>
      <c r="C74" s="34">
        <v>87.52</v>
      </c>
      <c r="D74" s="33"/>
      <c r="E74" s="28"/>
      <c r="F74" s="28"/>
      <c r="G74" s="28"/>
      <c r="H74" s="36"/>
      <c r="I74" s="28"/>
      <c r="J74" s="70"/>
      <c r="K74" s="37"/>
      <c r="L74" s="127"/>
      <c r="M74" s="214"/>
      <c r="N74" s="90"/>
      <c r="O74" s="91"/>
      <c r="P74" s="126"/>
      <c r="Q74" s="126"/>
      <c r="R74" s="90"/>
      <c r="S74" s="126"/>
      <c r="T74" s="126"/>
      <c r="U74" s="91"/>
      <c r="V74" s="126"/>
      <c r="W74" s="90"/>
      <c r="X74" s="90"/>
      <c r="Y74" s="127"/>
      <c r="Z74" s="90"/>
      <c r="AA74" s="90"/>
      <c r="AB74" s="127"/>
      <c r="AC74" s="126"/>
      <c r="AD74" s="127"/>
      <c r="AE74" s="126"/>
      <c r="AF74" s="90"/>
      <c r="AG74" s="133" t="s">
        <v>376</v>
      </c>
      <c r="AH74" s="133">
        <v>2.8199999999999999E-2</v>
      </c>
      <c r="AI74" s="218" t="s">
        <v>377</v>
      </c>
      <c r="AJ74" s="127" t="s">
        <v>367</v>
      </c>
      <c r="AK74" s="127"/>
      <c r="AL74" s="91" t="s">
        <v>409</v>
      </c>
      <c r="AM74" s="91" t="s">
        <v>409</v>
      </c>
      <c r="AN74" s="91" t="s">
        <v>410</v>
      </c>
      <c r="AO74" s="91" t="s">
        <v>410</v>
      </c>
      <c r="AP74" s="91" t="s">
        <v>411</v>
      </c>
      <c r="AQ74" s="91" t="s">
        <v>412</v>
      </c>
      <c r="AR74" s="91" t="s">
        <v>411</v>
      </c>
      <c r="AS74" s="134">
        <v>0</v>
      </c>
      <c r="AT74" s="91" t="s">
        <v>413</v>
      </c>
      <c r="AU74" s="91" t="s">
        <v>414</v>
      </c>
      <c r="AV74" s="91" t="s">
        <v>415</v>
      </c>
      <c r="AW74" s="91" t="s">
        <v>413</v>
      </c>
      <c r="AX74" s="134">
        <v>0</v>
      </c>
      <c r="AY74" s="91" t="s">
        <v>413</v>
      </c>
      <c r="AZ74" s="91" t="s">
        <v>413</v>
      </c>
      <c r="BA74" s="91" t="s">
        <v>413</v>
      </c>
      <c r="BB74" s="91" t="s">
        <v>413</v>
      </c>
      <c r="BC74" s="91" t="s">
        <v>413</v>
      </c>
      <c r="BD74" s="91" t="s">
        <v>416</v>
      </c>
      <c r="BE74" s="91" t="s">
        <v>413</v>
      </c>
      <c r="BF74" s="91" t="s">
        <v>413</v>
      </c>
      <c r="BG74" s="91" t="s">
        <v>413</v>
      </c>
      <c r="BH74" s="91" t="s">
        <v>413</v>
      </c>
      <c r="BI74" s="91" t="s">
        <v>413</v>
      </c>
      <c r="BJ74" s="91" t="s">
        <v>413</v>
      </c>
      <c r="BK74" s="91" t="s">
        <v>413</v>
      </c>
      <c r="BL74" s="91" t="s">
        <v>413</v>
      </c>
      <c r="BM74" s="91" t="s">
        <v>413</v>
      </c>
      <c r="BN74" s="91" t="s">
        <v>413</v>
      </c>
      <c r="BO74" s="91" t="s">
        <v>413</v>
      </c>
      <c r="BP74" s="91" t="s">
        <v>413</v>
      </c>
      <c r="BQ74" s="91" t="s">
        <v>413</v>
      </c>
      <c r="BR74" s="91" t="s">
        <v>413</v>
      </c>
      <c r="BS74" s="91" t="s">
        <v>413</v>
      </c>
      <c r="BT74" s="91" t="s">
        <v>413</v>
      </c>
      <c r="BU74" s="91" t="s">
        <v>413</v>
      </c>
      <c r="BV74" s="136"/>
      <c r="BW74" s="224"/>
      <c r="BX74" s="91"/>
      <c r="BY74" s="91" t="s">
        <v>423</v>
      </c>
      <c r="BZ74" s="91" t="s">
        <v>423</v>
      </c>
      <c r="CA74" s="91" t="s">
        <v>424</v>
      </c>
      <c r="CB74" s="91" t="s">
        <v>425</v>
      </c>
      <c r="CC74" s="91" t="s">
        <v>424</v>
      </c>
      <c r="CD74" s="91" t="s">
        <v>423</v>
      </c>
      <c r="CE74" s="91" t="s">
        <v>424</v>
      </c>
      <c r="CF74" s="91" t="s">
        <v>424</v>
      </c>
      <c r="CG74" s="91" t="s">
        <v>425</v>
      </c>
      <c r="CH74" s="91" t="s">
        <v>425</v>
      </c>
      <c r="CI74" s="91" t="s">
        <v>423</v>
      </c>
      <c r="CJ74" s="91" t="s">
        <v>425</v>
      </c>
      <c r="CK74" s="91" t="s">
        <v>425</v>
      </c>
      <c r="CL74" s="91" t="s">
        <v>425</v>
      </c>
      <c r="CM74" s="91" t="s">
        <v>425</v>
      </c>
      <c r="CN74" s="91" t="s">
        <v>425</v>
      </c>
      <c r="CO74" s="91" t="s">
        <v>423</v>
      </c>
      <c r="CP74" s="91" t="s">
        <v>418</v>
      </c>
      <c r="CQ74" s="91" t="s">
        <v>423</v>
      </c>
      <c r="CR74" s="91" t="s">
        <v>425</v>
      </c>
      <c r="CS74" s="91" t="s">
        <v>424</v>
      </c>
      <c r="CT74" s="91" t="s">
        <v>423</v>
      </c>
      <c r="CU74" s="91" t="s">
        <v>424</v>
      </c>
      <c r="CV74" s="91" t="s">
        <v>418</v>
      </c>
      <c r="CW74" s="91" t="s">
        <v>423</v>
      </c>
      <c r="CX74" s="91" t="s">
        <v>424</v>
      </c>
      <c r="CY74" s="91" t="s">
        <v>418</v>
      </c>
      <c r="CZ74" s="91" t="s">
        <v>425</v>
      </c>
      <c r="DA74" s="91" t="s">
        <v>425</v>
      </c>
      <c r="DB74" s="91" t="s">
        <v>424</v>
      </c>
      <c r="DC74" s="91" t="s">
        <v>423</v>
      </c>
      <c r="DD74" s="91" t="s">
        <v>425</v>
      </c>
      <c r="DE74" s="91" t="s">
        <v>425</v>
      </c>
      <c r="DF74" s="91" t="s">
        <v>423</v>
      </c>
      <c r="DG74" s="91" t="s">
        <v>425</v>
      </c>
      <c r="DH74" s="91" t="s">
        <v>424</v>
      </c>
      <c r="DI74" s="91" t="s">
        <v>424</v>
      </c>
      <c r="DJ74" s="91" t="s">
        <v>418</v>
      </c>
      <c r="DK74" s="91" t="s">
        <v>423</v>
      </c>
      <c r="DL74" s="91" t="s">
        <v>424</v>
      </c>
      <c r="DM74" s="91" t="s">
        <v>424</v>
      </c>
      <c r="DN74" s="91" t="s">
        <v>425</v>
      </c>
      <c r="DO74" s="91" t="s">
        <v>423</v>
      </c>
      <c r="DP74" s="91" t="s">
        <v>423</v>
      </c>
      <c r="DQ74" s="91" t="s">
        <v>423</v>
      </c>
      <c r="DR74" s="91" t="s">
        <v>424</v>
      </c>
      <c r="DS74" s="91">
        <v>2.2829999999999999E-3</v>
      </c>
      <c r="DT74" s="91" t="s">
        <v>426</v>
      </c>
      <c r="DU74" s="91" t="s">
        <v>423</v>
      </c>
      <c r="DV74" s="91" t="s">
        <v>424</v>
      </c>
      <c r="DW74" s="91" t="s">
        <v>423</v>
      </c>
      <c r="DX74" s="91" t="s">
        <v>425</v>
      </c>
      <c r="DY74" s="91" t="s">
        <v>424</v>
      </c>
      <c r="DZ74" s="91" t="s">
        <v>425</v>
      </c>
      <c r="EA74" s="91" t="s">
        <v>425</v>
      </c>
      <c r="EB74" s="91" t="s">
        <v>427</v>
      </c>
      <c r="EC74" s="91" t="s">
        <v>425</v>
      </c>
      <c r="ED74" s="91" t="s">
        <v>425</v>
      </c>
      <c r="EE74" s="91" t="s">
        <v>425</v>
      </c>
      <c r="EF74" s="91" t="s">
        <v>423</v>
      </c>
      <c r="EG74" s="91" t="s">
        <v>425</v>
      </c>
      <c r="EH74" s="91" t="s">
        <v>423</v>
      </c>
      <c r="EI74" s="91" t="s">
        <v>423</v>
      </c>
      <c r="EJ74" s="91" t="s">
        <v>425</v>
      </c>
      <c r="EK74" s="91" t="s">
        <v>425</v>
      </c>
      <c r="EL74" s="91" t="s">
        <v>423</v>
      </c>
      <c r="EM74" s="91" t="s">
        <v>423</v>
      </c>
      <c r="EN74" s="91" t="s">
        <v>423</v>
      </c>
      <c r="EO74" s="91" t="s">
        <v>425</v>
      </c>
      <c r="EP74" s="91" t="s">
        <v>425</v>
      </c>
      <c r="EQ74" s="91" t="s">
        <v>425</v>
      </c>
      <c r="ER74" s="91" t="s">
        <v>425</v>
      </c>
      <c r="ES74" s="91" t="s">
        <v>428</v>
      </c>
      <c r="ET74" s="91" t="s">
        <v>424</v>
      </c>
      <c r="EU74" s="91" t="s">
        <v>429</v>
      </c>
      <c r="EV74" s="91" t="s">
        <v>366</v>
      </c>
      <c r="EW74" s="91" t="s">
        <v>429</v>
      </c>
      <c r="EX74" s="91" t="s">
        <v>424</v>
      </c>
      <c r="EY74" s="91" t="s">
        <v>423</v>
      </c>
      <c r="EZ74" s="91" t="s">
        <v>424</v>
      </c>
      <c r="FA74" s="91" t="s">
        <v>425</v>
      </c>
      <c r="FB74" s="91" t="s">
        <v>424</v>
      </c>
      <c r="FC74" s="91" t="s">
        <v>425</v>
      </c>
      <c r="FD74" s="91" t="s">
        <v>425</v>
      </c>
      <c r="FE74" s="91">
        <v>0.16489999999999999</v>
      </c>
      <c r="FF74" s="91" t="s">
        <v>424</v>
      </c>
      <c r="FG74" s="91">
        <v>9.5729999999999999E-3</v>
      </c>
      <c r="FH74" s="91" t="s">
        <v>425</v>
      </c>
      <c r="FI74" s="91" t="s">
        <v>423</v>
      </c>
      <c r="FJ74" s="91" t="s">
        <v>425</v>
      </c>
      <c r="FK74" s="91" t="s">
        <v>424</v>
      </c>
      <c r="FL74" s="91" t="s">
        <v>418</v>
      </c>
      <c r="FM74" s="91" t="s">
        <v>423</v>
      </c>
      <c r="FN74" s="91" t="s">
        <v>423</v>
      </c>
      <c r="FO74" s="91" t="s">
        <v>425</v>
      </c>
      <c r="FP74" s="91" t="s">
        <v>423</v>
      </c>
      <c r="FQ74" s="91" t="s">
        <v>425</v>
      </c>
      <c r="FR74" s="91" t="s">
        <v>424</v>
      </c>
      <c r="FS74" s="91" t="s">
        <v>423</v>
      </c>
      <c r="FT74" s="91" t="s">
        <v>425</v>
      </c>
      <c r="FU74" s="91" t="s">
        <v>430</v>
      </c>
      <c r="FV74" s="91" t="s">
        <v>423</v>
      </c>
      <c r="FW74" s="91" t="s">
        <v>423</v>
      </c>
      <c r="FX74" s="91" t="s">
        <v>427</v>
      </c>
      <c r="FY74" s="91" t="s">
        <v>424</v>
      </c>
      <c r="FZ74" s="91" t="s">
        <v>423</v>
      </c>
      <c r="GA74" s="91" t="s">
        <v>423</v>
      </c>
      <c r="GB74" s="91" t="s">
        <v>427</v>
      </c>
      <c r="GC74" s="91" t="s">
        <v>424</v>
      </c>
      <c r="GD74" s="91" t="s">
        <v>425</v>
      </c>
      <c r="GE74" s="91" t="s">
        <v>424</v>
      </c>
      <c r="GF74" s="91" t="s">
        <v>431</v>
      </c>
      <c r="GG74" s="91" t="s">
        <v>423</v>
      </c>
      <c r="GH74" s="91" t="s">
        <v>425</v>
      </c>
      <c r="GI74" s="91" t="s">
        <v>425</v>
      </c>
      <c r="GJ74" s="91" t="s">
        <v>423</v>
      </c>
      <c r="GK74" s="91" t="s">
        <v>428</v>
      </c>
      <c r="GL74" s="91" t="s">
        <v>425</v>
      </c>
      <c r="GM74" s="91" t="s">
        <v>425</v>
      </c>
      <c r="GN74" s="91" t="s">
        <v>425</v>
      </c>
      <c r="GO74" s="91" t="s">
        <v>429</v>
      </c>
      <c r="GP74" s="91" t="s">
        <v>425</v>
      </c>
      <c r="GQ74" s="91" t="s">
        <v>432</v>
      </c>
      <c r="GR74" s="91" t="s">
        <v>423</v>
      </c>
      <c r="GS74" s="91" t="s">
        <v>424</v>
      </c>
      <c r="GT74" s="91" t="s">
        <v>431</v>
      </c>
      <c r="GU74" s="91" t="s">
        <v>423</v>
      </c>
      <c r="GV74" s="91" t="s">
        <v>424</v>
      </c>
      <c r="GW74" s="91" t="s">
        <v>424</v>
      </c>
      <c r="GX74" s="91" t="s">
        <v>425</v>
      </c>
      <c r="GY74" s="91" t="s">
        <v>425</v>
      </c>
      <c r="GZ74" s="91" t="s">
        <v>423</v>
      </c>
      <c r="HA74" s="91" t="s">
        <v>424</v>
      </c>
      <c r="HB74" s="91" t="s">
        <v>418</v>
      </c>
      <c r="HC74" s="91" t="s">
        <v>425</v>
      </c>
      <c r="HD74" s="91" t="s">
        <v>425</v>
      </c>
      <c r="HE74" s="91" t="s">
        <v>425</v>
      </c>
      <c r="HF74" s="91" t="s">
        <v>425</v>
      </c>
      <c r="HG74" s="91" t="s">
        <v>425</v>
      </c>
      <c r="HH74" s="91" t="s">
        <v>425</v>
      </c>
      <c r="HI74" s="91" t="s">
        <v>425</v>
      </c>
      <c r="HJ74" s="91" t="s">
        <v>423</v>
      </c>
      <c r="HK74" s="91" t="s">
        <v>423</v>
      </c>
      <c r="HL74" s="91" t="s">
        <v>424</v>
      </c>
      <c r="HM74" s="91" t="s">
        <v>425</v>
      </c>
      <c r="HN74" s="91" t="s">
        <v>425</v>
      </c>
      <c r="HO74" s="91" t="s">
        <v>428</v>
      </c>
      <c r="HP74" s="91" t="s">
        <v>424</v>
      </c>
      <c r="HQ74" s="91" t="s">
        <v>425</v>
      </c>
      <c r="HR74" s="91" t="s">
        <v>425</v>
      </c>
      <c r="HS74" s="91" t="s">
        <v>423</v>
      </c>
      <c r="HT74" s="91" t="s">
        <v>425</v>
      </c>
      <c r="HU74" s="91" t="s">
        <v>425</v>
      </c>
      <c r="HV74" s="91" t="s">
        <v>425</v>
      </c>
      <c r="HW74" s="91" t="s">
        <v>425</v>
      </c>
      <c r="HX74" s="91" t="s">
        <v>425</v>
      </c>
      <c r="HY74" s="223">
        <v>1.504E-2</v>
      </c>
      <c r="HZ74" s="91" t="s">
        <v>425</v>
      </c>
      <c r="IA74" s="91" t="s">
        <v>424</v>
      </c>
      <c r="IB74" s="91" t="s">
        <v>425</v>
      </c>
      <c r="IC74" s="91" t="s">
        <v>425</v>
      </c>
      <c r="ID74" s="91" t="s">
        <v>423</v>
      </c>
      <c r="IE74" s="91" t="s">
        <v>418</v>
      </c>
      <c r="IF74" s="91" t="s">
        <v>423</v>
      </c>
      <c r="IG74" s="91" t="s">
        <v>425</v>
      </c>
      <c r="IH74" s="91" t="s">
        <v>423</v>
      </c>
      <c r="II74" s="91" t="s">
        <v>423</v>
      </c>
      <c r="IJ74" s="91" t="s">
        <v>424</v>
      </c>
      <c r="IK74" s="91" t="s">
        <v>425</v>
      </c>
      <c r="IL74" s="91" t="s">
        <v>423</v>
      </c>
      <c r="IM74" s="91" t="s">
        <v>424</v>
      </c>
      <c r="IN74" s="91" t="s">
        <v>425</v>
      </c>
      <c r="IO74" s="91" t="s">
        <v>425</v>
      </c>
      <c r="IP74" s="91" t="s">
        <v>423</v>
      </c>
      <c r="IQ74" s="91" t="s">
        <v>427</v>
      </c>
      <c r="IR74" s="91" t="s">
        <v>424</v>
      </c>
      <c r="IS74" s="91" t="s">
        <v>423</v>
      </c>
      <c r="IT74" s="91" t="s">
        <v>425</v>
      </c>
      <c r="IU74" s="27" t="s">
        <v>387</v>
      </c>
      <c r="IV74" s="169"/>
      <c r="IW74" s="28"/>
      <c r="IX74" s="30">
        <v>99.9</v>
      </c>
      <c r="IY74" s="31">
        <v>0.1</v>
      </c>
      <c r="IZ74" s="32" t="s">
        <v>420</v>
      </c>
      <c r="JA74" s="27" t="s">
        <v>420</v>
      </c>
      <c r="JB74" s="32"/>
      <c r="JC74" s="30"/>
      <c r="JD74" s="32"/>
      <c r="JE74" s="37">
        <v>0</v>
      </c>
      <c r="JF74" s="29"/>
    </row>
    <row r="75" spans="1:266" ht="15" customHeight="1">
      <c r="A75" s="89" t="s">
        <v>419</v>
      </c>
      <c r="B75" s="29">
        <v>23002696</v>
      </c>
      <c r="C75" s="34">
        <v>87.32</v>
      </c>
      <c r="D75" s="33"/>
      <c r="E75" s="28"/>
      <c r="F75" s="28"/>
      <c r="G75" s="36"/>
      <c r="H75" s="36"/>
      <c r="I75" s="33"/>
      <c r="J75" s="28"/>
      <c r="K75" s="37"/>
      <c r="L75" s="127"/>
      <c r="M75" s="214"/>
      <c r="N75" s="91"/>
      <c r="O75" s="91"/>
      <c r="P75" s="91"/>
      <c r="Q75" s="91"/>
      <c r="R75" s="134"/>
      <c r="S75" s="91"/>
      <c r="T75" s="92"/>
      <c r="U75" s="91"/>
      <c r="V75" s="126"/>
      <c r="W75" s="92"/>
      <c r="X75" s="91"/>
      <c r="Y75" s="127"/>
      <c r="Z75" s="127"/>
      <c r="AA75" s="92"/>
      <c r="AB75" s="127"/>
      <c r="AC75" s="126"/>
      <c r="AD75" s="127"/>
      <c r="AE75" s="126"/>
      <c r="AF75" s="90"/>
      <c r="AG75" s="133" t="s">
        <v>376</v>
      </c>
      <c r="AH75" s="133">
        <v>0.13220000000000001</v>
      </c>
      <c r="AI75" s="218" t="s">
        <v>377</v>
      </c>
      <c r="AJ75" s="127" t="s">
        <v>367</v>
      </c>
      <c r="AK75" s="127" t="s">
        <v>370</v>
      </c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136"/>
      <c r="BW75" s="224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90"/>
      <c r="GB75" s="90"/>
      <c r="GC75" s="90"/>
      <c r="GD75" s="90"/>
      <c r="GE75" s="90"/>
      <c r="GF75" s="90"/>
      <c r="GG75" s="90"/>
      <c r="GH75" s="90"/>
      <c r="GI75" s="90"/>
      <c r="GJ75" s="90"/>
      <c r="GK75" s="90"/>
      <c r="GL75" s="90"/>
      <c r="GM75" s="90"/>
      <c r="GN75" s="90"/>
      <c r="GO75" s="90"/>
      <c r="GP75" s="90"/>
      <c r="GQ75" s="90"/>
      <c r="GR75" s="90"/>
      <c r="GS75" s="90"/>
      <c r="GT75" s="90"/>
      <c r="GU75" s="90"/>
      <c r="GV75" s="90"/>
      <c r="GW75" s="90"/>
      <c r="GX75" s="90"/>
      <c r="GY75" s="90"/>
      <c r="GZ75" s="90"/>
      <c r="HA75" s="90"/>
      <c r="HB75" s="90"/>
      <c r="HC75" s="90"/>
      <c r="HD75" s="90"/>
      <c r="HE75" s="90"/>
      <c r="HF75" s="90"/>
      <c r="HG75" s="90"/>
      <c r="HH75" s="90"/>
      <c r="HI75" s="90"/>
      <c r="HJ75" s="90"/>
      <c r="HK75" s="90"/>
      <c r="HL75" s="90"/>
      <c r="HM75" s="90"/>
      <c r="HN75" s="90"/>
      <c r="HO75" s="90"/>
      <c r="HP75" s="90"/>
      <c r="HQ75" s="90"/>
      <c r="HR75" s="90"/>
      <c r="HS75" s="90"/>
      <c r="HT75" s="90"/>
      <c r="HU75" s="90"/>
      <c r="HV75" s="90"/>
      <c r="HW75" s="90"/>
      <c r="HX75" s="90"/>
      <c r="HY75" s="223"/>
      <c r="HZ75" s="90"/>
      <c r="IA75" s="90"/>
      <c r="IB75" s="90"/>
      <c r="IC75" s="90"/>
      <c r="ID75" s="90"/>
      <c r="IE75" s="90"/>
      <c r="IF75" s="90"/>
      <c r="IG75" s="90"/>
      <c r="IH75" s="90"/>
      <c r="II75" s="90"/>
      <c r="IJ75" s="90"/>
      <c r="IK75" s="90"/>
      <c r="IL75" s="90"/>
      <c r="IM75" s="90"/>
      <c r="IN75" s="90"/>
      <c r="IO75" s="90"/>
      <c r="IP75" s="90"/>
      <c r="IQ75" s="90"/>
      <c r="IR75" s="90"/>
      <c r="IS75" s="90"/>
      <c r="IT75" s="90"/>
      <c r="IU75" s="31"/>
      <c r="IV75" s="169"/>
      <c r="IW75" s="28"/>
      <c r="IX75" s="30"/>
      <c r="IY75" s="31"/>
      <c r="IZ75" s="32"/>
      <c r="JA75" s="30"/>
      <c r="JB75" s="32"/>
      <c r="JC75" s="30"/>
      <c r="JD75" s="32"/>
      <c r="JE75" s="28"/>
      <c r="JF75" s="32"/>
    </row>
    <row r="76" spans="1:266" ht="15" customHeight="1">
      <c r="A76" s="89" t="s">
        <v>419</v>
      </c>
      <c r="B76" s="29">
        <v>23002619</v>
      </c>
      <c r="C76" s="34">
        <v>89.56</v>
      </c>
      <c r="D76" s="37"/>
      <c r="E76" s="34"/>
      <c r="F76" s="28"/>
      <c r="G76" s="28"/>
      <c r="H76" s="36"/>
      <c r="I76" s="28"/>
      <c r="J76" s="28"/>
      <c r="K76" s="37"/>
      <c r="L76" s="127"/>
      <c r="M76" s="214"/>
      <c r="N76" s="91"/>
      <c r="O76" s="91"/>
      <c r="P76" s="91"/>
      <c r="Q76" s="91"/>
      <c r="R76" s="134"/>
      <c r="S76" s="91"/>
      <c r="T76" s="92"/>
      <c r="U76" s="91"/>
      <c r="V76" s="126"/>
      <c r="W76" s="92"/>
      <c r="X76" s="91"/>
      <c r="Y76" s="127"/>
      <c r="Z76" s="127"/>
      <c r="AA76" s="92"/>
      <c r="AB76" s="127"/>
      <c r="AC76" s="126"/>
      <c r="AD76" s="127"/>
      <c r="AE76" s="126"/>
      <c r="AF76" s="90"/>
      <c r="AG76" s="133" t="s">
        <v>376</v>
      </c>
      <c r="AH76" s="133">
        <v>4.9700000000000001E-2</v>
      </c>
      <c r="AI76" s="218" t="s">
        <v>377</v>
      </c>
      <c r="AJ76" s="127">
        <v>2.5499999999999998E-2</v>
      </c>
      <c r="AK76" s="127" t="s">
        <v>370</v>
      </c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136"/>
      <c r="BW76" s="224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  <c r="HR76" s="90"/>
      <c r="HS76" s="90"/>
      <c r="HT76" s="90"/>
      <c r="HU76" s="90"/>
      <c r="HV76" s="90"/>
      <c r="HW76" s="90"/>
      <c r="HX76" s="90"/>
      <c r="HY76" s="223"/>
      <c r="HZ76" s="90"/>
      <c r="IA76" s="90"/>
      <c r="IB76" s="90"/>
      <c r="IC76" s="90"/>
      <c r="ID76" s="90"/>
      <c r="IE76" s="90"/>
      <c r="IF76" s="90"/>
      <c r="IG76" s="90"/>
      <c r="IH76" s="90"/>
      <c r="II76" s="90"/>
      <c r="IJ76" s="90"/>
      <c r="IK76" s="90"/>
      <c r="IL76" s="90"/>
      <c r="IM76" s="90"/>
      <c r="IN76" s="90"/>
      <c r="IO76" s="90"/>
      <c r="IP76" s="90"/>
      <c r="IQ76" s="90"/>
      <c r="IR76" s="90"/>
      <c r="IS76" s="90"/>
      <c r="IT76" s="90"/>
      <c r="IU76" s="27" t="s">
        <v>387</v>
      </c>
      <c r="IV76" s="169"/>
      <c r="IW76" s="28" t="s">
        <v>388</v>
      </c>
      <c r="IX76" s="30">
        <v>99.781999999999996</v>
      </c>
      <c r="IY76" s="31">
        <v>0.218</v>
      </c>
      <c r="IZ76" s="32"/>
      <c r="JA76" s="27"/>
      <c r="JB76" s="30"/>
      <c r="JC76" s="29"/>
      <c r="JD76" s="32"/>
      <c r="JE76" s="37">
        <v>0</v>
      </c>
      <c r="JF76" s="27"/>
    </row>
    <row r="77" spans="1:266" ht="15" customHeight="1">
      <c r="A77" s="89" t="s">
        <v>27</v>
      </c>
      <c r="B77" s="29">
        <v>23002959</v>
      </c>
      <c r="C77" s="34"/>
      <c r="D77" s="37"/>
      <c r="E77" s="34"/>
      <c r="F77" s="34"/>
      <c r="G77" s="28"/>
      <c r="H77" s="36"/>
      <c r="I77" s="37"/>
      <c r="J77" s="33"/>
      <c r="K77" s="37"/>
      <c r="L77" s="127"/>
      <c r="M77" s="90"/>
      <c r="N77" s="90"/>
      <c r="O77" s="91"/>
      <c r="P77" s="91"/>
      <c r="Q77" s="91"/>
      <c r="R77" s="91"/>
      <c r="S77" s="91"/>
      <c r="T77" s="91"/>
      <c r="U77" s="91"/>
      <c r="V77" s="126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136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  <c r="FY77" s="90"/>
      <c r="FZ77" s="90"/>
      <c r="GA77" s="90"/>
      <c r="GB77" s="90"/>
      <c r="GC77" s="90"/>
      <c r="GD77" s="90"/>
      <c r="GE77" s="90"/>
      <c r="GF77" s="90"/>
      <c r="GG77" s="90"/>
      <c r="GH77" s="90"/>
      <c r="GI77" s="90"/>
      <c r="GJ77" s="90"/>
      <c r="GK77" s="90"/>
      <c r="GL77" s="90"/>
      <c r="GM77" s="90"/>
      <c r="GN77" s="90"/>
      <c r="GO77" s="90"/>
      <c r="GP77" s="90"/>
      <c r="GQ77" s="90"/>
      <c r="GR77" s="90"/>
      <c r="GS77" s="90"/>
      <c r="GT77" s="90"/>
      <c r="GU77" s="90"/>
      <c r="GV77" s="90"/>
      <c r="GW77" s="90"/>
      <c r="GX77" s="90"/>
      <c r="GY77" s="90"/>
      <c r="GZ77" s="90"/>
      <c r="HA77" s="90"/>
      <c r="HB77" s="90"/>
      <c r="HC77" s="90"/>
      <c r="HD77" s="90"/>
      <c r="HE77" s="90"/>
      <c r="HF77" s="90"/>
      <c r="HG77" s="90"/>
      <c r="HH77" s="90"/>
      <c r="HI77" s="90"/>
      <c r="HJ77" s="90"/>
      <c r="HK77" s="90"/>
      <c r="HL77" s="90"/>
      <c r="HM77" s="90"/>
      <c r="HN77" s="90"/>
      <c r="HO77" s="90"/>
      <c r="HP77" s="90"/>
      <c r="HQ77" s="90"/>
      <c r="HR77" s="90"/>
      <c r="HS77" s="90"/>
      <c r="HT77" s="90"/>
      <c r="HU77" s="90"/>
      <c r="HV77" s="90"/>
      <c r="HW77" s="90"/>
      <c r="HX77" s="90"/>
      <c r="HY77" s="90"/>
      <c r="HZ77" s="90"/>
      <c r="IA77" s="90"/>
      <c r="IB77" s="90"/>
      <c r="IC77" s="90"/>
      <c r="ID77" s="90"/>
      <c r="IE77" s="90"/>
      <c r="IF77" s="90"/>
      <c r="IG77" s="90"/>
      <c r="IH77" s="90"/>
      <c r="II77" s="90"/>
      <c r="IJ77" s="90"/>
      <c r="IK77" s="90"/>
      <c r="IL77" s="90"/>
      <c r="IM77" s="90"/>
      <c r="IN77" s="90"/>
      <c r="IO77" s="90"/>
      <c r="IP77" s="90"/>
      <c r="IQ77" s="90"/>
      <c r="IR77" s="90"/>
      <c r="IS77" s="90"/>
      <c r="IT77" s="90"/>
      <c r="IU77" s="38"/>
      <c r="IV77" s="28" t="s">
        <v>386</v>
      </c>
      <c r="IW77" s="28" t="s">
        <v>388</v>
      </c>
      <c r="IX77" s="27"/>
      <c r="IY77" s="27"/>
      <c r="IZ77" s="27"/>
      <c r="JA77" s="27"/>
      <c r="JB77" s="27"/>
      <c r="JC77" s="27"/>
      <c r="JD77" s="27"/>
      <c r="JE77" s="28"/>
      <c r="JF77" s="27" t="s">
        <v>379</v>
      </c>
    </row>
    <row r="78" spans="1:266" ht="15" customHeight="1">
      <c r="A78" s="89" t="s">
        <v>27</v>
      </c>
      <c r="B78" s="29">
        <v>23002959</v>
      </c>
      <c r="C78" s="34">
        <v>91.81</v>
      </c>
      <c r="D78" s="34"/>
      <c r="E78" s="28"/>
      <c r="F78" s="28"/>
      <c r="G78" s="28"/>
      <c r="H78" s="36"/>
      <c r="I78" s="28"/>
      <c r="J78" s="28"/>
      <c r="K78" s="37"/>
      <c r="L78" s="127"/>
      <c r="M78" s="91"/>
      <c r="N78" s="91"/>
      <c r="O78" s="91"/>
      <c r="P78" s="91"/>
      <c r="Q78" s="91"/>
      <c r="R78" s="134"/>
      <c r="S78" s="91"/>
      <c r="T78" s="91"/>
      <c r="U78" s="92"/>
      <c r="V78" s="126"/>
      <c r="W78" s="92"/>
      <c r="X78" s="126"/>
      <c r="Y78" s="91"/>
      <c r="Z78" s="91"/>
      <c r="AA78" s="126"/>
      <c r="AB78" s="127"/>
      <c r="AC78" s="92"/>
      <c r="AD78" s="90"/>
      <c r="AE78" s="90"/>
      <c r="AF78" s="90"/>
      <c r="AG78" s="91" t="s">
        <v>376</v>
      </c>
      <c r="AH78" s="133">
        <v>0.23860000000000001</v>
      </c>
      <c r="AI78" s="218">
        <v>0.1062</v>
      </c>
      <c r="AJ78" s="127">
        <v>6.2050000000000001</v>
      </c>
      <c r="AK78" s="91" t="s">
        <v>370</v>
      </c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136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  <c r="FY78" s="90"/>
      <c r="FZ78" s="90"/>
      <c r="GA78" s="90"/>
      <c r="GB78" s="90"/>
      <c r="GC78" s="90"/>
      <c r="GD78" s="90"/>
      <c r="GE78" s="90"/>
      <c r="GF78" s="90"/>
      <c r="GG78" s="90"/>
      <c r="GH78" s="90"/>
      <c r="GI78" s="90"/>
      <c r="GJ78" s="90"/>
      <c r="GK78" s="90"/>
      <c r="GL78" s="90"/>
      <c r="GM78" s="90"/>
      <c r="GN78" s="90"/>
      <c r="GO78" s="90"/>
      <c r="GP78" s="90"/>
      <c r="GQ78" s="90"/>
      <c r="GR78" s="90"/>
      <c r="GS78" s="90"/>
      <c r="GT78" s="90"/>
      <c r="GU78" s="90"/>
      <c r="GV78" s="90"/>
      <c r="GW78" s="90"/>
      <c r="GX78" s="90"/>
      <c r="GY78" s="90"/>
      <c r="GZ78" s="90"/>
      <c r="HA78" s="90"/>
      <c r="HB78" s="90"/>
      <c r="HC78" s="90"/>
      <c r="HD78" s="90"/>
      <c r="HE78" s="90"/>
      <c r="HF78" s="90"/>
      <c r="HG78" s="90"/>
      <c r="HH78" s="90"/>
      <c r="HI78" s="90"/>
      <c r="HJ78" s="90"/>
      <c r="HK78" s="90"/>
      <c r="HL78" s="90"/>
      <c r="HM78" s="90"/>
      <c r="HN78" s="90"/>
      <c r="HO78" s="90"/>
      <c r="HP78" s="90"/>
      <c r="HQ78" s="90"/>
      <c r="HR78" s="90"/>
      <c r="HS78" s="90"/>
      <c r="HT78" s="90"/>
      <c r="HU78" s="90"/>
      <c r="HV78" s="90"/>
      <c r="HW78" s="90"/>
      <c r="HX78" s="90"/>
      <c r="HY78" s="90"/>
      <c r="HZ78" s="90"/>
      <c r="IA78" s="90"/>
      <c r="IB78" s="90"/>
      <c r="IC78" s="90"/>
      <c r="ID78" s="90"/>
      <c r="IE78" s="90"/>
      <c r="IF78" s="90"/>
      <c r="IG78" s="90"/>
      <c r="IH78" s="90"/>
      <c r="II78" s="90"/>
      <c r="IJ78" s="90"/>
      <c r="IK78" s="90"/>
      <c r="IL78" s="90"/>
      <c r="IM78" s="90"/>
      <c r="IN78" s="90"/>
      <c r="IO78" s="90"/>
      <c r="IP78" s="90"/>
      <c r="IQ78" s="90"/>
      <c r="IR78" s="90"/>
      <c r="IS78" s="90"/>
      <c r="IT78" s="90"/>
      <c r="IU78" s="31"/>
      <c r="IV78" s="169"/>
      <c r="IW78" s="28"/>
      <c r="IX78" s="27"/>
      <c r="IY78" s="27"/>
      <c r="IZ78" s="27"/>
      <c r="JA78" s="27"/>
      <c r="JB78" s="27"/>
      <c r="JC78" s="27"/>
      <c r="JD78" s="29"/>
      <c r="JE78" s="28"/>
      <c r="JF78" s="27"/>
    </row>
    <row r="79" spans="1:266" ht="15" customHeight="1">
      <c r="A79" s="89" t="s">
        <v>27</v>
      </c>
      <c r="B79" s="29">
        <v>23002440</v>
      </c>
      <c r="C79" s="34">
        <v>91.73</v>
      </c>
      <c r="D79" s="28"/>
      <c r="E79" s="28"/>
      <c r="F79" s="34">
        <v>69.459999999999994</v>
      </c>
      <c r="G79" s="36">
        <v>9.2379999999999995</v>
      </c>
      <c r="H79" s="36">
        <v>14.28</v>
      </c>
      <c r="I79" s="28" t="s">
        <v>370</v>
      </c>
      <c r="J79" s="28"/>
      <c r="K79" s="37"/>
      <c r="L79" s="127"/>
      <c r="M79" s="214"/>
      <c r="N79" s="91"/>
      <c r="O79" s="126">
        <v>47.63</v>
      </c>
      <c r="P79" s="126">
        <v>55.43</v>
      </c>
      <c r="Q79" s="126">
        <v>26.65</v>
      </c>
      <c r="R79" s="126">
        <v>24.72</v>
      </c>
      <c r="S79" s="126">
        <v>84.82</v>
      </c>
      <c r="T79" s="126">
        <v>22.47</v>
      </c>
      <c r="U79" s="126">
        <v>34.83</v>
      </c>
      <c r="V79" s="126">
        <v>37.11</v>
      </c>
      <c r="W79" s="127">
        <v>4.6660000000000004</v>
      </c>
      <c r="X79" s="126">
        <v>32.19</v>
      </c>
      <c r="Y79" s="127">
        <v>16.29</v>
      </c>
      <c r="Z79" s="126">
        <v>26.89</v>
      </c>
      <c r="AA79" s="126">
        <v>46.21</v>
      </c>
      <c r="AB79" s="127">
        <v>17.600000000000001</v>
      </c>
      <c r="AC79" s="126">
        <v>25.05</v>
      </c>
      <c r="AD79" s="127">
        <v>14.13</v>
      </c>
      <c r="AE79" s="126">
        <v>41.29</v>
      </c>
      <c r="AF79" s="91" t="s">
        <v>394</v>
      </c>
      <c r="AG79" s="133"/>
      <c r="AH79" s="133"/>
      <c r="AI79" s="218"/>
      <c r="AJ79" s="127"/>
      <c r="AK79" s="127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136"/>
      <c r="BW79" s="224">
        <v>0.54</v>
      </c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90"/>
      <c r="HR79" s="90"/>
      <c r="HS79" s="90"/>
      <c r="HT79" s="90"/>
      <c r="HU79" s="90"/>
      <c r="HV79" s="90"/>
      <c r="HW79" s="90"/>
      <c r="HX79" s="90"/>
      <c r="HY79" s="223"/>
      <c r="HZ79" s="90"/>
      <c r="IA79" s="90"/>
      <c r="IB79" s="90"/>
      <c r="IC79" s="90"/>
      <c r="ID79" s="90"/>
      <c r="IE79" s="90"/>
      <c r="IF79" s="90"/>
      <c r="IG79" s="90"/>
      <c r="IH79" s="90"/>
      <c r="II79" s="90"/>
      <c r="IJ79" s="90"/>
      <c r="IK79" s="90"/>
      <c r="IL79" s="90"/>
      <c r="IM79" s="90"/>
      <c r="IN79" s="90"/>
      <c r="IO79" s="90"/>
      <c r="IP79" s="90"/>
      <c r="IQ79" s="90"/>
      <c r="IR79" s="90"/>
      <c r="IS79" s="90"/>
      <c r="IT79" s="90"/>
      <c r="IU79" s="31"/>
      <c r="IV79" s="28" t="s">
        <v>436</v>
      </c>
      <c r="IW79" s="28"/>
      <c r="IX79" s="30"/>
      <c r="IY79" s="31"/>
      <c r="IZ79" s="32"/>
      <c r="JA79" s="27"/>
      <c r="JB79" s="27"/>
      <c r="JC79" s="27"/>
      <c r="JD79" s="29"/>
      <c r="JE79" s="28"/>
      <c r="JF79" s="27" t="s">
        <v>379</v>
      </c>
    </row>
    <row r="80" spans="1:266" ht="15" customHeight="1">
      <c r="A80" s="225" t="s">
        <v>27</v>
      </c>
      <c r="B80" s="29">
        <v>23002440</v>
      </c>
      <c r="C80" s="34">
        <v>93.11</v>
      </c>
      <c r="D80" s="28"/>
      <c r="E80" s="28"/>
      <c r="F80" s="34">
        <v>61.25</v>
      </c>
      <c r="G80" s="210">
        <v>7.8940000000000001</v>
      </c>
      <c r="H80" s="36">
        <v>20.28</v>
      </c>
      <c r="I80" s="28" t="s">
        <v>370</v>
      </c>
      <c r="J80" s="28"/>
      <c r="K80" s="37"/>
      <c r="L80" s="127"/>
      <c r="M80" s="214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127"/>
      <c r="Z80" s="91"/>
      <c r="AA80" s="90"/>
      <c r="AB80" s="127"/>
      <c r="AC80" s="126"/>
      <c r="AD80" s="127"/>
      <c r="AE80" s="126"/>
      <c r="AF80" s="91" t="s">
        <v>394</v>
      </c>
      <c r="AG80" s="133"/>
      <c r="AH80" s="133"/>
      <c r="AI80" s="218"/>
      <c r="AJ80" s="127"/>
      <c r="AK80" s="127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136"/>
      <c r="BW80" s="224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  <c r="FY80" s="90"/>
      <c r="FZ80" s="90"/>
      <c r="GA80" s="90"/>
      <c r="GB80" s="90"/>
      <c r="GC80" s="90"/>
      <c r="GD80" s="90"/>
      <c r="GE80" s="90"/>
      <c r="GF80" s="90"/>
      <c r="GG80" s="90"/>
      <c r="GH80" s="90"/>
      <c r="GI80" s="90"/>
      <c r="GJ80" s="90"/>
      <c r="GK80" s="90"/>
      <c r="GL80" s="90"/>
      <c r="GM80" s="90"/>
      <c r="GN80" s="90"/>
      <c r="GO80" s="90"/>
      <c r="GP80" s="90"/>
      <c r="GQ80" s="90"/>
      <c r="GR80" s="90"/>
      <c r="GS80" s="90"/>
      <c r="GT80" s="90"/>
      <c r="GU80" s="90"/>
      <c r="GV80" s="90"/>
      <c r="GW80" s="90"/>
      <c r="GX80" s="90"/>
      <c r="GY80" s="90"/>
      <c r="GZ80" s="90"/>
      <c r="HA80" s="90"/>
      <c r="HB80" s="90"/>
      <c r="HC80" s="90"/>
      <c r="HD80" s="90"/>
      <c r="HE80" s="90"/>
      <c r="HF80" s="90"/>
      <c r="HG80" s="90"/>
      <c r="HH80" s="90"/>
      <c r="HI80" s="90"/>
      <c r="HJ80" s="90"/>
      <c r="HK80" s="90"/>
      <c r="HL80" s="90"/>
      <c r="HM80" s="90"/>
      <c r="HN80" s="90"/>
      <c r="HO80" s="90"/>
      <c r="HP80" s="90"/>
      <c r="HQ80" s="90"/>
      <c r="HR80" s="90"/>
      <c r="HS80" s="90"/>
      <c r="HT80" s="90"/>
      <c r="HU80" s="90"/>
      <c r="HV80" s="90"/>
      <c r="HW80" s="90"/>
      <c r="HX80" s="90"/>
      <c r="HY80" s="223"/>
      <c r="HZ80" s="90"/>
      <c r="IA80" s="90"/>
      <c r="IB80" s="90"/>
      <c r="IC80" s="90"/>
      <c r="ID80" s="90"/>
      <c r="IE80" s="90"/>
      <c r="IF80" s="90"/>
      <c r="IG80" s="90"/>
      <c r="IH80" s="90"/>
      <c r="II80" s="90"/>
      <c r="IJ80" s="90"/>
      <c r="IK80" s="90"/>
      <c r="IL80" s="90"/>
      <c r="IM80" s="90"/>
      <c r="IN80" s="90"/>
      <c r="IO80" s="90"/>
      <c r="IP80" s="90"/>
      <c r="IQ80" s="90"/>
      <c r="IR80" s="90"/>
      <c r="IS80" s="90"/>
      <c r="IT80" s="90"/>
      <c r="IU80" s="31"/>
      <c r="IV80" s="28" t="s">
        <v>386</v>
      </c>
      <c r="IW80" s="28"/>
      <c r="IX80" s="30"/>
      <c r="IY80" s="31"/>
      <c r="IZ80" s="32"/>
      <c r="JA80" s="27"/>
      <c r="JB80" s="27"/>
      <c r="JC80" s="27"/>
      <c r="JD80" s="29"/>
      <c r="JE80" s="28"/>
      <c r="JF80" s="27" t="s">
        <v>379</v>
      </c>
    </row>
    <row r="81" spans="1:266" ht="15" customHeight="1">
      <c r="A81" s="89" t="s">
        <v>27</v>
      </c>
      <c r="B81" s="29">
        <v>23002133</v>
      </c>
      <c r="C81" s="34">
        <v>94.98</v>
      </c>
      <c r="D81" s="28"/>
      <c r="E81" s="28"/>
      <c r="F81" s="28"/>
      <c r="G81" s="28"/>
      <c r="H81" s="36"/>
      <c r="I81" s="28"/>
      <c r="J81" s="28"/>
      <c r="K81" s="37"/>
      <c r="L81" s="127"/>
      <c r="M81" s="214"/>
      <c r="N81" s="91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127"/>
      <c r="Z81" s="90"/>
      <c r="AA81" s="90"/>
      <c r="AB81" s="127"/>
      <c r="AC81" s="126"/>
      <c r="AD81" s="127"/>
      <c r="AE81" s="126"/>
      <c r="AF81" s="90"/>
      <c r="AG81" s="133" t="s">
        <v>376</v>
      </c>
      <c r="AH81" s="133">
        <v>0.34920000000000001</v>
      </c>
      <c r="AI81" s="218">
        <v>0.31140000000000001</v>
      </c>
      <c r="AJ81" s="127">
        <v>14.93</v>
      </c>
      <c r="AK81" s="127">
        <v>0.5343</v>
      </c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136"/>
      <c r="BW81" s="224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90"/>
      <c r="HS81" s="90"/>
      <c r="HT81" s="90"/>
      <c r="HU81" s="90"/>
      <c r="HV81" s="90"/>
      <c r="HW81" s="90"/>
      <c r="HX81" s="90"/>
      <c r="HY81" s="223"/>
      <c r="HZ81" s="90"/>
      <c r="IA81" s="90"/>
      <c r="IB81" s="90"/>
      <c r="IC81" s="90"/>
      <c r="ID81" s="90"/>
      <c r="IE81" s="90"/>
      <c r="IF81" s="90"/>
      <c r="IG81" s="90"/>
      <c r="IH81" s="90"/>
      <c r="II81" s="90"/>
      <c r="IJ81" s="90"/>
      <c r="IK81" s="90"/>
      <c r="IL81" s="90"/>
      <c r="IM81" s="90"/>
      <c r="IN81" s="90"/>
      <c r="IO81" s="90"/>
      <c r="IP81" s="90"/>
      <c r="IQ81" s="90"/>
      <c r="IR81" s="90"/>
      <c r="IS81" s="90"/>
      <c r="IT81" s="90"/>
      <c r="IU81" s="31"/>
      <c r="IV81" s="169"/>
      <c r="IW81" s="28"/>
      <c r="IX81" s="30"/>
      <c r="IY81" s="31"/>
      <c r="IZ81" s="32"/>
      <c r="JA81" s="27"/>
      <c r="JB81" s="27"/>
      <c r="JC81" s="27"/>
      <c r="JD81" s="29"/>
      <c r="JE81" s="28"/>
      <c r="JF81" s="27"/>
    </row>
    <row r="82" spans="1:266" ht="15" customHeight="1">
      <c r="A82" s="89" t="s">
        <v>393</v>
      </c>
      <c r="B82" s="29">
        <v>23002676</v>
      </c>
      <c r="C82" s="34">
        <v>92.49</v>
      </c>
      <c r="D82" s="28"/>
      <c r="E82" s="28"/>
      <c r="F82" s="28"/>
      <c r="G82" s="28"/>
      <c r="H82" s="36"/>
      <c r="I82" s="28"/>
      <c r="J82" s="28"/>
      <c r="K82" s="37"/>
      <c r="L82" s="127"/>
      <c r="M82" s="91"/>
      <c r="N82" s="91"/>
      <c r="O82" s="91"/>
      <c r="P82" s="91"/>
      <c r="Q82" s="91"/>
      <c r="R82" s="134"/>
      <c r="S82" s="91"/>
      <c r="T82" s="92"/>
      <c r="U82" s="91"/>
      <c r="V82" s="126"/>
      <c r="W82" s="92"/>
      <c r="X82" s="91"/>
      <c r="Y82" s="127"/>
      <c r="Z82" s="127"/>
      <c r="AA82" s="92"/>
      <c r="AB82" s="127"/>
      <c r="AC82" s="126"/>
      <c r="AD82" s="127"/>
      <c r="AE82" s="126"/>
      <c r="AF82" s="90"/>
      <c r="AG82" s="133">
        <v>0.25140000000000001</v>
      </c>
      <c r="AH82" s="133">
        <v>5.8000000000000003E-2</v>
      </c>
      <c r="AI82" s="218">
        <v>4.5599999999999998E-3</v>
      </c>
      <c r="AJ82" s="127">
        <v>3.4000000000000002E-2</v>
      </c>
      <c r="AK82" s="127">
        <v>1.9279999999999999</v>
      </c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136"/>
      <c r="BW82" s="224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31"/>
      <c r="IV82" s="52"/>
      <c r="IW82" s="28"/>
      <c r="IX82" s="30"/>
      <c r="IY82" s="31"/>
      <c r="IZ82" s="27"/>
      <c r="JA82" s="29"/>
      <c r="JB82" s="30"/>
      <c r="JC82" s="27"/>
      <c r="JD82" s="30"/>
      <c r="JE82" s="28"/>
      <c r="JF82" s="29"/>
    </row>
    <row r="83" spans="1:266" ht="15" customHeight="1">
      <c r="A83" s="89" t="s">
        <v>393</v>
      </c>
      <c r="B83" s="29">
        <v>23002696</v>
      </c>
      <c r="C83" s="34">
        <v>91.23</v>
      </c>
      <c r="D83" s="28"/>
      <c r="E83" s="28"/>
      <c r="F83" s="28"/>
      <c r="G83" s="36"/>
      <c r="H83" s="36"/>
      <c r="I83" s="28"/>
      <c r="J83" s="28"/>
      <c r="K83" s="37"/>
      <c r="L83" s="127"/>
      <c r="M83" s="214"/>
      <c r="N83" s="126">
        <v>15.08</v>
      </c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127"/>
      <c r="Z83" s="90"/>
      <c r="AA83" s="90"/>
      <c r="AB83" s="127"/>
      <c r="AC83" s="126"/>
      <c r="AD83" s="127"/>
      <c r="AE83" s="126"/>
      <c r="AF83" s="90"/>
      <c r="AG83" s="133" t="s">
        <v>376</v>
      </c>
      <c r="AH83" s="133">
        <v>0.1237</v>
      </c>
      <c r="AI83" s="218">
        <v>2.826E-3</v>
      </c>
      <c r="AJ83" s="127" t="s">
        <v>367</v>
      </c>
      <c r="AK83" s="127">
        <v>0.6472</v>
      </c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136"/>
      <c r="BW83" s="224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90"/>
      <c r="HR83" s="90"/>
      <c r="HS83" s="90"/>
      <c r="HT83" s="90"/>
      <c r="HU83" s="90"/>
      <c r="HV83" s="90"/>
      <c r="HW83" s="90"/>
      <c r="HX83" s="90"/>
      <c r="HY83" s="223"/>
      <c r="HZ83" s="90"/>
      <c r="IA83" s="90"/>
      <c r="IB83" s="90"/>
      <c r="IC83" s="90"/>
      <c r="ID83" s="90"/>
      <c r="IE83" s="90"/>
      <c r="IF83" s="90"/>
      <c r="IG83" s="90"/>
      <c r="IH83" s="90"/>
      <c r="II83" s="90"/>
      <c r="IJ83" s="90"/>
      <c r="IK83" s="90"/>
      <c r="IL83" s="90"/>
      <c r="IM83" s="90"/>
      <c r="IN83" s="90"/>
      <c r="IO83" s="90"/>
      <c r="IP83" s="90"/>
      <c r="IQ83" s="90"/>
      <c r="IR83" s="90"/>
      <c r="IS83" s="90"/>
      <c r="IT83" s="90"/>
      <c r="IU83" s="31"/>
      <c r="IV83" s="169"/>
      <c r="IW83" s="28"/>
      <c r="IX83" s="30"/>
      <c r="IY83" s="31"/>
      <c r="IZ83" s="32"/>
      <c r="JA83" s="27"/>
      <c r="JB83" s="27"/>
      <c r="JC83" s="27"/>
      <c r="JD83" s="29"/>
      <c r="JE83" s="28"/>
      <c r="JF83" s="30"/>
    </row>
    <row r="84" spans="1:266" ht="15" customHeight="1">
      <c r="A84" s="89" t="s">
        <v>422</v>
      </c>
      <c r="B84" s="29">
        <v>23002675</v>
      </c>
      <c r="C84" s="34">
        <v>54.08</v>
      </c>
      <c r="D84" s="33"/>
      <c r="E84" s="28"/>
      <c r="F84" s="28"/>
      <c r="G84" s="36"/>
      <c r="H84" s="36"/>
      <c r="I84" s="28"/>
      <c r="J84" s="28"/>
      <c r="K84" s="37"/>
      <c r="L84" s="127"/>
      <c r="M84" s="91"/>
      <c r="N84" s="91"/>
      <c r="O84" s="91"/>
      <c r="P84" s="91"/>
      <c r="Q84" s="91"/>
      <c r="R84" s="134"/>
      <c r="S84" s="91"/>
      <c r="T84" s="92"/>
      <c r="U84" s="91"/>
      <c r="V84" s="126"/>
      <c r="W84" s="92"/>
      <c r="X84" s="91"/>
      <c r="Y84" s="127"/>
      <c r="Z84" s="127"/>
      <c r="AA84" s="92"/>
      <c r="AB84" s="127"/>
      <c r="AC84" s="126"/>
      <c r="AD84" s="127"/>
      <c r="AE84" s="126"/>
      <c r="AF84" s="90"/>
      <c r="AG84" s="133">
        <v>0.67649999999999999</v>
      </c>
      <c r="AH84" s="133">
        <v>9.8299999999999998E-2</v>
      </c>
      <c r="AI84" s="218">
        <v>6.6400000000000001E-3</v>
      </c>
      <c r="AJ84" s="127">
        <v>6.3899999999999998E-2</v>
      </c>
      <c r="AK84" s="127">
        <v>2.3780000000000001</v>
      </c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136"/>
      <c r="BW84" s="224"/>
      <c r="BX84" s="90">
        <v>91.05</v>
      </c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90"/>
      <c r="HR84" s="90"/>
      <c r="HS84" s="90"/>
      <c r="HT84" s="90"/>
      <c r="HU84" s="90"/>
      <c r="HV84" s="90"/>
      <c r="HW84" s="90"/>
      <c r="HX84" s="90"/>
      <c r="HY84" s="90"/>
      <c r="HZ84" s="90"/>
      <c r="IA84" s="90"/>
      <c r="IB84" s="90"/>
      <c r="IC84" s="90"/>
      <c r="ID84" s="90"/>
      <c r="IE84" s="90"/>
      <c r="IF84" s="90"/>
      <c r="IG84" s="90"/>
      <c r="IH84" s="90"/>
      <c r="II84" s="90"/>
      <c r="IJ84" s="90"/>
      <c r="IK84" s="90"/>
      <c r="IL84" s="90"/>
      <c r="IM84" s="90"/>
      <c r="IN84" s="90"/>
      <c r="IO84" s="90"/>
      <c r="IP84" s="90"/>
      <c r="IQ84" s="90"/>
      <c r="IR84" s="90"/>
      <c r="IS84" s="90"/>
      <c r="IT84" s="90"/>
      <c r="IU84" s="31"/>
      <c r="IV84" s="169"/>
      <c r="IW84" s="28"/>
      <c r="IX84" s="30"/>
      <c r="IY84" s="31"/>
      <c r="IZ84" s="32"/>
      <c r="JA84" s="32"/>
      <c r="JB84" s="32"/>
      <c r="JC84" s="30"/>
      <c r="JD84" s="32"/>
      <c r="JE84" s="28"/>
      <c r="JF84" s="29"/>
    </row>
    <row r="85" spans="1:266" ht="15" customHeight="1">
      <c r="A85" s="225" t="s">
        <v>434</v>
      </c>
      <c r="B85" s="29">
        <v>23002711</v>
      </c>
      <c r="C85" s="34">
        <v>99.53</v>
      </c>
      <c r="D85" s="33"/>
      <c r="E85" s="28"/>
      <c r="F85" s="28"/>
      <c r="G85" s="34"/>
      <c r="H85" s="36"/>
      <c r="I85" s="33"/>
      <c r="J85" s="28"/>
      <c r="K85" s="37"/>
      <c r="L85" s="127"/>
      <c r="M85" s="244">
        <v>54.18</v>
      </c>
      <c r="N85" s="91"/>
      <c r="O85" s="91"/>
      <c r="P85" s="91"/>
      <c r="Q85" s="91"/>
      <c r="R85" s="134"/>
      <c r="S85" s="91"/>
      <c r="T85" s="92"/>
      <c r="U85" s="91"/>
      <c r="V85" s="126"/>
      <c r="W85" s="92"/>
      <c r="X85" s="91"/>
      <c r="Y85" s="127"/>
      <c r="Z85" s="127"/>
      <c r="AA85" s="92"/>
      <c r="AB85" s="127"/>
      <c r="AC85" s="126"/>
      <c r="AD85" s="127"/>
      <c r="AE85" s="126"/>
      <c r="AF85" s="90"/>
      <c r="AG85" s="133" t="s">
        <v>376</v>
      </c>
      <c r="AH85" s="133" t="s">
        <v>367</v>
      </c>
      <c r="AI85" s="218" t="s">
        <v>377</v>
      </c>
      <c r="AJ85" s="127" t="s">
        <v>367</v>
      </c>
      <c r="AK85" s="127" t="s">
        <v>370</v>
      </c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136"/>
      <c r="BW85" s="224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  <c r="FY85" s="90"/>
      <c r="FZ85" s="90"/>
      <c r="GA85" s="90"/>
      <c r="GB85" s="90"/>
      <c r="GC85" s="90"/>
      <c r="GD85" s="90"/>
      <c r="GE85" s="90"/>
      <c r="GF85" s="90"/>
      <c r="GG85" s="90"/>
      <c r="GH85" s="90"/>
      <c r="GI85" s="90"/>
      <c r="GJ85" s="90"/>
      <c r="GK85" s="90"/>
      <c r="GL85" s="90"/>
      <c r="GM85" s="90"/>
      <c r="GN85" s="90"/>
      <c r="GO85" s="90"/>
      <c r="GP85" s="90"/>
      <c r="GQ85" s="90"/>
      <c r="GR85" s="90"/>
      <c r="GS85" s="90"/>
      <c r="GT85" s="90"/>
      <c r="GU85" s="90"/>
      <c r="GV85" s="90"/>
      <c r="GW85" s="90"/>
      <c r="GX85" s="90"/>
      <c r="GY85" s="90"/>
      <c r="GZ85" s="90"/>
      <c r="HA85" s="90"/>
      <c r="HB85" s="90"/>
      <c r="HC85" s="90"/>
      <c r="HD85" s="90"/>
      <c r="HE85" s="90"/>
      <c r="HF85" s="90"/>
      <c r="HG85" s="90"/>
      <c r="HH85" s="90"/>
      <c r="HI85" s="90"/>
      <c r="HJ85" s="90"/>
      <c r="HK85" s="90"/>
      <c r="HL85" s="90"/>
      <c r="HM85" s="90"/>
      <c r="HN85" s="90"/>
      <c r="HO85" s="90"/>
      <c r="HP85" s="90"/>
      <c r="HQ85" s="90"/>
      <c r="HR85" s="90"/>
      <c r="HS85" s="90"/>
      <c r="HT85" s="90"/>
      <c r="HU85" s="90"/>
      <c r="HV85" s="90"/>
      <c r="HW85" s="90"/>
      <c r="HX85" s="90"/>
      <c r="HY85" s="223"/>
      <c r="HZ85" s="90"/>
      <c r="IA85" s="90"/>
      <c r="IB85" s="90"/>
      <c r="IC85" s="90"/>
      <c r="ID85" s="90"/>
      <c r="IE85" s="90"/>
      <c r="IF85" s="90"/>
      <c r="IG85" s="90"/>
      <c r="IH85" s="90"/>
      <c r="II85" s="90"/>
      <c r="IJ85" s="90"/>
      <c r="IK85" s="90"/>
      <c r="IL85" s="90"/>
      <c r="IM85" s="90"/>
      <c r="IN85" s="90"/>
      <c r="IO85" s="90"/>
      <c r="IP85" s="90"/>
      <c r="IQ85" s="90"/>
      <c r="IR85" s="90"/>
      <c r="IS85" s="90"/>
      <c r="IT85" s="90"/>
      <c r="IU85" s="31"/>
      <c r="IV85" s="52"/>
      <c r="IW85" s="28"/>
      <c r="IX85" s="30"/>
      <c r="IY85" s="31"/>
      <c r="IZ85" s="32"/>
      <c r="JA85" s="32"/>
      <c r="JB85" s="30"/>
      <c r="JC85" s="27"/>
      <c r="JD85" s="30"/>
      <c r="JE85" s="28"/>
      <c r="JF85" s="29"/>
    </row>
    <row r="86" spans="1:266" ht="15" customHeight="1">
      <c r="A86" s="89" t="s">
        <v>433</v>
      </c>
      <c r="B86" s="29">
        <v>23002742</v>
      </c>
      <c r="C86" s="34">
        <v>99.94</v>
      </c>
      <c r="D86" s="36"/>
      <c r="E86" s="28"/>
      <c r="F86" s="28"/>
      <c r="G86" s="28"/>
      <c r="H86" s="36"/>
      <c r="I86" s="28"/>
      <c r="J86" s="28"/>
      <c r="K86" s="37"/>
      <c r="L86" s="127"/>
      <c r="M86" s="91"/>
      <c r="N86" s="91"/>
      <c r="O86" s="91"/>
      <c r="P86" s="91"/>
      <c r="Q86" s="91"/>
      <c r="R86" s="134"/>
      <c r="S86" s="91"/>
      <c r="T86" s="92"/>
      <c r="U86" s="91"/>
      <c r="V86" s="126"/>
      <c r="W86" s="92"/>
      <c r="X86" s="91"/>
      <c r="Y86" s="127"/>
      <c r="Z86" s="127"/>
      <c r="AA86" s="92"/>
      <c r="AB86" s="127"/>
      <c r="AC86" s="126"/>
      <c r="AD86" s="127"/>
      <c r="AE86" s="126"/>
      <c r="AF86" s="90"/>
      <c r="AG86" s="133">
        <v>0.70760000000000001</v>
      </c>
      <c r="AH86" s="133">
        <v>3.4500000000000003E-2</v>
      </c>
      <c r="AI86" s="218">
        <v>3.4740000000000001E-3</v>
      </c>
      <c r="AJ86" s="127">
        <v>2.3109999999999999</v>
      </c>
      <c r="AK86" s="127">
        <v>1.032</v>
      </c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136"/>
      <c r="BW86" s="224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  <c r="FY86" s="90"/>
      <c r="FZ86" s="90"/>
      <c r="GA86" s="90"/>
      <c r="GB86" s="90"/>
      <c r="GC86" s="90"/>
      <c r="GD86" s="90"/>
      <c r="GE86" s="90"/>
      <c r="GF86" s="90"/>
      <c r="GG86" s="90"/>
      <c r="GH86" s="90"/>
      <c r="GI86" s="90"/>
      <c r="GJ86" s="90"/>
      <c r="GK86" s="90"/>
      <c r="GL86" s="90"/>
      <c r="GM86" s="90"/>
      <c r="GN86" s="90"/>
      <c r="GO86" s="90"/>
      <c r="GP86" s="90"/>
      <c r="GQ86" s="90"/>
      <c r="GR86" s="90"/>
      <c r="GS86" s="90"/>
      <c r="GT86" s="90"/>
      <c r="GU86" s="90"/>
      <c r="GV86" s="90"/>
      <c r="GW86" s="90"/>
      <c r="GX86" s="90"/>
      <c r="GY86" s="90"/>
      <c r="GZ86" s="90"/>
      <c r="HA86" s="90"/>
      <c r="HB86" s="90"/>
      <c r="HC86" s="90"/>
      <c r="HD86" s="90"/>
      <c r="HE86" s="90"/>
      <c r="HF86" s="90"/>
      <c r="HG86" s="90"/>
      <c r="HH86" s="90"/>
      <c r="HI86" s="90"/>
      <c r="HJ86" s="90"/>
      <c r="HK86" s="90"/>
      <c r="HL86" s="90"/>
      <c r="HM86" s="90"/>
      <c r="HN86" s="90"/>
      <c r="HO86" s="90"/>
      <c r="HP86" s="90"/>
      <c r="HQ86" s="90"/>
      <c r="HR86" s="90"/>
      <c r="HS86" s="90"/>
      <c r="HT86" s="90"/>
      <c r="HU86" s="90"/>
      <c r="HV86" s="90"/>
      <c r="HW86" s="90"/>
      <c r="HX86" s="90"/>
      <c r="HY86" s="223"/>
      <c r="HZ86" s="90"/>
      <c r="IA86" s="90"/>
      <c r="IB86" s="90"/>
      <c r="IC86" s="90"/>
      <c r="ID86" s="90"/>
      <c r="IE86" s="90"/>
      <c r="IF86" s="90"/>
      <c r="IG86" s="90"/>
      <c r="IH86" s="90"/>
      <c r="II86" s="90"/>
      <c r="IJ86" s="90"/>
      <c r="IK86" s="90"/>
      <c r="IL86" s="90"/>
      <c r="IM86" s="90"/>
      <c r="IN86" s="90"/>
      <c r="IO86" s="90"/>
      <c r="IP86" s="90"/>
      <c r="IQ86" s="90"/>
      <c r="IR86" s="90"/>
      <c r="IS86" s="90"/>
      <c r="IT86" s="90"/>
      <c r="IU86" s="31"/>
      <c r="IV86" s="169"/>
      <c r="IW86" s="28"/>
      <c r="IX86" s="30"/>
      <c r="IY86" s="31"/>
      <c r="IZ86" s="29"/>
      <c r="JA86" s="32"/>
      <c r="JB86" s="27"/>
      <c r="JC86" s="27"/>
      <c r="JD86" s="29"/>
      <c r="JE86" s="28"/>
      <c r="JF86" s="29"/>
    </row>
    <row r="87" spans="1:266">
      <c r="A87" s="53" t="s">
        <v>0</v>
      </c>
      <c r="B87" s="71"/>
      <c r="C87" s="74">
        <v>0</v>
      </c>
      <c r="D87" s="72">
        <f>MIN(D57:D86)</f>
        <v>11.98</v>
      </c>
      <c r="E87" s="128"/>
      <c r="F87" s="72">
        <f>MIN(F57:F86)</f>
        <v>45</v>
      </c>
      <c r="G87" s="128">
        <f>MIN(G57:G86)</f>
        <v>7.8940000000000001</v>
      </c>
      <c r="H87" s="85">
        <f>MIN(H57:H86)</f>
        <v>4.4130000000000003</v>
      </c>
      <c r="I87" s="72"/>
      <c r="J87" s="72">
        <f>MIN(J57:J86)</f>
        <v>79.760000000000005</v>
      </c>
      <c r="K87" s="71">
        <f>MIN(K57:K86)</f>
        <v>1</v>
      </c>
      <c r="L87" s="85">
        <f>MIN(L57:L86)</f>
        <v>1.8120000000000001</v>
      </c>
      <c r="M87" s="166">
        <f>MIN(M57:M86)</f>
        <v>1.1780000000000001E-2</v>
      </c>
      <c r="N87" s="72"/>
      <c r="O87" s="72">
        <f t="shared" ref="O87:AE87" si="6">MIN(O57:O86)</f>
        <v>15.14</v>
      </c>
      <c r="P87" s="72">
        <f t="shared" si="6"/>
        <v>26.48</v>
      </c>
      <c r="Q87" s="72">
        <f t="shared" si="6"/>
        <v>10.050000000000001</v>
      </c>
      <c r="R87" s="72">
        <f t="shared" si="6"/>
        <v>12.93</v>
      </c>
      <c r="S87" s="72">
        <f t="shared" si="6"/>
        <v>47.06</v>
      </c>
      <c r="T87" s="72">
        <f t="shared" si="6"/>
        <v>16.059999999999999</v>
      </c>
      <c r="U87" s="72">
        <f t="shared" si="6"/>
        <v>11.57</v>
      </c>
      <c r="V87" s="72">
        <f t="shared" si="6"/>
        <v>14.02</v>
      </c>
      <c r="W87" s="72">
        <f t="shared" si="6"/>
        <v>4.6660000000000004</v>
      </c>
      <c r="X87" s="72">
        <f t="shared" si="6"/>
        <v>13.32</v>
      </c>
      <c r="Y87" s="85">
        <f t="shared" si="6"/>
        <v>4.4020000000000001</v>
      </c>
      <c r="Z87" s="72">
        <f t="shared" si="6"/>
        <v>11.37</v>
      </c>
      <c r="AA87" s="72">
        <f t="shared" si="6"/>
        <v>20.57</v>
      </c>
      <c r="AB87" s="85">
        <f t="shared" si="6"/>
        <v>1.121</v>
      </c>
      <c r="AC87" s="74">
        <f t="shared" si="6"/>
        <v>13.07</v>
      </c>
      <c r="AD87" s="85">
        <f t="shared" si="6"/>
        <v>6.6029999999999998</v>
      </c>
      <c r="AE87" s="74">
        <f t="shared" si="6"/>
        <v>21.44</v>
      </c>
      <c r="AF87" s="72"/>
      <c r="AG87" s="157">
        <f>MIN(AG57:AG86)</f>
        <v>0.25140000000000001</v>
      </c>
      <c r="AH87" s="157">
        <f>MIN(AH57:AH86)</f>
        <v>2.8199999999999999E-2</v>
      </c>
      <c r="AI87" s="219">
        <f>MIN(AI57:AI86)</f>
        <v>2.826E-3</v>
      </c>
      <c r="AJ87" s="85">
        <f>MIN(AJ57:AJ86)</f>
        <v>2.5499999999999998E-2</v>
      </c>
      <c r="AK87" s="85">
        <f>MIN(AK57:AK86)</f>
        <v>0.5343</v>
      </c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3">
        <f>MIN(BV57:BV86)</f>
        <v>5.5999999999999999E-3</v>
      </c>
      <c r="BW87" s="72">
        <f>MIN(BW57:BW86)</f>
        <v>0.21</v>
      </c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163">
        <f>MIN(HY57:HY86)</f>
        <v>1.166E-2</v>
      </c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163"/>
      <c r="IV87" s="128"/>
      <c r="IW87" s="72"/>
      <c r="IX87" s="74">
        <f>MIN(IX57:IX86)</f>
        <v>67.2</v>
      </c>
      <c r="IY87" s="85">
        <f>MIN(IY57:IY86)</f>
        <v>0.1</v>
      </c>
      <c r="IZ87" s="71">
        <f>MIN(IZ57:IZ86)</f>
        <v>0</v>
      </c>
      <c r="JA87" s="72"/>
      <c r="JB87" s="72"/>
      <c r="JC87" s="72"/>
      <c r="JD87" s="93"/>
      <c r="JE87" s="72"/>
      <c r="JF87" s="72"/>
    </row>
    <row r="88" spans="1:266">
      <c r="A88" s="55" t="s">
        <v>1</v>
      </c>
      <c r="B88" s="75"/>
      <c r="C88" s="80">
        <f>MAX(C57:C86)</f>
        <v>99.94</v>
      </c>
      <c r="D88" s="76">
        <f>MAX(D57:D86)</f>
        <v>12.85</v>
      </c>
      <c r="E88" s="78"/>
      <c r="F88" s="76">
        <f>MAX(F57:F86)</f>
        <v>69.459999999999994</v>
      </c>
      <c r="G88" s="130">
        <f>MAX(G57:G86)</f>
        <v>9.2379999999999995</v>
      </c>
      <c r="H88" s="87">
        <f>MAX(H57:H86)</f>
        <v>20.28</v>
      </c>
      <c r="I88" s="76"/>
      <c r="J88" s="76">
        <f>MAX(J57:J86)</f>
        <v>80.67</v>
      </c>
      <c r="K88" s="75">
        <f>MAX(K57:K86)</f>
        <v>3</v>
      </c>
      <c r="L88" s="87">
        <f>MAX(L57:L86)</f>
        <v>2.754</v>
      </c>
      <c r="M88" s="167">
        <f>MAX(M57:M86)</f>
        <v>54.18</v>
      </c>
      <c r="N88" s="76"/>
      <c r="O88" s="76">
        <f t="shared" ref="O88:AE88" si="7">MAX(O57:O86)</f>
        <v>47.63</v>
      </c>
      <c r="P88" s="76">
        <f t="shared" si="7"/>
        <v>55.43</v>
      </c>
      <c r="Q88" s="76">
        <f t="shared" si="7"/>
        <v>26.65</v>
      </c>
      <c r="R88" s="76">
        <f t="shared" si="7"/>
        <v>24.72</v>
      </c>
      <c r="S88" s="76">
        <f t="shared" si="7"/>
        <v>84.82</v>
      </c>
      <c r="T88" s="76">
        <f t="shared" si="7"/>
        <v>22.47</v>
      </c>
      <c r="U88" s="76">
        <f t="shared" si="7"/>
        <v>34.83</v>
      </c>
      <c r="V88" s="76">
        <f t="shared" si="7"/>
        <v>37.11</v>
      </c>
      <c r="W88" s="76">
        <f t="shared" si="7"/>
        <v>4.6920000000000002</v>
      </c>
      <c r="X88" s="76">
        <f t="shared" si="7"/>
        <v>32.19</v>
      </c>
      <c r="Y88" s="87">
        <f t="shared" si="7"/>
        <v>16.29</v>
      </c>
      <c r="Z88" s="76">
        <f t="shared" si="7"/>
        <v>26.89</v>
      </c>
      <c r="AA88" s="76">
        <f t="shared" si="7"/>
        <v>46.21</v>
      </c>
      <c r="AB88" s="87">
        <f t="shared" si="7"/>
        <v>17.600000000000001</v>
      </c>
      <c r="AC88" s="80">
        <f t="shared" si="7"/>
        <v>25.05</v>
      </c>
      <c r="AD88" s="87">
        <f t="shared" si="7"/>
        <v>14.13</v>
      </c>
      <c r="AE88" s="80">
        <f t="shared" si="7"/>
        <v>41.29</v>
      </c>
      <c r="AF88" s="76"/>
      <c r="AG88" s="79">
        <f>MAX(AG57:AG86)</f>
        <v>3.3519999999999999</v>
      </c>
      <c r="AH88" s="79">
        <f>MAX(AH57:AH86)</f>
        <v>0.34920000000000001</v>
      </c>
      <c r="AI88" s="220">
        <f>MAX(AI57:AI86)</f>
        <v>0.31140000000000001</v>
      </c>
      <c r="AJ88" s="87">
        <f>MAX(AJ57:AJ86)</f>
        <v>14.93</v>
      </c>
      <c r="AK88" s="87">
        <f>MAX(AK57:AK86)</f>
        <v>4.6929999999999996</v>
      </c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7">
        <f>MAX(BV57:BV86)</f>
        <v>0.3886</v>
      </c>
      <c r="BW88" s="76">
        <f>MAX(BW57:BW86)</f>
        <v>0.54</v>
      </c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164">
        <f>MAX(HY57:HY86)</f>
        <v>1.504E-2</v>
      </c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164"/>
      <c r="IV88" s="130"/>
      <c r="IW88" s="94"/>
      <c r="IX88" s="80">
        <f>MAX(IX57:IX86)</f>
        <v>99.9</v>
      </c>
      <c r="IY88" s="87">
        <f>MAX(IY57:IY86)</f>
        <v>1.6</v>
      </c>
      <c r="IZ88" s="81">
        <f>MAX(IZ57:IZ86)</f>
        <v>31.2</v>
      </c>
      <c r="JA88" s="94"/>
      <c r="JB88" s="94"/>
      <c r="JC88" s="78"/>
      <c r="JD88" s="94"/>
      <c r="JE88" s="94"/>
      <c r="JF88" s="94"/>
    </row>
    <row r="89" spans="1:266" ht="15.75" thickBot="1">
      <c r="A89" s="57" t="s">
        <v>2</v>
      </c>
      <c r="B89" s="66"/>
      <c r="C89" s="84">
        <f>MEDIAN(C57:C86)</f>
        <v>89.56</v>
      </c>
      <c r="D89" s="67">
        <f>MEDIAN(D57:D86)</f>
        <v>12.42</v>
      </c>
      <c r="E89" s="69"/>
      <c r="F89" s="67">
        <f>MEDIAN(F57:F86)</f>
        <v>61.25</v>
      </c>
      <c r="G89" s="131">
        <f>MEDIAN(G57:G86)</f>
        <v>8.5659999999999989</v>
      </c>
      <c r="H89" s="88">
        <f>MEDIAN(H57:H86)</f>
        <v>6.6404999999999994</v>
      </c>
      <c r="I89" s="67"/>
      <c r="J89" s="67">
        <f>MEDIAN(J57:J86)</f>
        <v>80.28</v>
      </c>
      <c r="K89" s="208">
        <f>MEDIAN(K57:K86)</f>
        <v>2</v>
      </c>
      <c r="L89" s="88">
        <f>MEDIAN(L57:L86)</f>
        <v>2.258</v>
      </c>
      <c r="M89" s="168">
        <f>MEDIAN(M57:M86)</f>
        <v>27.095890000000001</v>
      </c>
      <c r="N89" s="67"/>
      <c r="O89" s="67">
        <f t="shared" ref="O89:AE89" si="8">MEDIAN(O57:O86)</f>
        <v>31.385000000000002</v>
      </c>
      <c r="P89" s="67">
        <f t="shared" si="8"/>
        <v>40.954999999999998</v>
      </c>
      <c r="Q89" s="67">
        <f t="shared" si="8"/>
        <v>18.350000000000001</v>
      </c>
      <c r="R89" s="67">
        <f t="shared" si="8"/>
        <v>18.824999999999999</v>
      </c>
      <c r="S89" s="67">
        <f t="shared" si="8"/>
        <v>65.94</v>
      </c>
      <c r="T89" s="67">
        <f t="shared" si="8"/>
        <v>19.265000000000001</v>
      </c>
      <c r="U89" s="67">
        <f t="shared" si="8"/>
        <v>23.2</v>
      </c>
      <c r="V89" s="67">
        <f t="shared" si="8"/>
        <v>25.564999999999998</v>
      </c>
      <c r="W89" s="67">
        <f t="shared" si="8"/>
        <v>4.6790000000000003</v>
      </c>
      <c r="X89" s="67">
        <f t="shared" si="8"/>
        <v>22.754999999999999</v>
      </c>
      <c r="Y89" s="88">
        <f t="shared" si="8"/>
        <v>10.346</v>
      </c>
      <c r="Z89" s="67">
        <f t="shared" si="8"/>
        <v>19.13</v>
      </c>
      <c r="AA89" s="67">
        <f t="shared" si="8"/>
        <v>33.39</v>
      </c>
      <c r="AB89" s="88">
        <f t="shared" si="8"/>
        <v>9.3605000000000018</v>
      </c>
      <c r="AC89" s="84">
        <f t="shared" si="8"/>
        <v>19.060000000000002</v>
      </c>
      <c r="AD89" s="88">
        <f t="shared" si="8"/>
        <v>10.3665</v>
      </c>
      <c r="AE89" s="84">
        <f t="shared" si="8"/>
        <v>31.365000000000002</v>
      </c>
      <c r="AF89" s="67"/>
      <c r="AG89" s="83">
        <f>MEDIAN(AG57:AG86)</f>
        <v>0.69205000000000005</v>
      </c>
      <c r="AH89" s="83">
        <f>MEDIAN(AH57:AH86)</f>
        <v>7.7149999999999996E-2</v>
      </c>
      <c r="AI89" s="221">
        <f>MEDIAN(AI57:AI86)</f>
        <v>5.4169999999999999E-3</v>
      </c>
      <c r="AJ89" s="88">
        <f>MEDIAN(AJ57:AJ86)</f>
        <v>0.1807</v>
      </c>
      <c r="AK89" s="88">
        <f>MEDIAN(AK57:AK86)</f>
        <v>1.9259999999999999</v>
      </c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82">
        <f>MEDIAN(BV57:BV86)</f>
        <v>2.435E-2</v>
      </c>
      <c r="BW89" s="67">
        <f>MEDIAN(BW57:BW86)</f>
        <v>0.375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  <c r="FO89" s="67"/>
      <c r="FP89" s="67"/>
      <c r="FQ89" s="67"/>
      <c r="FR89" s="67"/>
      <c r="FS89" s="67"/>
      <c r="FT89" s="67"/>
      <c r="FU89" s="67"/>
      <c r="FV89" s="67"/>
      <c r="FW89" s="67"/>
      <c r="FX89" s="67"/>
      <c r="FY89" s="67"/>
      <c r="FZ89" s="67"/>
      <c r="GA89" s="67"/>
      <c r="GB89" s="67"/>
      <c r="GC89" s="67"/>
      <c r="GD89" s="67"/>
      <c r="GE89" s="67"/>
      <c r="GF89" s="67"/>
      <c r="GG89" s="67"/>
      <c r="GH89" s="67"/>
      <c r="GI89" s="67"/>
      <c r="GJ89" s="67"/>
      <c r="GK89" s="67"/>
      <c r="GL89" s="67"/>
      <c r="GM89" s="67"/>
      <c r="GN89" s="67"/>
      <c r="GO89" s="67"/>
      <c r="GP89" s="67"/>
      <c r="GQ89" s="67"/>
      <c r="GR89" s="67"/>
      <c r="GS89" s="67"/>
      <c r="GT89" s="67"/>
      <c r="GU89" s="67"/>
      <c r="GV89" s="67"/>
      <c r="GW89" s="67"/>
      <c r="GX89" s="67"/>
      <c r="GY89" s="67"/>
      <c r="GZ89" s="67"/>
      <c r="HA89" s="67"/>
      <c r="HB89" s="67"/>
      <c r="HC89" s="67"/>
      <c r="HD89" s="67"/>
      <c r="HE89" s="67"/>
      <c r="HF89" s="67"/>
      <c r="HG89" s="67"/>
      <c r="HH89" s="67"/>
      <c r="HI89" s="67"/>
      <c r="HJ89" s="67"/>
      <c r="HK89" s="67"/>
      <c r="HL89" s="67"/>
      <c r="HM89" s="67"/>
      <c r="HN89" s="67"/>
      <c r="HO89" s="67"/>
      <c r="HP89" s="67"/>
      <c r="HQ89" s="67"/>
      <c r="HR89" s="67"/>
      <c r="HS89" s="67"/>
      <c r="HT89" s="67"/>
      <c r="HU89" s="67"/>
      <c r="HV89" s="67"/>
      <c r="HW89" s="67"/>
      <c r="HX89" s="67"/>
      <c r="HY89" s="165">
        <f>MEDIAN(HY57:HY86)</f>
        <v>1.3350000000000001E-2</v>
      </c>
      <c r="HZ89" s="67"/>
      <c r="IA89" s="67"/>
      <c r="IB89" s="67"/>
      <c r="IC89" s="67"/>
      <c r="ID89" s="67"/>
      <c r="IE89" s="67"/>
      <c r="IF89" s="67"/>
      <c r="IG89" s="67"/>
      <c r="IH89" s="67"/>
      <c r="II89" s="67"/>
      <c r="IJ89" s="67"/>
      <c r="IK89" s="67"/>
      <c r="IL89" s="67"/>
      <c r="IM89" s="67"/>
      <c r="IN89" s="67"/>
      <c r="IO89" s="67"/>
      <c r="IP89" s="67"/>
      <c r="IQ89" s="67"/>
      <c r="IR89" s="67"/>
      <c r="IS89" s="67"/>
      <c r="IT89" s="67"/>
      <c r="IU89" s="165"/>
      <c r="IV89" s="131"/>
      <c r="IW89" s="69"/>
      <c r="IX89" s="84">
        <f>MEDIAN(IX57:IX86)</f>
        <v>99.781999999999996</v>
      </c>
      <c r="IY89" s="88">
        <f>MEDIAN(IY57:IY86)</f>
        <v>0.218</v>
      </c>
      <c r="IZ89" s="132">
        <f>MEDIAN(IZ57:IZ86)</f>
        <v>0.3</v>
      </c>
      <c r="JA89" s="69"/>
      <c r="JB89" s="69"/>
      <c r="JC89" s="67"/>
      <c r="JD89" s="68"/>
      <c r="JE89" s="68"/>
      <c r="JF89" s="68"/>
    </row>
    <row r="90" spans="1:266">
      <c r="BA90"/>
      <c r="BB90"/>
      <c r="BC90"/>
      <c r="BD90"/>
      <c r="BE90"/>
      <c r="BF90"/>
      <c r="BG90"/>
      <c r="BH90"/>
      <c r="BI90"/>
      <c r="BJ90"/>
      <c r="BK90"/>
      <c r="BL90"/>
    </row>
    <row r="91" spans="1:266">
      <c r="A91" s="12" t="s">
        <v>33</v>
      </c>
    </row>
    <row r="92" spans="1:266">
      <c r="A92" t="s">
        <v>34</v>
      </c>
    </row>
    <row r="96" spans="1:266">
      <c r="A96" s="12"/>
    </row>
    <row r="104" spans="1:1">
      <c r="A104" s="12"/>
    </row>
  </sheetData>
  <sheetProtection algorithmName="SHA-512" hashValue="Pdw/Ze/qpTZ8JnoHBAkcisiiPNeXIKhLBJW+8FVc1mLJJN8JhorqyU0nPDqeNbk/J/qtydYAgQ45228tj6H3Xw==" saltValue="hUUEt+3zDguau18UJSgf0g==" spinCount="100000" sheet="1" objects="1" scenarios="1"/>
  <sortState xmlns:xlrd2="http://schemas.microsoft.com/office/spreadsheetml/2017/richdata2" ref="A57:JF86">
    <sortCondition ref="A57:A86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E13" sqref="E13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9" t="s">
        <v>356</v>
      </c>
    </row>
    <row r="2" spans="2:6">
      <c r="B2" s="8" t="s">
        <v>32</v>
      </c>
    </row>
    <row r="3" spans="2:6" ht="15.75" thickBot="1"/>
    <row r="4" spans="2:6" ht="45" customHeight="1" thickBot="1">
      <c r="B4" s="95"/>
      <c r="C4" s="96" t="s">
        <v>8</v>
      </c>
      <c r="D4" s="97" t="s">
        <v>9</v>
      </c>
      <c r="E4" s="97" t="s">
        <v>10</v>
      </c>
      <c r="F4" s="98" t="s">
        <v>11</v>
      </c>
    </row>
    <row r="5" spans="2:6" ht="24.95" customHeight="1" thickTop="1">
      <c r="B5" s="99"/>
      <c r="C5" s="100" t="s">
        <v>12</v>
      </c>
      <c r="D5" s="101">
        <v>12</v>
      </c>
      <c r="E5" s="101">
        <v>1</v>
      </c>
      <c r="F5" s="174">
        <v>8.3299999999999999E-2</v>
      </c>
    </row>
    <row r="6" spans="2:6" ht="24.95" customHeight="1">
      <c r="B6" s="102"/>
      <c r="C6" s="103" t="s">
        <v>13</v>
      </c>
      <c r="D6" s="104">
        <v>2</v>
      </c>
      <c r="E6" s="104">
        <v>0</v>
      </c>
      <c r="F6" s="109"/>
    </row>
    <row r="7" spans="2:6" ht="24.95" customHeight="1">
      <c r="B7" s="102"/>
      <c r="C7" s="103" t="s">
        <v>14</v>
      </c>
      <c r="D7" s="104">
        <v>0</v>
      </c>
      <c r="E7" s="104"/>
      <c r="F7" s="109"/>
    </row>
    <row r="8" spans="2:6" ht="24.95" customHeight="1">
      <c r="B8" s="102"/>
      <c r="C8" s="105" t="s">
        <v>15</v>
      </c>
      <c r="D8" s="106">
        <v>0</v>
      </c>
      <c r="E8" s="106"/>
      <c r="F8" s="175"/>
    </row>
    <row r="9" spans="2:6" ht="24.95" customHeight="1">
      <c r="B9" s="102"/>
      <c r="C9" s="103" t="s">
        <v>16</v>
      </c>
      <c r="D9" s="104">
        <v>0</v>
      </c>
      <c r="E9" s="104"/>
      <c r="F9" s="109"/>
    </row>
    <row r="10" spans="2:6" ht="24.95" customHeight="1">
      <c r="B10" s="102"/>
      <c r="C10" s="107" t="s">
        <v>17</v>
      </c>
      <c r="D10" s="108">
        <v>4</v>
      </c>
      <c r="E10" s="108">
        <v>0</v>
      </c>
      <c r="F10" s="176"/>
    </row>
    <row r="11" spans="2:6" ht="24.95" customHeight="1">
      <c r="B11" s="102"/>
      <c r="C11" s="103" t="s">
        <v>18</v>
      </c>
      <c r="D11" s="104">
        <v>0</v>
      </c>
      <c r="E11" s="104"/>
      <c r="F11" s="109"/>
    </row>
    <row r="12" spans="2:6" ht="24.95" customHeight="1">
      <c r="B12" s="102"/>
      <c r="C12" s="107" t="s">
        <v>19</v>
      </c>
      <c r="D12" s="108">
        <v>0</v>
      </c>
      <c r="E12" s="108"/>
      <c r="F12" s="176"/>
    </row>
    <row r="13" spans="2:6" ht="24.95" customHeight="1">
      <c r="B13" s="102"/>
      <c r="C13" s="103" t="s">
        <v>20</v>
      </c>
      <c r="D13" s="104">
        <v>0</v>
      </c>
      <c r="E13" s="104"/>
      <c r="F13" s="109"/>
    </row>
    <row r="14" spans="2:6" ht="24.95" customHeight="1">
      <c r="B14" s="102"/>
      <c r="C14" s="107" t="s">
        <v>21</v>
      </c>
      <c r="D14" s="108">
        <v>6</v>
      </c>
      <c r="E14" s="108">
        <v>1</v>
      </c>
      <c r="F14" s="176">
        <v>0.1666</v>
      </c>
    </row>
    <row r="15" spans="2:6" ht="24.95" customHeight="1">
      <c r="B15" s="102"/>
      <c r="C15" s="103" t="s">
        <v>22</v>
      </c>
      <c r="D15" s="104">
        <v>3</v>
      </c>
      <c r="E15" s="104">
        <v>1</v>
      </c>
      <c r="F15" s="109">
        <v>0.33329999999999999</v>
      </c>
    </row>
    <row r="16" spans="2:6" ht="24.95" customHeight="1">
      <c r="B16" s="102"/>
      <c r="C16" s="110" t="s">
        <v>23</v>
      </c>
      <c r="D16" s="111">
        <v>2</v>
      </c>
      <c r="E16" s="111">
        <v>1</v>
      </c>
      <c r="F16" s="177">
        <v>0.5</v>
      </c>
    </row>
    <row r="17" spans="2:6" ht="24.95" customHeight="1" thickBot="1">
      <c r="B17" s="112"/>
      <c r="C17" s="113" t="s">
        <v>24</v>
      </c>
      <c r="D17" s="114">
        <v>4</v>
      </c>
      <c r="E17" s="114">
        <v>1</v>
      </c>
      <c r="F17" s="178">
        <v>2.5000000000000001E-3</v>
      </c>
    </row>
  </sheetData>
  <sheetProtection algorithmName="SHA-512" hashValue="GEfhpIzPO2g7sziQwWi1tp0T7HGto9z4vo8O5lnyhWSqaakXamxZ3wj5Hl+kWoS0SGQcrUjGI4JmvxEiZh4SEQ==" saltValue="TEfrxolnKOuLCkHDQgCKn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4" sqref="F14:G14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9" t="s">
        <v>358</v>
      </c>
    </row>
    <row r="2" spans="2:9">
      <c r="B2" s="231" t="s">
        <v>35</v>
      </c>
      <c r="C2" s="231"/>
      <c r="D2" s="231"/>
      <c r="E2" s="231"/>
      <c r="F2" s="231"/>
      <c r="G2" s="231"/>
      <c r="H2" s="231"/>
      <c r="I2" s="231"/>
    </row>
    <row r="3" spans="2:9" ht="15.75" thickBot="1">
      <c r="B3" s="5"/>
      <c r="C3" s="5"/>
      <c r="D3" s="6"/>
      <c r="E3" s="6"/>
      <c r="F3" s="6"/>
    </row>
    <row r="4" spans="2:9" ht="45" customHeight="1" thickBot="1">
      <c r="B4" s="117"/>
      <c r="C4" s="96" t="s">
        <v>25</v>
      </c>
      <c r="D4" s="228" t="s">
        <v>9</v>
      </c>
      <c r="E4" s="228"/>
      <c r="F4" s="228" t="s">
        <v>10</v>
      </c>
      <c r="G4" s="228"/>
      <c r="H4" s="228" t="s">
        <v>11</v>
      </c>
      <c r="I4" s="229"/>
    </row>
    <row r="5" spans="2:9" ht="24.95" customHeight="1" thickTop="1">
      <c r="B5" s="115"/>
      <c r="C5" s="107" t="s">
        <v>26</v>
      </c>
      <c r="D5" s="232">
        <v>0</v>
      </c>
      <c r="E5" s="232"/>
      <c r="F5" s="232"/>
      <c r="G5" s="232"/>
      <c r="H5" s="237"/>
      <c r="I5" s="238"/>
    </row>
    <row r="6" spans="2:9" ht="24.95" customHeight="1">
      <c r="B6" s="115"/>
      <c r="C6" s="107" t="s">
        <v>27</v>
      </c>
      <c r="D6" s="232">
        <v>3</v>
      </c>
      <c r="E6" s="232"/>
      <c r="F6" s="232">
        <v>0</v>
      </c>
      <c r="G6" s="232"/>
      <c r="H6" s="239"/>
      <c r="I6" s="240"/>
    </row>
    <row r="7" spans="2:9" ht="24.95" customHeight="1" thickBot="1">
      <c r="B7" s="116"/>
      <c r="C7" s="113" t="s">
        <v>28</v>
      </c>
      <c r="D7" s="230">
        <v>3</v>
      </c>
      <c r="E7" s="230"/>
      <c r="F7" s="230">
        <v>0</v>
      </c>
      <c r="G7" s="230"/>
      <c r="H7" s="241"/>
      <c r="I7" s="242"/>
    </row>
    <row r="10" spans="2:9">
      <c r="B10" s="231" t="s">
        <v>36</v>
      </c>
      <c r="C10" s="231"/>
      <c r="D10" s="231"/>
      <c r="E10" s="231"/>
      <c r="F10" s="231"/>
      <c r="G10" s="231"/>
      <c r="H10" s="231"/>
      <c r="I10" s="231"/>
    </row>
    <row r="11" spans="2:9" ht="15.75" thickBot="1">
      <c r="B11" s="5"/>
      <c r="C11" s="5"/>
      <c r="D11" s="6"/>
      <c r="E11" s="6"/>
      <c r="F11" s="6"/>
    </row>
    <row r="12" spans="2:9" ht="45" customHeight="1" thickBot="1">
      <c r="B12" s="125"/>
      <c r="C12" s="96" t="s">
        <v>25</v>
      </c>
      <c r="D12" s="228" t="s">
        <v>9</v>
      </c>
      <c r="E12" s="228"/>
      <c r="F12" s="228" t="s">
        <v>10</v>
      </c>
      <c r="G12" s="228"/>
      <c r="H12" s="228" t="s">
        <v>11</v>
      </c>
      <c r="I12" s="229"/>
    </row>
    <row r="13" spans="2:9" ht="24.95" customHeight="1" thickTop="1">
      <c r="B13" s="115"/>
      <c r="C13" s="107" t="s">
        <v>31</v>
      </c>
      <c r="D13" s="232">
        <v>0</v>
      </c>
      <c r="E13" s="232"/>
      <c r="F13" s="232"/>
      <c r="G13" s="232"/>
      <c r="H13" s="233"/>
      <c r="I13" s="234"/>
    </row>
    <row r="14" spans="2:9" ht="24.95" customHeight="1" thickBot="1">
      <c r="B14" s="116"/>
      <c r="C14" s="113" t="s">
        <v>28</v>
      </c>
      <c r="D14" s="230">
        <v>0</v>
      </c>
      <c r="E14" s="230"/>
      <c r="F14" s="230"/>
      <c r="G14" s="230"/>
      <c r="H14" s="235"/>
      <c r="I14" s="236"/>
    </row>
  </sheetData>
  <sheetProtection algorithmName="SHA-512" hashValue="BeIllK59kFOTK0/Da9sBaO0sjTdhsIaG6EFyEN54fNX/tG2cgbHI5+1CpP2EZKcwCgaR+OPgdIxR3/Ny/QJgxw==" saltValue="z34CqXwWx+mpBXSTHCKWfg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8"/>
  <sheetViews>
    <sheetView showGridLines="0" zoomScale="80" zoomScaleNormal="80" workbookViewId="0">
      <selection activeCell="F23" sqref="F23"/>
    </sheetView>
  </sheetViews>
  <sheetFormatPr defaultRowHeight="15"/>
  <cols>
    <col min="1" max="2" width="3" customWidth="1"/>
    <col min="3" max="3" width="26.85546875" customWidth="1"/>
    <col min="4" max="4" width="15.7109375" customWidth="1"/>
    <col min="5" max="5" width="10.28515625" customWidth="1"/>
    <col min="6" max="42" width="15.7109375" customWidth="1"/>
  </cols>
  <sheetData>
    <row r="1" spans="1:43" ht="120.75" customHeight="1">
      <c r="D1" s="2"/>
      <c r="E1" s="2"/>
      <c r="F1" s="179" t="s">
        <v>356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19" t="s">
        <v>63</v>
      </c>
      <c r="C2" s="5"/>
      <c r="D2" s="6"/>
      <c r="E2" s="6"/>
      <c r="F2" s="6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5"/>
      <c r="C3" s="5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7"/>
      <c r="C4" s="96" t="s">
        <v>25</v>
      </c>
      <c r="D4" s="228" t="s">
        <v>9</v>
      </c>
      <c r="E4" s="228"/>
      <c r="F4" s="228" t="s">
        <v>10</v>
      </c>
      <c r="G4" s="228"/>
      <c r="H4" s="228" t="s">
        <v>11</v>
      </c>
      <c r="I4" s="22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5"/>
      <c r="C5" s="107" t="s">
        <v>64</v>
      </c>
      <c r="D5" s="232">
        <v>5</v>
      </c>
      <c r="E5" s="232"/>
      <c r="F5" s="232">
        <v>0</v>
      </c>
      <c r="G5" s="232"/>
      <c r="H5" s="237"/>
      <c r="I5" s="23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5"/>
      <c r="C6" s="107" t="s">
        <v>65</v>
      </c>
      <c r="D6" s="232">
        <v>1</v>
      </c>
      <c r="E6" s="232"/>
      <c r="F6" s="232"/>
      <c r="G6" s="232"/>
      <c r="H6" s="239"/>
      <c r="I6" s="24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6"/>
      <c r="C7" s="113" t="s">
        <v>28</v>
      </c>
      <c r="D7" s="230">
        <v>0</v>
      </c>
      <c r="E7" s="230"/>
      <c r="F7" s="230"/>
      <c r="G7" s="230"/>
      <c r="H7" s="241"/>
      <c r="I7" s="24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5"/>
      <c r="C8" s="5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N8" s="246"/>
      <c r="AO8" s="246"/>
    </row>
    <row r="9" spans="1:43">
      <c r="B9" s="5"/>
      <c r="C9" s="5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N9" s="246"/>
    </row>
    <row r="10" spans="1:43" ht="17.25">
      <c r="B10" s="23" t="s">
        <v>100</v>
      </c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5"/>
      <c r="C11" s="5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0"/>
      <c r="C12" s="121" t="s">
        <v>101</v>
      </c>
      <c r="D12" s="122" t="s">
        <v>3</v>
      </c>
      <c r="E12" s="123"/>
      <c r="F12" s="123" t="s">
        <v>102</v>
      </c>
      <c r="G12" s="122" t="s">
        <v>103</v>
      </c>
      <c r="H12" s="122" t="s">
        <v>104</v>
      </c>
      <c r="I12" s="122" t="s">
        <v>105</v>
      </c>
      <c r="J12" s="122" t="s">
        <v>106</v>
      </c>
      <c r="K12" s="122" t="s">
        <v>66</v>
      </c>
      <c r="L12" s="122" t="s">
        <v>67</v>
      </c>
      <c r="M12" s="122" t="s">
        <v>68</v>
      </c>
      <c r="N12" s="122" t="s">
        <v>69</v>
      </c>
      <c r="O12" s="122" t="s">
        <v>70</v>
      </c>
      <c r="P12" s="122" t="s">
        <v>71</v>
      </c>
      <c r="Q12" s="122" t="s">
        <v>72</v>
      </c>
      <c r="R12" s="122" t="s">
        <v>73</v>
      </c>
      <c r="S12" s="122" t="s">
        <v>74</v>
      </c>
      <c r="T12" s="122" t="s">
        <v>107</v>
      </c>
      <c r="U12" s="122" t="s">
        <v>108</v>
      </c>
      <c r="V12" s="122" t="s">
        <v>109</v>
      </c>
      <c r="W12" s="122" t="s">
        <v>110</v>
      </c>
      <c r="X12" s="122" t="s">
        <v>111</v>
      </c>
      <c r="Y12" s="122" t="s">
        <v>112</v>
      </c>
      <c r="Z12" s="122" t="s">
        <v>121</v>
      </c>
      <c r="AA12" s="122" t="s">
        <v>122</v>
      </c>
      <c r="AB12" s="122" t="s">
        <v>123</v>
      </c>
      <c r="AC12" s="122" t="s">
        <v>124</v>
      </c>
      <c r="AD12" s="122" t="s">
        <v>125</v>
      </c>
      <c r="AE12" s="122" t="s">
        <v>126</v>
      </c>
      <c r="AF12" s="122" t="s">
        <v>127</v>
      </c>
      <c r="AG12" s="122" t="s">
        <v>128</v>
      </c>
      <c r="AH12" s="122" t="s">
        <v>129</v>
      </c>
      <c r="AI12" s="122" t="s">
        <v>130</v>
      </c>
      <c r="AJ12" s="122" t="s">
        <v>131</v>
      </c>
      <c r="AK12" s="122" t="s">
        <v>132</v>
      </c>
      <c r="AL12" s="122" t="s">
        <v>133</v>
      </c>
      <c r="AM12" s="122" t="s">
        <v>134</v>
      </c>
      <c r="AN12" s="122" t="s">
        <v>135</v>
      </c>
      <c r="AO12" s="122" t="s">
        <v>136</v>
      </c>
      <c r="AP12" s="124" t="s">
        <v>137</v>
      </c>
    </row>
    <row r="13" spans="1:43" ht="24.95" customHeight="1" thickTop="1">
      <c r="B13" s="118"/>
      <c r="C13" s="137" t="s">
        <v>407</v>
      </c>
      <c r="D13" s="138">
        <v>23003039</v>
      </c>
      <c r="E13" s="140"/>
      <c r="F13" s="139">
        <v>90.01</v>
      </c>
      <c r="G13" s="140" t="s">
        <v>409</v>
      </c>
      <c r="H13" s="140" t="s">
        <v>409</v>
      </c>
      <c r="I13" s="140" t="s">
        <v>410</v>
      </c>
      <c r="J13" s="140" t="s">
        <v>410</v>
      </c>
      <c r="K13" s="140" t="s">
        <v>411</v>
      </c>
      <c r="L13" s="140" t="s">
        <v>412</v>
      </c>
      <c r="M13" s="140" t="s">
        <v>411</v>
      </c>
      <c r="N13" s="138">
        <v>0</v>
      </c>
      <c r="O13" s="140" t="s">
        <v>413</v>
      </c>
      <c r="P13" s="140" t="s">
        <v>414</v>
      </c>
      <c r="Q13" s="140" t="s">
        <v>415</v>
      </c>
      <c r="R13" s="140" t="s">
        <v>413</v>
      </c>
      <c r="S13" s="138">
        <v>0</v>
      </c>
      <c r="T13" s="140" t="s">
        <v>413</v>
      </c>
      <c r="U13" s="140" t="s">
        <v>413</v>
      </c>
      <c r="V13" s="140" t="s">
        <v>413</v>
      </c>
      <c r="W13" s="140" t="s">
        <v>413</v>
      </c>
      <c r="X13" s="140" t="s">
        <v>413</v>
      </c>
      <c r="Y13" s="140" t="s">
        <v>416</v>
      </c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1"/>
      <c r="AQ13" s="13"/>
    </row>
    <row r="14" spans="1:43" ht="24.95" customHeight="1">
      <c r="B14" s="118"/>
      <c r="C14" s="137" t="s">
        <v>419</v>
      </c>
      <c r="D14" s="138">
        <v>23002837</v>
      </c>
      <c r="E14" s="140"/>
      <c r="F14" s="139">
        <v>89.32</v>
      </c>
      <c r="G14" s="140" t="s">
        <v>409</v>
      </c>
      <c r="H14" s="140" t="s">
        <v>409</v>
      </c>
      <c r="I14" s="140" t="s">
        <v>410</v>
      </c>
      <c r="J14" s="140" t="s">
        <v>410</v>
      </c>
      <c r="K14" s="140" t="s">
        <v>411</v>
      </c>
      <c r="L14" s="140" t="s">
        <v>412</v>
      </c>
      <c r="M14" s="140" t="s">
        <v>411</v>
      </c>
      <c r="N14" s="138">
        <v>0</v>
      </c>
      <c r="O14" s="140" t="s">
        <v>413</v>
      </c>
      <c r="P14" s="139">
        <v>89.85</v>
      </c>
      <c r="Q14" s="140" t="s">
        <v>415</v>
      </c>
      <c r="R14" s="140" t="s">
        <v>413</v>
      </c>
      <c r="S14" s="138">
        <v>0</v>
      </c>
      <c r="T14" s="140" t="s">
        <v>413</v>
      </c>
      <c r="U14" s="140" t="s">
        <v>413</v>
      </c>
      <c r="V14" s="140" t="s">
        <v>413</v>
      </c>
      <c r="W14" s="140" t="s">
        <v>413</v>
      </c>
      <c r="X14" s="140" t="s">
        <v>413</v>
      </c>
      <c r="Y14" s="140" t="s">
        <v>416</v>
      </c>
      <c r="Z14" s="140" t="s">
        <v>413</v>
      </c>
      <c r="AA14" s="140" t="s">
        <v>413</v>
      </c>
      <c r="AB14" s="140" t="s">
        <v>413</v>
      </c>
      <c r="AC14" s="140" t="s">
        <v>413</v>
      </c>
      <c r="AD14" s="140" t="s">
        <v>413</v>
      </c>
      <c r="AE14" s="140" t="s">
        <v>413</v>
      </c>
      <c r="AF14" s="140" t="s">
        <v>413</v>
      </c>
      <c r="AG14" s="140" t="s">
        <v>413</v>
      </c>
      <c r="AH14" s="140" t="s">
        <v>413</v>
      </c>
      <c r="AI14" s="140" t="s">
        <v>413</v>
      </c>
      <c r="AJ14" s="140" t="s">
        <v>413</v>
      </c>
      <c r="AK14" s="140" t="s">
        <v>413</v>
      </c>
      <c r="AL14" s="140" t="s">
        <v>413</v>
      </c>
      <c r="AM14" s="140" t="s">
        <v>413</v>
      </c>
      <c r="AN14" s="140" t="s">
        <v>413</v>
      </c>
      <c r="AO14" s="140" t="s">
        <v>413</v>
      </c>
      <c r="AP14" s="141" t="s">
        <v>413</v>
      </c>
      <c r="AQ14" s="13"/>
    </row>
    <row r="15" spans="1:43" ht="24.95" customHeight="1">
      <c r="B15" s="118"/>
      <c r="C15" s="137" t="s">
        <v>419</v>
      </c>
      <c r="D15" s="138">
        <v>23002678</v>
      </c>
      <c r="E15" s="140"/>
      <c r="F15" s="139">
        <v>87.24</v>
      </c>
      <c r="G15" s="140" t="s">
        <v>409</v>
      </c>
      <c r="H15" s="140" t="s">
        <v>409</v>
      </c>
      <c r="I15" s="140" t="s">
        <v>410</v>
      </c>
      <c r="J15" s="140" t="s">
        <v>410</v>
      </c>
      <c r="K15" s="140" t="s">
        <v>411</v>
      </c>
      <c r="L15" s="140" t="s">
        <v>412</v>
      </c>
      <c r="M15" s="140" t="s">
        <v>411</v>
      </c>
      <c r="N15" s="138">
        <v>0</v>
      </c>
      <c r="O15" s="140" t="s">
        <v>413</v>
      </c>
      <c r="P15" s="140" t="s">
        <v>414</v>
      </c>
      <c r="Q15" s="140" t="s">
        <v>415</v>
      </c>
      <c r="R15" s="140" t="s">
        <v>413</v>
      </c>
      <c r="S15" s="138">
        <v>0</v>
      </c>
      <c r="T15" s="140" t="s">
        <v>413</v>
      </c>
      <c r="U15" s="140" t="s">
        <v>413</v>
      </c>
      <c r="V15" s="140" t="s">
        <v>413</v>
      </c>
      <c r="W15" s="140" t="s">
        <v>413</v>
      </c>
      <c r="X15" s="140" t="s">
        <v>413</v>
      </c>
      <c r="Y15" s="140" t="s">
        <v>416</v>
      </c>
      <c r="Z15" s="140" t="s">
        <v>413</v>
      </c>
      <c r="AA15" s="140" t="s">
        <v>413</v>
      </c>
      <c r="AB15" s="140" t="s">
        <v>413</v>
      </c>
      <c r="AC15" s="140" t="s">
        <v>413</v>
      </c>
      <c r="AD15" s="140" t="s">
        <v>413</v>
      </c>
      <c r="AE15" s="140" t="s">
        <v>413</v>
      </c>
      <c r="AF15" s="140" t="s">
        <v>413</v>
      </c>
      <c r="AG15" s="140" t="s">
        <v>413</v>
      </c>
      <c r="AH15" s="140" t="s">
        <v>413</v>
      </c>
      <c r="AI15" s="140" t="s">
        <v>413</v>
      </c>
      <c r="AJ15" s="140" t="s">
        <v>413</v>
      </c>
      <c r="AK15" s="140" t="s">
        <v>413</v>
      </c>
      <c r="AL15" s="140" t="s">
        <v>413</v>
      </c>
      <c r="AM15" s="140" t="s">
        <v>413</v>
      </c>
      <c r="AN15" s="140" t="s">
        <v>413</v>
      </c>
      <c r="AO15" s="140" t="s">
        <v>413</v>
      </c>
      <c r="AP15" s="141" t="s">
        <v>413</v>
      </c>
      <c r="AQ15" s="13"/>
    </row>
    <row r="16" spans="1:43" ht="24.95" customHeight="1">
      <c r="B16" s="118"/>
      <c r="C16" s="137" t="s">
        <v>421</v>
      </c>
      <c r="D16" s="138">
        <v>23002672</v>
      </c>
      <c r="E16" s="140"/>
      <c r="F16" s="139">
        <v>88.74</v>
      </c>
      <c r="G16" s="140" t="s">
        <v>409</v>
      </c>
      <c r="H16" s="140" t="s">
        <v>409</v>
      </c>
      <c r="I16" s="140" t="s">
        <v>410</v>
      </c>
      <c r="J16" s="140" t="s">
        <v>410</v>
      </c>
      <c r="K16" s="140" t="s">
        <v>411</v>
      </c>
      <c r="L16" s="140" t="s">
        <v>412</v>
      </c>
      <c r="M16" s="140" t="s">
        <v>411</v>
      </c>
      <c r="N16" s="138">
        <v>0</v>
      </c>
      <c r="O16" s="140" t="s">
        <v>413</v>
      </c>
      <c r="P16" s="140" t="s">
        <v>414</v>
      </c>
      <c r="Q16" s="140" t="s">
        <v>415</v>
      </c>
      <c r="R16" s="140" t="s">
        <v>413</v>
      </c>
      <c r="S16" s="138">
        <v>0</v>
      </c>
      <c r="T16" s="140" t="s">
        <v>413</v>
      </c>
      <c r="U16" s="140" t="s">
        <v>413</v>
      </c>
      <c r="V16" s="140" t="s">
        <v>413</v>
      </c>
      <c r="W16" s="140" t="s">
        <v>413</v>
      </c>
      <c r="X16" s="140" t="s">
        <v>413</v>
      </c>
      <c r="Y16" s="140" t="s">
        <v>416</v>
      </c>
      <c r="Z16" s="140" t="s">
        <v>413</v>
      </c>
      <c r="AA16" s="140" t="s">
        <v>413</v>
      </c>
      <c r="AB16" s="140" t="s">
        <v>413</v>
      </c>
      <c r="AC16" s="140" t="s">
        <v>413</v>
      </c>
      <c r="AD16" s="140" t="s">
        <v>413</v>
      </c>
      <c r="AE16" s="140" t="s">
        <v>413</v>
      </c>
      <c r="AF16" s="140" t="s">
        <v>413</v>
      </c>
      <c r="AG16" s="140" t="s">
        <v>413</v>
      </c>
      <c r="AH16" s="140" t="s">
        <v>413</v>
      </c>
      <c r="AI16" s="140" t="s">
        <v>413</v>
      </c>
      <c r="AJ16" s="140" t="s">
        <v>413</v>
      </c>
      <c r="AK16" s="140" t="s">
        <v>413</v>
      </c>
      <c r="AL16" s="140" t="s">
        <v>413</v>
      </c>
      <c r="AM16" s="140" t="s">
        <v>413</v>
      </c>
      <c r="AN16" s="140" t="s">
        <v>413</v>
      </c>
      <c r="AO16" s="140" t="s">
        <v>413</v>
      </c>
      <c r="AP16" s="141" t="s">
        <v>413</v>
      </c>
      <c r="AQ16" s="13"/>
    </row>
    <row r="17" spans="2:43" ht="24.95" customHeight="1">
      <c r="B17" s="118"/>
      <c r="C17" s="137" t="s">
        <v>421</v>
      </c>
      <c r="D17" s="138">
        <v>23002698</v>
      </c>
      <c r="E17" s="140"/>
      <c r="F17" s="139">
        <v>88.94</v>
      </c>
      <c r="G17" s="140" t="s">
        <v>409</v>
      </c>
      <c r="H17" s="140" t="s">
        <v>409</v>
      </c>
      <c r="I17" s="140" t="s">
        <v>410</v>
      </c>
      <c r="J17" s="140" t="s">
        <v>410</v>
      </c>
      <c r="K17" s="140" t="s">
        <v>411</v>
      </c>
      <c r="L17" s="140" t="s">
        <v>412</v>
      </c>
      <c r="M17" s="140" t="s">
        <v>411</v>
      </c>
      <c r="N17" s="138">
        <v>0</v>
      </c>
      <c r="O17" s="140" t="s">
        <v>413</v>
      </c>
      <c r="P17" s="140" t="s">
        <v>414</v>
      </c>
      <c r="Q17" s="140" t="s">
        <v>415</v>
      </c>
      <c r="R17" s="140" t="s">
        <v>413</v>
      </c>
      <c r="S17" s="138">
        <v>0</v>
      </c>
      <c r="T17" s="140" t="s">
        <v>413</v>
      </c>
      <c r="U17" s="140" t="s">
        <v>413</v>
      </c>
      <c r="V17" s="140" t="s">
        <v>413</v>
      </c>
      <c r="W17" s="140" t="s">
        <v>413</v>
      </c>
      <c r="X17" s="140" t="s">
        <v>413</v>
      </c>
      <c r="Y17" s="140" t="s">
        <v>416</v>
      </c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Q17" s="13"/>
    </row>
    <row r="18" spans="2:43" ht="24.95" customHeight="1" thickBot="1">
      <c r="B18" s="119"/>
      <c r="C18" s="142" t="s">
        <v>421</v>
      </c>
      <c r="D18" s="143">
        <v>23002506</v>
      </c>
      <c r="E18" s="144"/>
      <c r="F18" s="144">
        <v>86.2</v>
      </c>
      <c r="G18" s="145" t="s">
        <v>409</v>
      </c>
      <c r="H18" s="145" t="s">
        <v>409</v>
      </c>
      <c r="I18" s="145" t="s">
        <v>410</v>
      </c>
      <c r="J18" s="145" t="s">
        <v>410</v>
      </c>
      <c r="K18" s="145" t="s">
        <v>411</v>
      </c>
      <c r="L18" s="145" t="s">
        <v>412</v>
      </c>
      <c r="M18" s="145" t="s">
        <v>411</v>
      </c>
      <c r="N18" s="143">
        <v>0</v>
      </c>
      <c r="O18" s="145" t="s">
        <v>413</v>
      </c>
      <c r="P18" s="145" t="s">
        <v>414</v>
      </c>
      <c r="Q18" s="145" t="s">
        <v>415</v>
      </c>
      <c r="R18" s="145" t="s">
        <v>413</v>
      </c>
      <c r="S18" s="143">
        <v>0</v>
      </c>
      <c r="T18" s="247">
        <v>5.4660000000000002</v>
      </c>
      <c r="U18" s="145" t="s">
        <v>413</v>
      </c>
      <c r="V18" s="144">
        <v>11.04</v>
      </c>
      <c r="W18" s="172">
        <v>281.8</v>
      </c>
      <c r="X18" s="144">
        <v>87.53</v>
      </c>
      <c r="Y18" s="145" t="s">
        <v>416</v>
      </c>
      <c r="Z18" s="145" t="s">
        <v>413</v>
      </c>
      <c r="AA18" s="145" t="s">
        <v>413</v>
      </c>
      <c r="AB18" s="145" t="s">
        <v>413</v>
      </c>
      <c r="AC18" s="145" t="s">
        <v>413</v>
      </c>
      <c r="AD18" s="145" t="s">
        <v>413</v>
      </c>
      <c r="AE18" s="145" t="s">
        <v>413</v>
      </c>
      <c r="AF18" s="145" t="s">
        <v>413</v>
      </c>
      <c r="AG18" s="145" t="s">
        <v>413</v>
      </c>
      <c r="AH18" s="145" t="s">
        <v>413</v>
      </c>
      <c r="AI18" s="145" t="s">
        <v>413</v>
      </c>
      <c r="AJ18" s="145" t="s">
        <v>413</v>
      </c>
      <c r="AK18" s="145" t="s">
        <v>413</v>
      </c>
      <c r="AL18" s="145" t="s">
        <v>413</v>
      </c>
      <c r="AM18" s="145" t="s">
        <v>413</v>
      </c>
      <c r="AN18" s="145" t="s">
        <v>413</v>
      </c>
      <c r="AO18" s="145" t="s">
        <v>413</v>
      </c>
      <c r="AP18" s="248" t="s">
        <v>413</v>
      </c>
      <c r="AQ18" s="13"/>
    </row>
  </sheetData>
  <sheetProtection algorithmName="SHA-512" hashValue="8aTJCyUwMWsoX5ruIjuXX59K4pxUu6SnzrVD4o9kvEuvtCEmhHwjie5dQGS+ZyviE0WcqSoHkuQGZG0a6LBikg==" saltValue="fEWlTOjcpLPrV9uJvWOkow==" spinCount="100000" sheet="1" objects="1" scenarios="1"/>
  <sortState xmlns:xlrd2="http://schemas.microsoft.com/office/spreadsheetml/2017/richdata2" ref="C13:X18">
    <sortCondition ref="C13:C18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2023-09-12T08:06:57Z</dcterms:modified>
</cp:coreProperties>
</file>