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10597" documentId="8_{D9131F2F-ECBD-46CC-A23B-E31551451400}" xr6:coauthVersionLast="47" xr6:coauthVersionMax="47" xr10:uidLastSave="{3C0E1E8E-070F-470D-809D-C11BC46BD780}"/>
  <workbookProtection workbookAlgorithmName="SHA-512" workbookHashValue="RWReIXm25TwyhgCF5KZP7O+01+b8XH2rQ/7/62xfjiwXVePomrQhFBdAisNY3t4V5P9Vea1SD1DSIyBFhtrcZA==" workbookSaltValue="KYwi0jRy3ST29FtJWe7w2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110" i="2" l="1"/>
  <c r="CS110" i="2"/>
  <c r="BS111" i="2"/>
  <c r="CS111" i="2"/>
  <c r="BS112" i="2"/>
  <c r="CS112" i="2"/>
  <c r="JT110" i="2"/>
  <c r="JT112" i="2" l="1"/>
  <c r="JS112" i="2"/>
  <c r="JR112" i="2"/>
  <c r="JT111" i="2"/>
  <c r="JS111" i="2"/>
  <c r="JR111" i="2"/>
  <c r="JS110" i="2"/>
  <c r="JR110" i="2"/>
  <c r="N64" i="1"/>
  <c r="N65" i="1"/>
  <c r="N66" i="1"/>
  <c r="S46" i="1" l="1"/>
  <c r="S47" i="1"/>
  <c r="S48" i="1"/>
  <c r="T37" i="1"/>
  <c r="U37" i="1"/>
  <c r="V37" i="1"/>
  <c r="W37" i="1"/>
  <c r="Y37" i="1"/>
  <c r="Z37" i="1"/>
  <c r="AA37" i="1"/>
  <c r="AB37" i="1"/>
  <c r="T38" i="1"/>
  <c r="U38" i="1"/>
  <c r="V38" i="1"/>
  <c r="W38" i="1"/>
  <c r="Y38" i="1"/>
  <c r="Z38" i="1"/>
  <c r="AA38" i="1"/>
  <c r="AB38" i="1"/>
  <c r="T39" i="1"/>
  <c r="U39" i="1"/>
  <c r="V39" i="1"/>
  <c r="W39" i="1"/>
  <c r="Y39" i="1"/>
  <c r="Z39" i="1"/>
  <c r="AA39" i="1"/>
  <c r="AB39" i="1"/>
  <c r="W41" i="2"/>
  <c r="X41" i="2"/>
  <c r="Y41" i="2"/>
  <c r="Z41" i="2"/>
  <c r="AA41" i="2"/>
  <c r="AD41" i="2"/>
  <c r="AE41" i="2"/>
  <c r="W42" i="2"/>
  <c r="X42" i="2"/>
  <c r="Y42" i="2"/>
  <c r="Z42" i="2"/>
  <c r="AA42" i="2"/>
  <c r="AD42" i="2"/>
  <c r="AE42" i="2"/>
  <c r="W43" i="2"/>
  <c r="X43" i="2"/>
  <c r="Y43" i="2"/>
  <c r="Z43" i="2"/>
  <c r="AA43" i="2"/>
  <c r="AD43" i="2"/>
  <c r="AE43" i="2"/>
  <c r="C41" i="2"/>
  <c r="D41" i="2"/>
  <c r="E41" i="2"/>
  <c r="F41" i="2"/>
  <c r="G41" i="2"/>
  <c r="H41" i="2"/>
  <c r="I41" i="2"/>
  <c r="J41" i="2"/>
  <c r="M41" i="2"/>
  <c r="C42" i="2"/>
  <c r="D42" i="2"/>
  <c r="E42" i="2"/>
  <c r="F42" i="2"/>
  <c r="G42" i="2"/>
  <c r="H42" i="2"/>
  <c r="I42" i="2"/>
  <c r="J42" i="2"/>
  <c r="M42" i="2"/>
  <c r="C43" i="2"/>
  <c r="D43" i="2"/>
  <c r="E43" i="2"/>
  <c r="F43" i="2"/>
  <c r="G43" i="2"/>
  <c r="H43" i="2"/>
  <c r="I43" i="2"/>
  <c r="J43" i="2"/>
  <c r="M43" i="2"/>
  <c r="U43" i="2"/>
  <c r="S43" i="2"/>
  <c r="U42" i="2"/>
  <c r="S42" i="2"/>
  <c r="U41" i="2"/>
  <c r="S41" i="2"/>
  <c r="X28" i="1"/>
  <c r="Y28" i="1"/>
  <c r="X29" i="1"/>
  <c r="Y29" i="1"/>
  <c r="X30" i="1"/>
  <c r="Y30" i="1"/>
  <c r="R28" i="1"/>
  <c r="U28" i="1"/>
  <c r="R29" i="1"/>
  <c r="U29" i="1"/>
  <c r="R30" i="1"/>
  <c r="U30" i="1"/>
  <c r="M15" i="1"/>
  <c r="N15" i="1"/>
  <c r="O15" i="1"/>
  <c r="R15" i="1"/>
  <c r="S15" i="1"/>
  <c r="T15" i="1"/>
  <c r="U15" i="1"/>
  <c r="V15" i="1"/>
  <c r="X15" i="1"/>
  <c r="M16" i="1"/>
  <c r="N16" i="1"/>
  <c r="O16" i="1"/>
  <c r="R16" i="1"/>
  <c r="S16" i="1"/>
  <c r="T16" i="1"/>
  <c r="U16" i="1"/>
  <c r="V16" i="1"/>
  <c r="W16" i="1"/>
  <c r="X16" i="1"/>
  <c r="M17" i="1"/>
  <c r="N17" i="1"/>
  <c r="O17" i="1"/>
  <c r="R17" i="1"/>
  <c r="S17" i="1"/>
  <c r="T17" i="1"/>
  <c r="U17" i="1"/>
  <c r="V17" i="1"/>
  <c r="W17" i="1"/>
  <c r="X17" i="1"/>
  <c r="C15" i="1"/>
  <c r="D15" i="1"/>
  <c r="E15" i="1"/>
  <c r="F15" i="1"/>
  <c r="G15" i="1"/>
  <c r="I15" i="1"/>
  <c r="J15" i="1"/>
  <c r="K15" i="1"/>
  <c r="L15" i="1"/>
  <c r="C16" i="1"/>
  <c r="D16" i="1"/>
  <c r="E16" i="1"/>
  <c r="F16" i="1"/>
  <c r="G16" i="1"/>
  <c r="I16" i="1"/>
  <c r="J16" i="1"/>
  <c r="K16" i="1"/>
  <c r="L16" i="1"/>
  <c r="C17" i="1"/>
  <c r="D17" i="1"/>
  <c r="E17" i="1"/>
  <c r="F17" i="1"/>
  <c r="G17" i="1"/>
  <c r="I17" i="1"/>
  <c r="J17" i="1"/>
  <c r="K17" i="1"/>
  <c r="L17" i="1"/>
  <c r="C55" i="1" l="1"/>
  <c r="D55" i="1"/>
  <c r="E55" i="1"/>
  <c r="F55" i="1"/>
  <c r="G55" i="1"/>
  <c r="J55" i="1"/>
  <c r="K55" i="1"/>
  <c r="L55" i="1"/>
  <c r="P55" i="1"/>
  <c r="Q55" i="1"/>
  <c r="C56" i="1"/>
  <c r="D56" i="1"/>
  <c r="E56" i="1"/>
  <c r="F56" i="1"/>
  <c r="G56" i="1"/>
  <c r="J56" i="1"/>
  <c r="K56" i="1"/>
  <c r="L56" i="1"/>
  <c r="P56" i="1"/>
  <c r="Q56" i="1"/>
  <c r="C57" i="1"/>
  <c r="D57" i="1"/>
  <c r="E57" i="1"/>
  <c r="F57" i="1"/>
  <c r="G57" i="1"/>
  <c r="J57" i="1"/>
  <c r="K57" i="1"/>
  <c r="L57" i="1"/>
  <c r="P57" i="1"/>
  <c r="Q57" i="1"/>
  <c r="D72" i="1" l="1"/>
  <c r="G72" i="1"/>
  <c r="D73" i="1"/>
  <c r="G73" i="1"/>
  <c r="D74" i="1"/>
  <c r="G74" i="1"/>
  <c r="G64" i="1"/>
  <c r="H64" i="1"/>
  <c r="I64" i="1"/>
  <c r="G65" i="1"/>
  <c r="H65" i="1"/>
  <c r="I65" i="1"/>
  <c r="G66" i="1"/>
  <c r="H66" i="1"/>
  <c r="I66" i="1"/>
  <c r="M46" i="1"/>
  <c r="N46" i="1"/>
  <c r="O46" i="1"/>
  <c r="M47" i="1"/>
  <c r="N47" i="1"/>
  <c r="O47" i="1"/>
  <c r="M48" i="1"/>
  <c r="N48" i="1"/>
  <c r="O48" i="1"/>
  <c r="J46" i="1"/>
  <c r="J47" i="1"/>
  <c r="J48" i="1"/>
  <c r="E46" i="1"/>
  <c r="E47" i="1"/>
  <c r="E48" i="1"/>
  <c r="N37" i="1"/>
  <c r="N38" i="1"/>
  <c r="N39" i="1"/>
  <c r="H37" i="1"/>
  <c r="I37" i="1"/>
  <c r="H38" i="1"/>
  <c r="I38" i="1"/>
  <c r="H39" i="1"/>
  <c r="I39" i="1"/>
  <c r="N28" i="1"/>
  <c r="N29" i="1"/>
  <c r="N30" i="1"/>
  <c r="K28" i="1"/>
  <c r="K29" i="1"/>
  <c r="K30" i="1"/>
  <c r="H28" i="1"/>
  <c r="H29" i="1"/>
  <c r="H30" i="1"/>
  <c r="H110" i="2"/>
  <c r="K110" i="2"/>
  <c r="R110" i="2"/>
  <c r="S110" i="2"/>
  <c r="T110" i="2"/>
  <c r="U110" i="2"/>
  <c r="W110" i="2"/>
  <c r="X110" i="2"/>
  <c r="Y110" i="2"/>
  <c r="Z110" i="2"/>
  <c r="AA110" i="2"/>
  <c r="AD110" i="2"/>
  <c r="AE110" i="2"/>
  <c r="AX110" i="2"/>
  <c r="AY110" i="2"/>
  <c r="BD110" i="2"/>
  <c r="BE110" i="2"/>
  <c r="BG110" i="2"/>
  <c r="BN110" i="2"/>
  <c r="H111" i="2"/>
  <c r="K111" i="2"/>
  <c r="R111" i="2"/>
  <c r="S111" i="2"/>
  <c r="T111" i="2"/>
  <c r="U111" i="2"/>
  <c r="W111" i="2"/>
  <c r="X111" i="2"/>
  <c r="Y111" i="2"/>
  <c r="Z111" i="2"/>
  <c r="AA111" i="2"/>
  <c r="AD111" i="2"/>
  <c r="AE111" i="2"/>
  <c r="AX111" i="2"/>
  <c r="AY111" i="2"/>
  <c r="BD111" i="2"/>
  <c r="BE111" i="2"/>
  <c r="BG111" i="2"/>
  <c r="BN111" i="2"/>
  <c r="H112" i="2"/>
  <c r="K112" i="2"/>
  <c r="R112" i="2"/>
  <c r="S112" i="2"/>
  <c r="T112" i="2"/>
  <c r="U112" i="2"/>
  <c r="W112" i="2"/>
  <c r="X112" i="2"/>
  <c r="Y112" i="2"/>
  <c r="Z112" i="2"/>
  <c r="AA112" i="2"/>
  <c r="AD112" i="2"/>
  <c r="AE112" i="2"/>
  <c r="AX112" i="2"/>
  <c r="AY112" i="2"/>
  <c r="BD112" i="2"/>
  <c r="BE112" i="2"/>
  <c r="BG112" i="2"/>
  <c r="BN112" i="2"/>
  <c r="D110" i="2"/>
  <c r="D111" i="2"/>
  <c r="D112" i="2"/>
  <c r="C69" i="2"/>
  <c r="C70" i="2"/>
  <c r="C71" i="2"/>
  <c r="C55" i="2"/>
  <c r="AC55" i="2"/>
  <c r="AD55" i="2"/>
  <c r="AE55" i="2"/>
  <c r="AF55" i="2"/>
  <c r="AG55" i="2"/>
  <c r="C56" i="2"/>
  <c r="AC56" i="2"/>
  <c r="AD56" i="2"/>
  <c r="AE56" i="2"/>
  <c r="AF56" i="2"/>
  <c r="AG56" i="2"/>
  <c r="C57" i="2"/>
  <c r="AC57" i="2"/>
  <c r="AD57" i="2"/>
  <c r="AE57" i="2"/>
  <c r="AF57" i="2"/>
  <c r="AG57" i="2"/>
  <c r="E25" i="2"/>
  <c r="F25" i="2"/>
  <c r="G25" i="2"/>
  <c r="H25" i="2"/>
  <c r="I25" i="2"/>
  <c r="J25" i="2"/>
  <c r="K25" i="2"/>
  <c r="AA25" i="2"/>
  <c r="E26" i="2"/>
  <c r="F26" i="2"/>
  <c r="G26" i="2"/>
  <c r="H26" i="2"/>
  <c r="I26" i="2"/>
  <c r="J26" i="2"/>
  <c r="K26" i="2"/>
  <c r="AA26" i="2"/>
  <c r="E27" i="2"/>
  <c r="F27" i="2"/>
  <c r="G27" i="2"/>
  <c r="H27" i="2"/>
  <c r="I27" i="2"/>
  <c r="J27" i="2"/>
  <c r="K27" i="2"/>
  <c r="AA27" i="2"/>
  <c r="D25" i="2"/>
  <c r="D26" i="2"/>
  <c r="D27" i="2"/>
  <c r="C25" i="2"/>
  <c r="C26" i="2"/>
  <c r="C27" i="2"/>
  <c r="C110" i="2" l="1"/>
  <c r="E110" i="2"/>
  <c r="F110" i="2"/>
  <c r="C111" i="2"/>
  <c r="E111" i="2"/>
  <c r="F111" i="2"/>
  <c r="C112" i="2"/>
  <c r="E112" i="2"/>
  <c r="F112" i="2"/>
  <c r="M64" i="1" l="1"/>
  <c r="M65" i="1"/>
  <c r="M66" i="1"/>
  <c r="I46" i="1"/>
  <c r="L46" i="1"/>
  <c r="I47" i="1"/>
  <c r="L47" i="1"/>
  <c r="I48" i="1"/>
  <c r="L48" i="1"/>
  <c r="R37" i="1"/>
  <c r="R38" i="1"/>
  <c r="R39" i="1"/>
  <c r="C72" i="1" l="1"/>
  <c r="C73" i="1"/>
  <c r="C74" i="1"/>
  <c r="J64" i="1"/>
  <c r="K64" i="1"/>
  <c r="J65" i="1"/>
  <c r="K65" i="1"/>
  <c r="J66" i="1"/>
  <c r="K66" i="1"/>
  <c r="F46" i="1"/>
  <c r="G46" i="1"/>
  <c r="F47" i="1"/>
  <c r="G47" i="1"/>
  <c r="F48" i="1"/>
  <c r="G48" i="1"/>
  <c r="G37" i="1"/>
  <c r="J37" i="1"/>
  <c r="G38" i="1"/>
  <c r="J38" i="1"/>
  <c r="G39" i="1"/>
  <c r="J39" i="1"/>
  <c r="M28" i="1"/>
  <c r="M29" i="1"/>
  <c r="M30" i="1"/>
  <c r="J28" i="1"/>
  <c r="J29" i="1"/>
  <c r="J30" i="1"/>
  <c r="G28" i="1"/>
  <c r="G29" i="1"/>
  <c r="G30" i="1"/>
  <c r="G110" i="2" l="1"/>
  <c r="G111" i="2"/>
  <c r="G112" i="2"/>
  <c r="L28" i="1" l="1"/>
  <c r="L29" i="1"/>
  <c r="L30" i="1"/>
  <c r="M37" i="1"/>
  <c r="P37" i="1"/>
  <c r="Q37" i="1"/>
  <c r="M38" i="1"/>
  <c r="P38" i="1"/>
  <c r="Q38" i="1"/>
  <c r="M39" i="1"/>
  <c r="P39" i="1"/>
  <c r="Q39" i="1"/>
  <c r="C64" i="1" l="1"/>
  <c r="C65" i="1"/>
  <c r="C66" i="1"/>
  <c r="C46" i="1"/>
  <c r="D46" i="1"/>
  <c r="H46" i="1"/>
  <c r="C47" i="1"/>
  <c r="D47" i="1"/>
  <c r="H47" i="1"/>
  <c r="C48" i="1"/>
  <c r="D48" i="1"/>
  <c r="H48" i="1"/>
  <c r="C37" i="1"/>
  <c r="D37" i="1"/>
  <c r="E37" i="1"/>
  <c r="F37" i="1"/>
  <c r="K37" i="1"/>
  <c r="L37" i="1"/>
  <c r="C38" i="1"/>
  <c r="D38" i="1"/>
  <c r="E38" i="1"/>
  <c r="F38" i="1"/>
  <c r="K38" i="1"/>
  <c r="L38" i="1"/>
  <c r="C39" i="1"/>
  <c r="D39" i="1"/>
  <c r="E39" i="1"/>
  <c r="F39" i="1"/>
  <c r="K39" i="1"/>
  <c r="L39" i="1"/>
  <c r="C28" i="1"/>
  <c r="D28" i="1"/>
  <c r="E28" i="1"/>
  <c r="F28" i="1"/>
  <c r="I28" i="1"/>
  <c r="C29" i="1"/>
  <c r="D29" i="1"/>
  <c r="E29" i="1"/>
  <c r="F29" i="1"/>
  <c r="I29" i="1"/>
  <c r="C30" i="1"/>
  <c r="D30" i="1"/>
  <c r="E30" i="1"/>
  <c r="F30" i="1"/>
  <c r="I30" i="1"/>
</calcChain>
</file>

<file path=xl/sharedStrings.xml><?xml version="1.0" encoding="utf-8"?>
<sst xmlns="http://schemas.openxmlformats.org/spreadsheetml/2006/main" count="2659" uniqueCount="494">
  <si>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</si>
  <si>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</si>
  <si>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</si>
  <si>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</si>
  <si>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</si>
  <si>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</si>
  <si>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</si>
  <si>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</si>
  <si>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</si>
  <si>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</si>
  <si>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</si>
  <si>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</si>
  <si>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</si>
  <si>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</si>
  <si>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</si>
  <si>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</si>
  <si>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</si>
  <si>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</si>
  <si>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</si>
  <si>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</si>
  <si>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</si>
  <si>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</si>
  <si>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</si>
  <si>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</si>
  <si>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</si>
  <si>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</si>
  <si>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</si>
  <si>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</si>
  <si>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</si>
  <si>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</si>
  <si>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</si>
  <si>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</si>
  <si>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</si>
  <si>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</si>
  <si>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</si>
  <si>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</si>
  <si>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</si>
  <si>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</si>
  <si>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</si>
  <si>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</si>
  <si>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</si>
  <si>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</si>
  <si>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</si>
  <si>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</si>
  <si>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</si>
  <si>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</si>
  <si>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</si>
  <si>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</si>
  <si>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</si>
  <si>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</si>
  <si>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</si>
  <si>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</si>
  <si>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</si>
  <si>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</si>
  <si>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</si>
  <si>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</si>
  <si>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</si>
  <si>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</si>
  <si>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</si>
  <si>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</si>
  <si>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</si>
  <si>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</si>
  <si>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</si>
  <si>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</si>
  <si>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</si>
  <si>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</si>
  <si>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</si>
  <si>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</si>
  <si>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</si>
  <si>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</si>
  <si>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</si>
  <si>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</si>
  <si>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</si>
  <si>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</si>
  <si>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</si>
  <si>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</si>
  <si>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</si>
  <si>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</si>
  <si>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</si>
  <si>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</si>
  <si>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</si>
  <si>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</si>
  <si>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</si>
  <si>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</si>
  <si>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</si>
  <si>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</si>
  <si>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</si>
  <si>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</si>
  <si>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</si>
  <si>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</si>
  <si>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</si>
  <si>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</si>
  <si>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</si>
  <si>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</si>
  <si>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</si>
  <si>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</si>
  <si>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</si>
  <si>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</si>
  <si>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</si>
  <si>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</si>
  <si>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</si>
  <si>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</si>
  <si>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</si>
  <si>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</si>
  <si>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</si>
  <si>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</si>
  <si>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</si>
  <si>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</si>
  <si>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</si>
  <si>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</si>
  <si>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</si>
  <si>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</si>
  <si>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</si>
  <si>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</si>
  <si>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</si>
  <si>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</si>
  <si>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</si>
  <si>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</si>
  <si>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</si>
  <si>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</si>
  <si>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</si>
  <si>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</si>
  <si>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</si>
  <si>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</si>
  <si>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</si>
  <si>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</si>
  <si>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</si>
  <si>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</si>
  <si>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</si>
  <si>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</si>
  <si>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</si>
  <si>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</si>
  <si>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</si>
  <si>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</si>
  <si>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</si>
  <si>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</si>
  <si>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</si>
  <si>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</si>
  <si>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</si>
  <si>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</si>
  <si>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</si>
  <si>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</si>
  <si>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</si>
  <si>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</si>
  <si>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</si>
  <si>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</si>
  <si>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</si>
  <si>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</si>
  <si>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</si>
  <si>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</si>
  <si>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</si>
  <si>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</si>
  <si>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</si>
  <si>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</si>
  <si>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</si>
  <si>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</si>
  <si>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</si>
  <si>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</si>
  <si>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</si>
  <si>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</si>
  <si>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</si>
  <si>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</si>
  <si>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</si>
  <si>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</si>
  <si>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</si>
  <si>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</si>
  <si>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</si>
  <si>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</si>
  <si>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</si>
  <si>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</si>
  <si>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</si>
  <si>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</si>
  <si>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</si>
  <si>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</si>
  <si>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</si>
  <si>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</si>
  <si>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</si>
  <si>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</si>
  <si>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</si>
  <si>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</si>
  <si>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</si>
  <si>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</si>
  <si>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</si>
  <si>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</si>
  <si>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</si>
  <si>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</si>
  <si>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</si>
  <si>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</si>
  <si>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</si>
  <si>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</si>
  <si>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</si>
  <si>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</si>
  <si>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</si>
  <si>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</si>
  <si>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</si>
  <si>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</si>
  <si>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</si>
  <si>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</si>
  <si>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</si>
  <si>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</si>
  <si>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</si>
  <si>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</si>
  <si>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</si>
  <si>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</si>
  <si>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</si>
  <si>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</si>
  <si>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</si>
  <si>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</si>
  <si>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</si>
  <si>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</si>
  <si>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</si>
  <si>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</si>
  <si>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</si>
  <si>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</si>
  <si>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</si>
  <si>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</si>
  <si>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</si>
  <si>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</si>
  <si>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</si>
  <si>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</si>
  <si>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</si>
  <si>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</si>
  <si>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</si>
  <si>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</si>
  <si>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</si>
  <si>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</si>
  <si>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</si>
  <si>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</si>
  <si>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</si>
  <si>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</si>
  <si>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</si>
  <si>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</si>
  <si>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</si>
  <si>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</si>
  <si>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</si>
  <si>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</si>
  <si>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</si>
  <si>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</si>
  <si>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</si>
  <si>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</si>
  <si>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</si>
  <si>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</si>
  <si>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</si>
  <si>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</si>
  <si>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</si>
  <si>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</si>
  <si>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</si>
  <si>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</si>
  <si>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</si>
  <si>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</si>
  <si>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</si>
  <si>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</si>
  <si>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</si>
  <si>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</si>
  <si>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</si>
  <si>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</si>
  <si>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</si>
  <si>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</si>
  <si>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</si>
  <si>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</si>
  <si>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</si>
  <si>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</si>
  <si>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</si>
  <si>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</si>
  <si>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</si>
  <si>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</si>
  <si>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</si>
  <si>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</si>
  <si>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</si>
  <si>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</si>
  <si>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</si>
  <si>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</si>
  <si>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</si>
  <si>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</si>
  <si>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</si>
  <si>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</si>
  <si>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</si>
  <si>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</si>
  <si>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</si>
  <si>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</si>
  <si>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</si>
  <si>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</si>
  <si>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</si>
  <si>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</si>
  <si>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</si>
  <si>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</si>
  <si>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</si>
  <si>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</si>
  <si>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</si>
  <si>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</si>
  <si>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</si>
  <si>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</si>
  <si>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</si>
  <si>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</si>
  <si>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</si>
  <si>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</si>
  <si>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</si>
  <si>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</si>
  <si>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</si>
  <si>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</si>
  <si>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</si>
  <si>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</si>
  <si>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</si>
  <si>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</si>
  <si>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</si>
  <si>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</si>
  <si>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</si>
  <si>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</si>
  <si>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</si>
  <si>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</si>
  <si>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</si>
  <si>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</si>
  <si>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</si>
  <si>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</si>
  <si>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</si>
  <si>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</si>
  <si>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</si>
  <si>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</si>
  <si>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</si>
  <si>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</si>
  <si>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</si>
  <si>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</si>
  <si>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</si>
  <si>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</si>
  <si>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</si>
  <si>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</si>
  <si>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</si>
  <si>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</si>
  <si>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</si>
  <si>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</si>
  <si>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</si>
  <si>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</si>
  <si>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</si>
  <si>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</si>
  <si>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</si>
  <si>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</si>
  <si>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</si>
  <si>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</si>
  <si>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</si>
  <si>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</si>
  <si>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</si>
  <si>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</si>
  <si>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</si>
  <si>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</si>
  <si>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</si>
  <si>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</si>
  <si>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</si>
  <si>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</si>
  <si>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</si>
  <si>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</si>
  <si>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</si>
  <si>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</si>
  <si>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</si>
  <si>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</si>
  <si>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</si>
  <si>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</si>
  <si>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</si>
  <si>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</si>
  <si>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</si>
  <si>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</si>
  <si>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</si>
  <si>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</si>
  <si>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</si>
  <si>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</si>
  <si>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</si>
  <si>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</si>
  <si>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</si>
  <si>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</si>
  <si>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</si>
  <si>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</si>
  <si>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</si>
  <si>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</si>
  <si>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</si>
  <si>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</si>
  <si>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</si>
  <si>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</si>
  <si>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</si>
  <si>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</si>
  <si>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</si>
  <si>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</si>
  <si>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</si>
  <si>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</si>
  <si>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</si>
  <si>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</si>
  <si>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</si>
  <si>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</si>
  <si>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</si>
  <si>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</si>
  <si>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Dusitan sodný         </t>
    </r>
    <r>
      <rPr>
        <sz val="11"/>
        <color theme="1"/>
        <rFont val="Calibri"/>
        <family val="2"/>
        <charset val="238"/>
        <scheme val="minor"/>
      </rPr>
      <t xml:space="preserve"> (m</t>
    </r>
    <r>
      <rPr>
        <sz val="11"/>
        <color theme="1"/>
        <rFont val="Calibri"/>
        <family val="2"/>
        <charset val="238"/>
      </rPr>
      <t>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</si>
  <si>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</si>
  <si>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Hlavová/duben 2023</t>
  </si>
  <si>
    <t>Zpracovala: Ing. Zora Hlavová /duben 2023</t>
  </si>
  <si>
    <t xml:space="preserve">Zpracovala: Ing. Zora Hlavová/duben 2023 </t>
  </si>
  <si>
    <t>Kompletní krmná směs pro výkrm prasat - dokrm (A 3)</t>
  </si>
  <si>
    <t>Kompletní krmná směs pro výkrm prasat (A 2)</t>
  </si>
  <si>
    <t>Kompletní krmná směs pro předvýkrm prasat - do 35 ž.h. (A 1)</t>
  </si>
  <si>
    <t>Kompletní krmná směs pro selata (ČOS)</t>
  </si>
  <si>
    <t>&lt;0,05</t>
  </si>
  <si>
    <t>&lt;0,009000</t>
  </si>
  <si>
    <t>&lt;0,01500</t>
  </si>
  <si>
    <t>&lt;0,1000</t>
  </si>
  <si>
    <t>&lt;0,02000</t>
  </si>
  <si>
    <t>&lt;0,05000</t>
  </si>
  <si>
    <t>Kompletní krmná směs pro chov prasat</t>
  </si>
  <si>
    <t>&lt;1,000</t>
  </si>
  <si>
    <t>Kompletní krmná směs pro odchov prasat</t>
  </si>
  <si>
    <t>Minerální krmivo pro prasata</t>
  </si>
  <si>
    <t>&lt;0,10</t>
  </si>
  <si>
    <r>
      <t xml:space="preserve">Tiamulin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</si>
  <si>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Tilmicosinum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</si>
  <si>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do 14. dne stáří</t>
  </si>
  <si>
    <t>Kompletní krmná směs pro odchov kuřat a kuřic do 12 týdnů stáří</t>
  </si>
  <si>
    <t>Kompletní krmná směs pro kachny - dokrm</t>
  </si>
  <si>
    <t>Kompletní krmná směs pro užitkové nosnice</t>
  </si>
  <si>
    <t>Kompletní krmná směs pro plemenné nosnice</t>
  </si>
  <si>
    <t>Kompletní krmná směs pro výkrm kuřat nad 14 dnů stáří</t>
  </si>
  <si>
    <t>Zakázané materiály</t>
  </si>
  <si>
    <t>vyhovuje</t>
  </si>
  <si>
    <t>nezjištěna</t>
  </si>
  <si>
    <t>&lt;2,500</t>
  </si>
  <si>
    <t>&lt;20,00</t>
  </si>
  <si>
    <t>&lt;5,000</t>
  </si>
  <si>
    <t>&lt;80,00</t>
  </si>
  <si>
    <t>Kompletní krmná směs pro křepelky - nosnice</t>
  </si>
  <si>
    <t>&lt;2,600</t>
  </si>
  <si>
    <t>Komp. such. živ.</t>
  </si>
  <si>
    <t>Minerální krmivo pro skot</t>
  </si>
  <si>
    <t>Doplňková krmná směs pro dojnice</t>
  </si>
  <si>
    <t>nenalezeny</t>
  </si>
  <si>
    <t>Kompletní mléčná krmná směs pro odchov telat</t>
  </si>
  <si>
    <t>&lt;0,5000</t>
  </si>
  <si>
    <t>Doplňková krmná směs pro telata</t>
  </si>
  <si>
    <t>Doplňková krmná směs pro odchov skotu</t>
  </si>
  <si>
    <t>&lt;0,2000</t>
  </si>
  <si>
    <t>Kompletní krmná směs pro výkrm králíků</t>
  </si>
  <si>
    <t>Doplňková krmná směs pro ovce</t>
  </si>
  <si>
    <t>Kompletní krmná směs pro výkrm králíků v období ochranné lhůty - dokrm</t>
  </si>
  <si>
    <t>Kompletní krmná směs pro chov králíků</t>
  </si>
  <si>
    <t>Doplňková krmná směs pro kozy</t>
  </si>
  <si>
    <t>Doplňková krmná směs pro ryby</t>
  </si>
  <si>
    <t>&lt;0,50</t>
  </si>
  <si>
    <t>&lt;2,00</t>
  </si>
  <si>
    <t>&lt;6,00</t>
  </si>
  <si>
    <t>&lt;1,00</t>
  </si>
  <si>
    <t>&lt;3,00</t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</si>
  <si>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</si>
  <si>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psy</t>
  </si>
  <si>
    <t>Kompletní krmná směs pro psy</t>
  </si>
  <si>
    <t>&lt;0,3000</t>
  </si>
  <si>
    <t>Premix pro skot</t>
  </si>
  <si>
    <t>Premix pro drůbež</t>
  </si>
  <si>
    <t>Premix pro ovce</t>
  </si>
  <si>
    <t>Sójový extrahovaný šrot (moučka)</t>
  </si>
  <si>
    <t>Žitné otruby</t>
  </si>
  <si>
    <t>Mikroskopie nález</t>
  </si>
  <si>
    <t>Botanická čistota</t>
  </si>
  <si>
    <t>Nečistoty</t>
  </si>
  <si>
    <t>Jiné druhy kult.plod</t>
  </si>
  <si>
    <t>Nečistoty škodlivé</t>
  </si>
  <si>
    <t>Neč.škodl.-Datura sp</t>
  </si>
  <si>
    <t>Neč.škodl.-Ambrosia</t>
  </si>
  <si>
    <t>Námel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</si>
  <si>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</si>
  <si>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</si>
  <si>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</si>
  <si>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</si>
  <si>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</si>
  <si>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</si>
  <si>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</si>
  <si>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</si>
  <si>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</si>
  <si>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</si>
  <si>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</si>
  <si>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Hydrogenuhličitan sodný (bikarbonát sodný)</t>
  </si>
  <si>
    <t>Triticale</t>
  </si>
  <si>
    <t>&lt;10,00</t>
  </si>
  <si>
    <t>&lt;50,00</t>
  </si>
  <si>
    <t>&lt;5,00</t>
  </si>
  <si>
    <t xml:space="preserve">Sójové boby  </t>
  </si>
  <si>
    <t>Kukuřice</t>
  </si>
  <si>
    <t>Rýžové otruby</t>
  </si>
  <si>
    <t>Kukuřičná siláž</t>
  </si>
  <si>
    <t>Uhličitan vápenatý (vápenec)</t>
  </si>
  <si>
    <t>Sladový květ</t>
  </si>
  <si>
    <t>komponenty řepky, minerální krystaly, rostlinné komponenty</t>
  </si>
  <si>
    <t>Slunečnicové semeno</t>
  </si>
  <si>
    <t>Rýže zlomková</t>
  </si>
  <si>
    <t>Demeton-S-methylsulf (mg.kg-1)</t>
  </si>
  <si>
    <t>Ethephon (mg.kg-1)</t>
  </si>
  <si>
    <t>Glufosinát (mg.kg-1)</t>
  </si>
  <si>
    <t>Glufoninát suma (mg.kg-1)</t>
  </si>
  <si>
    <t>MPP (mg.kg-1)</t>
  </si>
  <si>
    <t>N-acetyl glufosinát (mg.kg-1)</t>
  </si>
  <si>
    <t>Neč.škodl. -   svízel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</si>
</sst>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left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7" fontId="0" fillId="5" borderId="0" xfId="0" applyNumberFormat="1" applyFill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8" fontId="1" fillId="4" borderId="7" xfId="0" applyNumberFormat="1" applyFont="1" applyFill="1" applyBorder="1" applyAlignment="1">
      <alignment horizontal="center" vertical="center"/>
    </xf>
    <xf numFmtId="168" fontId="1" fillId="4" borderId="0" xfId="0" applyNumberFormat="1" applyFont="1" applyFill="1" applyBorder="1" applyAlignment="1">
      <alignment horizontal="center" vertical="center"/>
    </xf>
    <xf numFmtId="168" fontId="1" fillId="4" borderId="12" xfId="0" applyNumberFormat="1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170" fontId="1" fillId="4" borderId="7" xfId="0" applyNumberFormat="1" applyFont="1" applyFill="1" applyBorder="1" applyAlignment="1">
      <alignment horizontal="center" vertical="center"/>
    </xf>
    <xf numFmtId="170" fontId="1" fillId="4" borderId="0" xfId="0" applyNumberFormat="1" applyFont="1" applyFill="1" applyBorder="1" applyAlignment="1">
      <alignment horizontal="center" vertical="center"/>
    </xf>
    <xf numFmtId="170" fontId="1" fillId="4" borderId="12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 vertical="center"/>
    </xf>
    <xf numFmtId="173" fontId="1" fillId="4" borderId="0" xfId="0" applyNumberFormat="1" applyFont="1" applyFill="1" applyBorder="1" applyAlignment="1">
      <alignment horizontal="center" vertical="center"/>
    </xf>
    <xf numFmtId="173" fontId="1" fillId="4" borderId="12" xfId="0" applyNumberFormat="1" applyFont="1" applyFill="1" applyBorder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2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 wrapText="1"/>
    </xf>
    <xf numFmtId="166" fontId="0" fillId="5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0" fontId="0" fillId="0" borderId="0" xfId="0" applyBorder="1"/>
    <xf numFmtId="2" fontId="0" fillId="2" borderId="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66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7"/>
  <sheetViews>
    <sheetView showGridLines="0" tabSelected="1" zoomScale="80" zoomScaleNormal="80" workbookViewId="0">
      <selection activeCell="S51" sqref="S51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82" t="s">
        <v>390</v>
      </c>
      <c r="J1" s="149"/>
      <c r="K1" s="150"/>
      <c r="L1" s="150"/>
      <c r="M1" s="150"/>
      <c r="N1" s="150"/>
      <c r="O1" s="150"/>
      <c r="P1" s="150"/>
      <c r="Q1" s="149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387</v>
      </c>
      <c r="I4" s="42" t="s">
        <v>59</v>
      </c>
      <c r="J4" s="42" t="s">
        <v>60</v>
      </c>
      <c r="K4" s="42" t="s">
        <v>61</v>
      </c>
      <c r="L4" s="42" t="s">
        <v>37</v>
      </c>
      <c r="M4" s="42" t="s">
        <v>38</v>
      </c>
      <c r="N4" s="42" t="s">
        <v>40</v>
      </c>
      <c r="O4" s="42" t="s">
        <v>115</v>
      </c>
      <c r="P4" s="42" t="s">
        <v>41</v>
      </c>
      <c r="Q4" s="42" t="s">
        <v>196</v>
      </c>
      <c r="R4" s="42" t="s">
        <v>77</v>
      </c>
      <c r="S4" s="42" t="s">
        <v>78</v>
      </c>
      <c r="T4" s="42" t="s">
        <v>138</v>
      </c>
      <c r="U4" s="42" t="s">
        <v>199</v>
      </c>
      <c r="V4" s="42" t="s">
        <v>50</v>
      </c>
      <c r="W4" s="42" t="s">
        <v>76</v>
      </c>
      <c r="X4" s="42" t="s">
        <v>371</v>
      </c>
    </row>
    <row r="5" spans="1:29" s="2" customFormat="1">
      <c r="A5" s="184" t="s">
        <v>395</v>
      </c>
      <c r="B5" s="185">
        <v>23000475</v>
      </c>
      <c r="C5" s="35">
        <v>88.64</v>
      </c>
      <c r="D5" s="35">
        <v>17.079999999999998</v>
      </c>
      <c r="E5" s="37">
        <v>3.4849999999999999</v>
      </c>
      <c r="F5" s="37">
        <v>5</v>
      </c>
      <c r="G5" s="37">
        <v>2.88</v>
      </c>
      <c r="H5" s="187"/>
      <c r="I5" s="54"/>
      <c r="J5" s="54"/>
      <c r="K5" s="54"/>
      <c r="L5" s="35">
        <v>15</v>
      </c>
      <c r="M5" s="34">
        <v>127</v>
      </c>
      <c r="N5" s="35">
        <v>55.2</v>
      </c>
      <c r="O5" s="34"/>
      <c r="P5" s="35"/>
      <c r="Q5" s="35"/>
      <c r="R5" s="35"/>
      <c r="S5" s="37"/>
      <c r="T5" s="37"/>
      <c r="U5" s="37"/>
      <c r="V5" s="38"/>
      <c r="W5" s="35"/>
      <c r="X5" s="38"/>
      <c r="Y5" s="15"/>
      <c r="Z5" s="15"/>
    </row>
    <row r="6" spans="1:29" s="2" customFormat="1">
      <c r="A6" s="184" t="s">
        <v>395</v>
      </c>
      <c r="B6" s="185">
        <v>23000430</v>
      </c>
      <c r="C6" s="35">
        <v>87.04</v>
      </c>
      <c r="D6" s="35">
        <v>17.2</v>
      </c>
      <c r="E6" s="37">
        <v>2.67</v>
      </c>
      <c r="F6" s="37">
        <v>4.21</v>
      </c>
      <c r="G6" s="37">
        <v>3.4</v>
      </c>
      <c r="H6" s="187"/>
      <c r="I6" s="54">
        <v>0.62909999999999999</v>
      </c>
      <c r="J6" s="54">
        <v>0.44690000000000002</v>
      </c>
      <c r="K6" s="54">
        <v>0.18440000000000001</v>
      </c>
      <c r="L6" s="35">
        <v>15.6</v>
      </c>
      <c r="M6" s="34">
        <v>140.30000000000001</v>
      </c>
      <c r="N6" s="35">
        <v>86.63</v>
      </c>
      <c r="O6" s="34">
        <v>204.9</v>
      </c>
      <c r="P6" s="35"/>
      <c r="Q6" s="35"/>
      <c r="R6" s="35">
        <v>10.9</v>
      </c>
      <c r="S6" s="37"/>
      <c r="T6" s="37"/>
      <c r="U6" s="37"/>
      <c r="V6" s="38">
        <v>6031</v>
      </c>
      <c r="W6" s="35"/>
      <c r="X6" s="38"/>
      <c r="Y6" s="15"/>
      <c r="Z6" s="15"/>
      <c r="AB6" s="15"/>
    </row>
    <row r="7" spans="1:29" s="2" customFormat="1">
      <c r="A7" s="184" t="s">
        <v>395</v>
      </c>
      <c r="B7" s="185">
        <v>23000195</v>
      </c>
      <c r="C7" s="35">
        <v>88.34</v>
      </c>
      <c r="D7" s="35">
        <v>17.47</v>
      </c>
      <c r="E7" s="37">
        <v>4.1040000000000001</v>
      </c>
      <c r="F7" s="37">
        <v>4.75</v>
      </c>
      <c r="G7" s="37">
        <v>3.67</v>
      </c>
      <c r="H7" s="187"/>
      <c r="I7" s="54">
        <v>0.74650000000000005</v>
      </c>
      <c r="J7" s="54">
        <v>0.45569999999999999</v>
      </c>
      <c r="K7" s="54">
        <v>0.14410000000000001</v>
      </c>
      <c r="L7" s="35">
        <v>17.53</v>
      </c>
      <c r="M7" s="34">
        <v>118.4</v>
      </c>
      <c r="N7" s="35">
        <v>69.349999999999994</v>
      </c>
      <c r="O7" s="34">
        <v>260</v>
      </c>
      <c r="P7" s="35"/>
      <c r="Q7" s="35"/>
      <c r="R7" s="35">
        <v>11.82</v>
      </c>
      <c r="S7" s="37"/>
      <c r="T7" s="37"/>
      <c r="U7" s="37"/>
      <c r="V7" s="38">
        <v>7323</v>
      </c>
      <c r="W7" s="38"/>
      <c r="X7" s="38"/>
      <c r="Y7" s="15"/>
      <c r="Z7" s="15"/>
    </row>
    <row r="8" spans="1:29" s="2" customFormat="1">
      <c r="A8" s="203" t="s">
        <v>396</v>
      </c>
      <c r="B8" s="185">
        <v>23000300</v>
      </c>
      <c r="C8" s="35">
        <v>88.79</v>
      </c>
      <c r="D8" s="35">
        <v>20.399999999999999</v>
      </c>
      <c r="E8" s="37">
        <v>7.32</v>
      </c>
      <c r="F8" s="37">
        <v>4.49</v>
      </c>
      <c r="G8" s="37">
        <v>2.5089999999999999</v>
      </c>
      <c r="H8" s="187"/>
      <c r="I8" s="54">
        <v>0.59770000000000001</v>
      </c>
      <c r="J8" s="54">
        <v>0.56579999999999997</v>
      </c>
      <c r="K8" s="54">
        <v>0.30740000000000001</v>
      </c>
      <c r="L8" s="35">
        <v>127.6</v>
      </c>
      <c r="M8" s="34">
        <v>93.36</v>
      </c>
      <c r="N8" s="35">
        <v>80.86</v>
      </c>
      <c r="O8" s="34">
        <v>218.7</v>
      </c>
      <c r="P8" s="34"/>
      <c r="Q8" s="34"/>
      <c r="R8" s="35">
        <v>13.66</v>
      </c>
      <c r="S8" s="37"/>
      <c r="T8" s="37"/>
      <c r="U8" s="37"/>
      <c r="V8" s="204">
        <v>8430</v>
      </c>
      <c r="W8" s="38">
        <v>236</v>
      </c>
      <c r="X8" s="38">
        <v>3413</v>
      </c>
      <c r="Y8" s="15"/>
      <c r="Z8" s="15"/>
      <c r="AB8" s="15"/>
    </row>
    <row r="9" spans="1:29" s="2" customFormat="1">
      <c r="A9" s="184" t="s">
        <v>393</v>
      </c>
      <c r="B9" s="185">
        <v>23000633</v>
      </c>
      <c r="C9" s="35">
        <v>88.38</v>
      </c>
      <c r="D9" s="35">
        <v>14.14</v>
      </c>
      <c r="E9" s="37">
        <v>2.6440000000000001</v>
      </c>
      <c r="F9" s="34"/>
      <c r="G9" s="37">
        <v>3.48</v>
      </c>
      <c r="H9" s="187"/>
      <c r="I9" s="186"/>
      <c r="J9" s="188"/>
      <c r="K9" s="188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5"/>
    </row>
    <row r="10" spans="1:29" s="2" customFormat="1">
      <c r="A10" s="184" t="s">
        <v>393</v>
      </c>
      <c r="B10" s="190">
        <v>23.000495999999998</v>
      </c>
      <c r="C10" s="35">
        <v>88.24</v>
      </c>
      <c r="D10" s="35">
        <v>14.98</v>
      </c>
      <c r="E10" s="37">
        <v>4.01</v>
      </c>
      <c r="F10" s="37">
        <v>4.0999999999999996</v>
      </c>
      <c r="G10" s="37">
        <v>3.6949999999999998</v>
      </c>
      <c r="H10" s="187"/>
      <c r="I10" s="54"/>
      <c r="J10" s="54"/>
      <c r="K10" s="54"/>
      <c r="L10" s="35">
        <v>24.15</v>
      </c>
      <c r="M10" s="34">
        <v>108.5</v>
      </c>
      <c r="N10" s="35">
        <v>86.2</v>
      </c>
      <c r="O10" s="34"/>
      <c r="P10" s="35"/>
      <c r="Q10" s="35"/>
      <c r="R10" s="35"/>
      <c r="S10" s="37"/>
      <c r="T10" s="37"/>
      <c r="U10" s="37"/>
      <c r="V10" s="38"/>
      <c r="W10" s="35"/>
      <c r="X10" s="38"/>
      <c r="Y10" s="15"/>
      <c r="Z10" s="15"/>
    </row>
    <row r="11" spans="1:29" s="2" customFormat="1">
      <c r="A11" s="184" t="s">
        <v>394</v>
      </c>
      <c r="B11" s="185">
        <v>23000575</v>
      </c>
      <c r="C11" s="35">
        <v>87.7</v>
      </c>
      <c r="D11" s="35">
        <v>13.91</v>
      </c>
      <c r="E11" s="37">
        <v>2.67</v>
      </c>
      <c r="F11" s="37">
        <v>3.9409999999999998</v>
      </c>
      <c r="G11" s="37">
        <v>4.6059999999999999</v>
      </c>
      <c r="H11" s="187"/>
      <c r="I11" s="54">
        <v>0.55800000000000005</v>
      </c>
      <c r="J11" s="54">
        <v>0.36249999999999999</v>
      </c>
      <c r="K11" s="54">
        <v>0.254</v>
      </c>
      <c r="L11" s="35">
        <v>14.23</v>
      </c>
      <c r="M11" s="34">
        <v>89.78</v>
      </c>
      <c r="N11" s="35">
        <v>68.48</v>
      </c>
      <c r="O11" s="34">
        <v>173</v>
      </c>
      <c r="P11" s="35"/>
      <c r="Q11" s="35"/>
      <c r="R11" s="35">
        <v>9.8689999999999998</v>
      </c>
      <c r="S11" s="37">
        <v>2.0659999999999998</v>
      </c>
      <c r="T11" s="37">
        <v>0.98099999999999998</v>
      </c>
      <c r="U11" s="37">
        <v>3.0470000000000002</v>
      </c>
      <c r="V11" s="38">
        <v>4442</v>
      </c>
      <c r="W11" s="35"/>
      <c r="X11" s="38">
        <v>1987</v>
      </c>
      <c r="Y11" s="15"/>
      <c r="Z11" s="15"/>
    </row>
    <row r="12" spans="1:29" s="2" customFormat="1">
      <c r="A12" s="184" t="s">
        <v>394</v>
      </c>
      <c r="B12" s="185">
        <v>23000575</v>
      </c>
      <c r="C12" s="35">
        <v>87.54</v>
      </c>
      <c r="D12" s="35">
        <v>14.9</v>
      </c>
      <c r="E12" s="37">
        <v>3.4750000000000001</v>
      </c>
      <c r="F12" s="37">
        <v>4.3710000000000004</v>
      </c>
      <c r="G12" s="37">
        <v>3.5459999999999998</v>
      </c>
      <c r="H12" s="187"/>
      <c r="I12" s="54">
        <v>0.70499999999999996</v>
      </c>
      <c r="J12" s="54">
        <v>0.47099999999999997</v>
      </c>
      <c r="K12" s="54">
        <v>0.24299999999999999</v>
      </c>
      <c r="L12" s="35">
        <v>20.399999999999999</v>
      </c>
      <c r="M12" s="34">
        <v>105.2</v>
      </c>
      <c r="N12" s="35">
        <v>75.739999999999995</v>
      </c>
      <c r="O12" s="34">
        <v>185.2</v>
      </c>
      <c r="P12" s="35"/>
      <c r="Q12" s="35"/>
      <c r="R12" s="35">
        <v>12.9</v>
      </c>
      <c r="S12" s="37">
        <v>2.3650000000000002</v>
      </c>
      <c r="T12" s="37">
        <v>1.446</v>
      </c>
      <c r="U12" s="37">
        <v>3.8109999999999999</v>
      </c>
      <c r="V12" s="38">
        <v>3282</v>
      </c>
      <c r="W12" s="35"/>
      <c r="X12" s="38">
        <v>2049</v>
      </c>
      <c r="Y12" s="15"/>
      <c r="Z12" s="15"/>
    </row>
    <row r="13" spans="1:29" s="2" customFormat="1">
      <c r="A13" s="184" t="s">
        <v>394</v>
      </c>
      <c r="B13" s="185">
        <v>23000183</v>
      </c>
      <c r="C13" s="35">
        <v>86.73</v>
      </c>
      <c r="D13" s="35">
        <v>15.57</v>
      </c>
      <c r="E13" s="37">
        <v>3</v>
      </c>
      <c r="F13" s="37">
        <v>4.0179999999999998</v>
      </c>
      <c r="G13" s="37">
        <v>4.0949999999999998</v>
      </c>
      <c r="H13" s="187"/>
      <c r="I13" s="54"/>
      <c r="J13" s="54"/>
      <c r="K13" s="54"/>
      <c r="L13" s="35">
        <v>14.15</v>
      </c>
      <c r="M13" s="34">
        <v>103.5</v>
      </c>
      <c r="N13" s="35">
        <v>67.099999999999994</v>
      </c>
      <c r="O13" s="34"/>
      <c r="P13" s="35"/>
      <c r="Q13" s="35"/>
      <c r="R13" s="35">
        <v>10.79</v>
      </c>
      <c r="S13" s="37"/>
      <c r="T13" s="37"/>
      <c r="U13" s="37"/>
      <c r="V13" s="38">
        <v>6952</v>
      </c>
      <c r="W13" s="35"/>
      <c r="X13" s="38"/>
      <c r="Y13" s="15"/>
      <c r="Z13" s="15"/>
    </row>
    <row r="14" spans="1:29" s="2" customFormat="1">
      <c r="A14" s="184" t="s">
        <v>394</v>
      </c>
      <c r="B14" s="185">
        <v>23000225</v>
      </c>
      <c r="C14" s="35">
        <v>87.82</v>
      </c>
      <c r="D14" s="35">
        <v>15.71</v>
      </c>
      <c r="E14" s="37">
        <v>3.246</v>
      </c>
      <c r="F14" s="37">
        <v>4.9139999999999997</v>
      </c>
      <c r="G14" s="37">
        <v>3.7890000000000001</v>
      </c>
      <c r="H14" s="37">
        <v>3.2589999999999999</v>
      </c>
      <c r="I14" s="54">
        <v>0.78200000000000003</v>
      </c>
      <c r="J14" s="54">
        <v>0.42280000000000001</v>
      </c>
      <c r="K14" s="54">
        <v>0.25</v>
      </c>
      <c r="L14" s="35">
        <v>18.97</v>
      </c>
      <c r="M14" s="34">
        <v>136.19999999999999</v>
      </c>
      <c r="N14" s="35">
        <v>93.46</v>
      </c>
      <c r="O14" s="34">
        <v>309.10000000000002</v>
      </c>
      <c r="P14" s="35">
        <v>0.3039</v>
      </c>
      <c r="Q14" s="35">
        <v>1.583</v>
      </c>
      <c r="R14" s="35">
        <v>10.74</v>
      </c>
      <c r="S14" s="37">
        <v>2.198</v>
      </c>
      <c r="T14" s="37">
        <v>0.83499999999999996</v>
      </c>
      <c r="U14" s="37">
        <v>3.0329999999999999</v>
      </c>
      <c r="V14" s="38">
        <v>4997</v>
      </c>
      <c r="W14" s="38"/>
      <c r="X14" s="38">
        <v>1518</v>
      </c>
      <c r="Y14" s="15"/>
      <c r="Z14" s="15"/>
      <c r="AA14" s="15"/>
    </row>
    <row r="15" spans="1:29" s="1" customFormat="1">
      <c r="A15" s="44" t="s">
        <v>0</v>
      </c>
      <c r="B15" s="45"/>
      <c r="C15" s="46">
        <f>MIN(C5:C14)</f>
        <v>86.73</v>
      </c>
      <c r="D15" s="46">
        <f>MIN(D5:D14)</f>
        <v>13.91</v>
      </c>
      <c r="E15" s="154">
        <f>MIN(E5:E14)</f>
        <v>2.6440000000000001</v>
      </c>
      <c r="F15" s="154">
        <f>MIN(F5:F14)</f>
        <v>3.9409999999999998</v>
      </c>
      <c r="G15" s="154">
        <f>MIN(G5:G14)</f>
        <v>2.5089999999999999</v>
      </c>
      <c r="H15" s="46"/>
      <c r="I15" s="200">
        <f t="shared" ref="I15:O15" si="0">MIN(I5:I14)</f>
        <v>0.55800000000000005</v>
      </c>
      <c r="J15" s="200">
        <f t="shared" si="0"/>
        <v>0.36249999999999999</v>
      </c>
      <c r="K15" s="200">
        <f t="shared" si="0"/>
        <v>0.14410000000000001</v>
      </c>
      <c r="L15" s="161">
        <f t="shared" si="0"/>
        <v>14.15</v>
      </c>
      <c r="M15" s="194">
        <f t="shared" si="0"/>
        <v>89.78</v>
      </c>
      <c r="N15" s="161">
        <f t="shared" si="0"/>
        <v>55.2</v>
      </c>
      <c r="O15" s="194">
        <f t="shared" si="0"/>
        <v>173</v>
      </c>
      <c r="P15" s="46"/>
      <c r="Q15" s="46"/>
      <c r="R15" s="161">
        <f>MIN(R5:R14)</f>
        <v>9.8689999999999998</v>
      </c>
      <c r="S15" s="191">
        <f>MIN(S5:S14)</f>
        <v>2.0659999999999998</v>
      </c>
      <c r="T15" s="191">
        <f>MIN(T5:T14)</f>
        <v>0.83499999999999996</v>
      </c>
      <c r="U15" s="191">
        <f>MIN(U5:U14)</f>
        <v>3.0329999999999999</v>
      </c>
      <c r="V15" s="197">
        <f>MIN(V5:V14)</f>
        <v>3282</v>
      </c>
      <c r="W15" s="197"/>
      <c r="X15" s="197">
        <f>MIN(X5:X14)</f>
        <v>1518</v>
      </c>
    </row>
    <row r="16" spans="1:29" s="1" customFormat="1">
      <c r="A16" s="47" t="s">
        <v>1</v>
      </c>
      <c r="B16" s="48"/>
      <c r="C16" s="49">
        <f>MAX(C5:C14)</f>
        <v>88.79</v>
      </c>
      <c r="D16" s="49">
        <f>MAX(D5:D14)</f>
        <v>20.399999999999999</v>
      </c>
      <c r="E16" s="155">
        <f>MAX(E5:E14)</f>
        <v>7.32</v>
      </c>
      <c r="F16" s="155">
        <f>MAX(F5:F14)</f>
        <v>5</v>
      </c>
      <c r="G16" s="155">
        <f>MAX(G5:G14)</f>
        <v>4.6059999999999999</v>
      </c>
      <c r="H16" s="49"/>
      <c r="I16" s="201">
        <f t="shared" ref="I16:O16" si="1">MAX(I5:I14)</f>
        <v>0.78200000000000003</v>
      </c>
      <c r="J16" s="201">
        <f t="shared" si="1"/>
        <v>0.56579999999999997</v>
      </c>
      <c r="K16" s="201">
        <f t="shared" si="1"/>
        <v>0.30740000000000001</v>
      </c>
      <c r="L16" s="176">
        <f t="shared" si="1"/>
        <v>127.6</v>
      </c>
      <c r="M16" s="195">
        <f t="shared" si="1"/>
        <v>140.30000000000001</v>
      </c>
      <c r="N16" s="176">
        <f t="shared" si="1"/>
        <v>93.46</v>
      </c>
      <c r="O16" s="195">
        <f t="shared" si="1"/>
        <v>309.10000000000002</v>
      </c>
      <c r="P16" s="49"/>
      <c r="Q16" s="49"/>
      <c r="R16" s="176">
        <f t="shared" ref="R16:X16" si="2">MAX(R5:R14)</f>
        <v>13.66</v>
      </c>
      <c r="S16" s="192">
        <f t="shared" si="2"/>
        <v>2.3650000000000002</v>
      </c>
      <c r="T16" s="192">
        <f t="shared" si="2"/>
        <v>1.446</v>
      </c>
      <c r="U16" s="192">
        <f t="shared" si="2"/>
        <v>3.8109999999999999</v>
      </c>
      <c r="V16" s="198">
        <f t="shared" si="2"/>
        <v>8430</v>
      </c>
      <c r="W16" s="198">
        <f t="shared" si="2"/>
        <v>236</v>
      </c>
      <c r="X16" s="198">
        <f t="shared" si="2"/>
        <v>3413</v>
      </c>
    </row>
    <row r="17" spans="1:29" s="1" customFormat="1" ht="15.75" thickBot="1">
      <c r="A17" s="50" t="s">
        <v>2</v>
      </c>
      <c r="B17" s="51"/>
      <c r="C17" s="52">
        <f>MEDIAN(C5:C14)</f>
        <v>88.03</v>
      </c>
      <c r="D17" s="52">
        <f>MEDIAN(D5:D14)</f>
        <v>15.64</v>
      </c>
      <c r="E17" s="156">
        <f>MEDIAN(E5:E14)</f>
        <v>3.3605</v>
      </c>
      <c r="F17" s="156">
        <f>MEDIAN(F5:F14)</f>
        <v>4.3710000000000004</v>
      </c>
      <c r="G17" s="156">
        <f>MEDIAN(G5:G14)</f>
        <v>3.6079999999999997</v>
      </c>
      <c r="H17" s="52"/>
      <c r="I17" s="202">
        <f t="shared" ref="I17:O17" si="3">MEDIAN(I5:I14)</f>
        <v>0.66704999999999992</v>
      </c>
      <c r="J17" s="202">
        <f t="shared" si="3"/>
        <v>0.45130000000000003</v>
      </c>
      <c r="K17" s="202">
        <f t="shared" si="3"/>
        <v>0.2465</v>
      </c>
      <c r="L17" s="162">
        <f t="shared" si="3"/>
        <v>17.53</v>
      </c>
      <c r="M17" s="196">
        <f t="shared" si="3"/>
        <v>108.5</v>
      </c>
      <c r="N17" s="162">
        <f t="shared" si="3"/>
        <v>75.739999999999995</v>
      </c>
      <c r="O17" s="196">
        <f t="shared" si="3"/>
        <v>211.8</v>
      </c>
      <c r="P17" s="52"/>
      <c r="Q17" s="52"/>
      <c r="R17" s="162">
        <f t="shared" ref="R17:X17" si="4">MEDIAN(R5:R14)</f>
        <v>10.9</v>
      </c>
      <c r="S17" s="193">
        <f t="shared" si="4"/>
        <v>2.198</v>
      </c>
      <c r="T17" s="193">
        <f t="shared" si="4"/>
        <v>0.98099999999999998</v>
      </c>
      <c r="U17" s="193">
        <f t="shared" si="4"/>
        <v>3.0470000000000002</v>
      </c>
      <c r="V17" s="199">
        <f t="shared" si="4"/>
        <v>6031</v>
      </c>
      <c r="W17" s="199">
        <f t="shared" si="4"/>
        <v>236</v>
      </c>
      <c r="X17" s="199">
        <f t="shared" si="4"/>
        <v>2018</v>
      </c>
    </row>
    <row r="18" spans="1:29">
      <c r="C18" s="12"/>
      <c r="D18" s="12"/>
      <c r="E18" s="12"/>
      <c r="F18" s="12"/>
      <c r="G18" s="12"/>
      <c r="H18" s="23"/>
      <c r="I18" s="23"/>
      <c r="J18" s="23"/>
      <c r="AC18"/>
    </row>
    <row r="19" spans="1:29" ht="15.75" thickBot="1">
      <c r="C19" s="12"/>
      <c r="D19" s="12"/>
      <c r="E19" s="12"/>
      <c r="F19" s="12"/>
      <c r="G19" s="12"/>
      <c r="H19" s="23"/>
      <c r="I19" s="23"/>
      <c r="J19" s="23"/>
      <c r="AC19"/>
    </row>
    <row r="20" spans="1:29" ht="60" customHeight="1">
      <c r="A20" s="40" t="s">
        <v>5</v>
      </c>
      <c r="B20" s="41" t="s">
        <v>3</v>
      </c>
      <c r="C20" s="42" t="s">
        <v>55</v>
      </c>
      <c r="D20" s="43" t="s">
        <v>56</v>
      </c>
      <c r="E20" s="42" t="s">
        <v>80</v>
      </c>
      <c r="F20" s="42" t="s">
        <v>57</v>
      </c>
      <c r="G20" s="42" t="s">
        <v>58</v>
      </c>
      <c r="H20" s="42" t="s">
        <v>59</v>
      </c>
      <c r="I20" s="42" t="s">
        <v>60</v>
      </c>
      <c r="J20" s="42" t="s">
        <v>61</v>
      </c>
      <c r="K20" s="42" t="s">
        <v>37</v>
      </c>
      <c r="L20" s="42" t="s">
        <v>38</v>
      </c>
      <c r="M20" s="42" t="s">
        <v>40</v>
      </c>
      <c r="N20" s="42" t="s">
        <v>115</v>
      </c>
      <c r="O20" s="42" t="s">
        <v>41</v>
      </c>
      <c r="P20" s="42" t="s">
        <v>196</v>
      </c>
      <c r="Q20" s="42" t="s">
        <v>77</v>
      </c>
      <c r="R20" s="42" t="s">
        <v>78</v>
      </c>
      <c r="S20" s="42" t="s">
        <v>138</v>
      </c>
      <c r="T20" s="42" t="s">
        <v>199</v>
      </c>
      <c r="U20" s="42" t="s">
        <v>50</v>
      </c>
      <c r="V20" s="42" t="s">
        <v>116</v>
      </c>
      <c r="W20" s="42" t="s">
        <v>44</v>
      </c>
      <c r="X20" s="42" t="s">
        <v>45</v>
      </c>
      <c r="Y20" s="42" t="s">
        <v>46</v>
      </c>
      <c r="Z20"/>
      <c r="AA20"/>
      <c r="AB20"/>
      <c r="AC20"/>
    </row>
    <row r="21" spans="1:29">
      <c r="A21" s="27" t="s">
        <v>412</v>
      </c>
      <c r="B21" s="30">
        <v>23000162</v>
      </c>
      <c r="C21" s="31">
        <v>87.25</v>
      </c>
      <c r="D21" s="31">
        <v>16.23</v>
      </c>
      <c r="E21" s="32">
        <v>3.423</v>
      </c>
      <c r="F21" s="32">
        <v>4.4950000000000001</v>
      </c>
      <c r="G21" s="37">
        <v>2.1669999999999998</v>
      </c>
      <c r="H21" s="54">
        <v>0.84819999999999995</v>
      </c>
      <c r="I21" s="54">
        <v>0.51419999999999999</v>
      </c>
      <c r="J21" s="54">
        <v>0.14449999999999999</v>
      </c>
      <c r="K21" s="35">
        <v>14.05</v>
      </c>
      <c r="L21" s="35">
        <v>79.180000000000007</v>
      </c>
      <c r="M21" s="34">
        <v>107.7</v>
      </c>
      <c r="N21" s="34">
        <v>236.5</v>
      </c>
      <c r="O21" s="29"/>
      <c r="P21" s="29"/>
      <c r="Q21" s="29"/>
      <c r="R21" s="169">
        <v>3.7280000000000002</v>
      </c>
      <c r="S21" s="29"/>
      <c r="T21" s="29"/>
      <c r="U21" s="187">
        <v>8302</v>
      </c>
      <c r="V21" s="29"/>
      <c r="W21" s="29"/>
      <c r="X21" s="29"/>
      <c r="Y21" s="29"/>
      <c r="Z21"/>
      <c r="AA21"/>
      <c r="AB21"/>
      <c r="AC21"/>
    </row>
    <row r="22" spans="1:29">
      <c r="A22" s="27" t="s">
        <v>411</v>
      </c>
      <c r="B22" s="30">
        <v>23000452</v>
      </c>
      <c r="C22" s="31">
        <v>89.56</v>
      </c>
      <c r="D22" s="31">
        <v>15.75</v>
      </c>
      <c r="E22" s="32">
        <v>2.3279999999999998</v>
      </c>
      <c r="F22" s="32">
        <v>4.2930000000000001</v>
      </c>
      <c r="G22" s="37">
        <v>3.1840000000000002</v>
      </c>
      <c r="H22" s="37"/>
      <c r="I22" s="36"/>
      <c r="J22" s="35"/>
      <c r="K22" s="35">
        <v>16.899999999999999</v>
      </c>
      <c r="L22" s="35">
        <v>87.23</v>
      </c>
      <c r="M22" s="34">
        <v>59.91</v>
      </c>
      <c r="N22" s="34">
        <v>148.80000000000001</v>
      </c>
      <c r="O22" s="29"/>
      <c r="P22" s="29"/>
      <c r="Q22" s="29"/>
      <c r="R22" s="169">
        <v>3.6419999999999999</v>
      </c>
      <c r="S22" s="29"/>
      <c r="T22" s="29"/>
      <c r="U22" s="187">
        <v>6860</v>
      </c>
      <c r="V22" s="29"/>
      <c r="W22" s="29"/>
      <c r="X22" s="29"/>
      <c r="Y22" s="29"/>
      <c r="Z22"/>
      <c r="AA22"/>
      <c r="AB22"/>
      <c r="AC22"/>
    </row>
    <row r="23" spans="1:29">
      <c r="A23" s="27" t="s">
        <v>414</v>
      </c>
      <c r="B23" s="30">
        <v>23000287</v>
      </c>
      <c r="C23" s="31">
        <v>89.11</v>
      </c>
      <c r="D23" s="31">
        <v>16.149999999999999</v>
      </c>
      <c r="E23" s="32">
        <v>4.1059999999999999</v>
      </c>
      <c r="F23" s="32">
        <v>12.19</v>
      </c>
      <c r="G23" s="37">
        <v>2.7989999999999999</v>
      </c>
      <c r="H23" s="54">
        <v>3.3959999999999999</v>
      </c>
      <c r="I23" s="54">
        <v>0.5151</v>
      </c>
      <c r="J23" s="54">
        <v>0.159</v>
      </c>
      <c r="K23" s="35">
        <v>18.77</v>
      </c>
      <c r="L23" s="35">
        <v>146.19999999999999</v>
      </c>
      <c r="M23" s="34">
        <v>136.30000000000001</v>
      </c>
      <c r="N23" s="34">
        <v>274.7</v>
      </c>
      <c r="O23" s="29"/>
      <c r="P23" s="29"/>
      <c r="Q23" s="29"/>
      <c r="R23" s="169">
        <v>2.335</v>
      </c>
      <c r="S23" s="29">
        <v>1.2609999999999999</v>
      </c>
      <c r="T23" s="29">
        <v>3.5960000000000001</v>
      </c>
      <c r="U23" s="187">
        <v>8119</v>
      </c>
      <c r="V23" s="29"/>
      <c r="W23" s="29"/>
      <c r="X23" s="29"/>
      <c r="Y23" s="29"/>
      <c r="Z23"/>
      <c r="AA23"/>
      <c r="AB23"/>
      <c r="AC23"/>
    </row>
    <row r="24" spans="1:29">
      <c r="A24" s="208" t="s">
        <v>413</v>
      </c>
      <c r="B24" s="30">
        <v>23000255</v>
      </c>
      <c r="C24" s="31">
        <v>88.45</v>
      </c>
      <c r="D24" s="31">
        <v>13.31</v>
      </c>
      <c r="E24" s="32">
        <v>2.5350000000000001</v>
      </c>
      <c r="F24" s="32">
        <v>10.52</v>
      </c>
      <c r="G24" s="37">
        <v>3.835</v>
      </c>
      <c r="H24" s="54">
        <v>2.6890000000000001</v>
      </c>
      <c r="I24" s="54">
        <v>0.48980000000000001</v>
      </c>
      <c r="J24" s="54">
        <v>0.16200000000000001</v>
      </c>
      <c r="K24" s="35">
        <v>10.69</v>
      </c>
      <c r="L24" s="35">
        <v>81.61</v>
      </c>
      <c r="M24" s="34">
        <v>98.91</v>
      </c>
      <c r="N24" s="34">
        <v>290.7</v>
      </c>
      <c r="O24" s="54">
        <v>0.2152</v>
      </c>
      <c r="P24" s="54">
        <v>0.5353</v>
      </c>
      <c r="Q24" s="37">
        <v>5.6150000000000002</v>
      </c>
      <c r="R24" s="169">
        <v>2.7810000000000001</v>
      </c>
      <c r="S24" s="54"/>
      <c r="T24" s="54"/>
      <c r="U24" s="187">
        <v>9228</v>
      </c>
      <c r="V24" s="204">
        <v>4027</v>
      </c>
      <c r="W24" s="54"/>
      <c r="X24" s="54"/>
      <c r="Y24" s="54"/>
      <c r="Z24"/>
      <c r="AA24"/>
      <c r="AB24"/>
      <c r="AC24"/>
    </row>
    <row r="25" spans="1:29">
      <c r="A25" s="27" t="s">
        <v>410</v>
      </c>
      <c r="B25" s="30">
        <v>23000475</v>
      </c>
      <c r="C25" s="31">
        <v>90.27</v>
      </c>
      <c r="D25" s="31">
        <v>20.98</v>
      </c>
      <c r="E25" s="32">
        <v>6.3</v>
      </c>
      <c r="F25" s="32">
        <v>4.8449999999999998</v>
      </c>
      <c r="G25" s="37">
        <v>2.4449999999999998</v>
      </c>
      <c r="H25" s="37"/>
      <c r="I25" s="36"/>
      <c r="J25" s="35"/>
      <c r="K25" s="35">
        <v>20.8</v>
      </c>
      <c r="L25" s="35">
        <v>125</v>
      </c>
      <c r="M25" s="34">
        <v>109.5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>
        <v>43.61</v>
      </c>
      <c r="Y25" s="29">
        <v>42.28</v>
      </c>
      <c r="Z25"/>
      <c r="AA25"/>
      <c r="AB25"/>
      <c r="AC25"/>
    </row>
    <row r="26" spans="1:29">
      <c r="A26" s="27" t="s">
        <v>415</v>
      </c>
      <c r="B26" s="30">
        <v>23000276</v>
      </c>
      <c r="C26" s="31">
        <v>86.59</v>
      </c>
      <c r="D26" s="31">
        <v>20.350000000000001</v>
      </c>
      <c r="E26" s="32">
        <v>7.4779999999999998</v>
      </c>
      <c r="F26" s="32">
        <v>4.8689999999999998</v>
      </c>
      <c r="G26" s="37">
        <v>2.98</v>
      </c>
      <c r="H26" s="54"/>
      <c r="I26" s="54"/>
      <c r="J26" s="54"/>
      <c r="K26" s="35">
        <v>24.83</v>
      </c>
      <c r="L26" s="35">
        <v>108.2</v>
      </c>
      <c r="M26" s="34">
        <v>142.5</v>
      </c>
      <c r="N26" s="34">
        <v>387.9</v>
      </c>
      <c r="O26" s="29"/>
      <c r="P26" s="29"/>
      <c r="Q26" s="29"/>
      <c r="R26" s="169"/>
      <c r="S26" s="29"/>
      <c r="T26" s="29"/>
      <c r="U26" s="187">
        <v>11770</v>
      </c>
      <c r="V26" s="29"/>
      <c r="W26" s="29">
        <v>133.1</v>
      </c>
      <c r="X26" s="29"/>
      <c r="Y26" s="29"/>
      <c r="Z26"/>
      <c r="AA26"/>
      <c r="AB26"/>
      <c r="AC26"/>
    </row>
    <row r="27" spans="1:29">
      <c r="A27" s="27" t="s">
        <v>415</v>
      </c>
      <c r="B27" s="30">
        <v>23000267</v>
      </c>
      <c r="C27" s="31">
        <v>87.67</v>
      </c>
      <c r="D27" s="31">
        <v>20.78</v>
      </c>
      <c r="E27" s="32">
        <v>6.1879999999999997</v>
      </c>
      <c r="F27" s="32">
        <v>5.0170000000000003</v>
      </c>
      <c r="G27" s="37">
        <v>3.6320000000000001</v>
      </c>
      <c r="H27" s="54"/>
      <c r="I27" s="54"/>
      <c r="J27" s="54"/>
      <c r="K27" s="35">
        <v>20.55</v>
      </c>
      <c r="L27" s="35">
        <v>99.34</v>
      </c>
      <c r="M27" s="34">
        <v>110.4</v>
      </c>
      <c r="N27" s="34">
        <v>241</v>
      </c>
      <c r="O27" s="29"/>
      <c r="P27" s="29"/>
      <c r="Q27" s="29"/>
      <c r="R27" s="169">
        <v>5.2240000000000002</v>
      </c>
      <c r="S27" s="29"/>
      <c r="T27" s="29"/>
      <c r="U27" s="187">
        <v>10700</v>
      </c>
      <c r="V27" s="29"/>
      <c r="W27" s="29"/>
      <c r="X27" s="29">
        <v>37.479999999999997</v>
      </c>
      <c r="Y27" s="29">
        <v>45.08</v>
      </c>
      <c r="Z27"/>
      <c r="AA27"/>
      <c r="AB27"/>
      <c r="AC27"/>
    </row>
    <row r="28" spans="1:29">
      <c r="A28" s="55" t="s">
        <v>0</v>
      </c>
      <c r="B28" s="56"/>
      <c r="C28" s="46">
        <f t="shared" ref="C28:N28" si="5">MIN(C21:C27)</f>
        <v>86.59</v>
      </c>
      <c r="D28" s="46">
        <f t="shared" si="5"/>
        <v>13.31</v>
      </c>
      <c r="E28" s="191">
        <f t="shared" si="5"/>
        <v>2.3279999999999998</v>
      </c>
      <c r="F28" s="191">
        <f t="shared" si="5"/>
        <v>4.2930000000000001</v>
      </c>
      <c r="G28" s="191">
        <f t="shared" si="5"/>
        <v>2.1669999999999998</v>
      </c>
      <c r="H28" s="200">
        <f t="shared" si="5"/>
        <v>0.84819999999999995</v>
      </c>
      <c r="I28" s="200">
        <f t="shared" si="5"/>
        <v>0.48980000000000001</v>
      </c>
      <c r="J28" s="200">
        <f t="shared" si="5"/>
        <v>0.14449999999999999</v>
      </c>
      <c r="K28" s="46">
        <f t="shared" si="5"/>
        <v>10.69</v>
      </c>
      <c r="L28" s="161">
        <f t="shared" si="5"/>
        <v>79.180000000000007</v>
      </c>
      <c r="M28" s="194">
        <f t="shared" si="5"/>
        <v>59.91</v>
      </c>
      <c r="N28" s="194">
        <f t="shared" si="5"/>
        <v>148.80000000000001</v>
      </c>
      <c r="O28" s="194"/>
      <c r="P28" s="194"/>
      <c r="Q28" s="194"/>
      <c r="R28" s="154">
        <f>MIN(R21:R27)</f>
        <v>2.335</v>
      </c>
      <c r="S28" s="194"/>
      <c r="T28" s="194"/>
      <c r="U28" s="158">
        <f>MIN(U21:U27)</f>
        <v>6860</v>
      </c>
      <c r="V28" s="158"/>
      <c r="W28" s="158"/>
      <c r="X28" s="46">
        <f>MIN(X21:X27)</f>
        <v>37.479999999999997</v>
      </c>
      <c r="Y28" s="46">
        <f>MIN(Y21:Y27)</f>
        <v>42.28</v>
      </c>
      <c r="Z28"/>
      <c r="AA28"/>
      <c r="AB28"/>
      <c r="AC28"/>
    </row>
    <row r="29" spans="1:29">
      <c r="A29" s="57" t="s">
        <v>1</v>
      </c>
      <c r="B29" s="58"/>
      <c r="C29" s="49">
        <f t="shared" ref="C29:N29" si="6">MAX(C21:C27)</f>
        <v>90.27</v>
      </c>
      <c r="D29" s="49">
        <f t="shared" si="6"/>
        <v>20.98</v>
      </c>
      <c r="E29" s="192">
        <f t="shared" si="6"/>
        <v>7.4779999999999998</v>
      </c>
      <c r="F29" s="192">
        <f t="shared" si="6"/>
        <v>12.19</v>
      </c>
      <c r="G29" s="192">
        <f t="shared" si="6"/>
        <v>3.835</v>
      </c>
      <c r="H29" s="201">
        <f t="shared" si="6"/>
        <v>3.3959999999999999</v>
      </c>
      <c r="I29" s="201">
        <f t="shared" si="6"/>
        <v>0.5151</v>
      </c>
      <c r="J29" s="201">
        <f t="shared" si="6"/>
        <v>0.16200000000000001</v>
      </c>
      <c r="K29" s="49">
        <f t="shared" si="6"/>
        <v>24.83</v>
      </c>
      <c r="L29" s="176">
        <f t="shared" si="6"/>
        <v>146.19999999999999</v>
      </c>
      <c r="M29" s="195">
        <f t="shared" si="6"/>
        <v>142.5</v>
      </c>
      <c r="N29" s="195">
        <f t="shared" si="6"/>
        <v>387.9</v>
      </c>
      <c r="O29" s="195"/>
      <c r="P29" s="195"/>
      <c r="Q29" s="195"/>
      <c r="R29" s="155">
        <f>MAX(R21:R27)</f>
        <v>5.2240000000000002</v>
      </c>
      <c r="S29" s="195"/>
      <c r="T29" s="195"/>
      <c r="U29" s="152">
        <f>MAX(U21:U27)</f>
        <v>11770</v>
      </c>
      <c r="V29" s="152"/>
      <c r="W29" s="152"/>
      <c r="X29" s="49">
        <f>MAX(X21:X27)</f>
        <v>43.61</v>
      </c>
      <c r="Y29" s="49">
        <f>MAX(Y21:Y27)</f>
        <v>45.08</v>
      </c>
      <c r="Z29"/>
      <c r="AA29"/>
      <c r="AB29"/>
      <c r="AC29"/>
    </row>
    <row r="30" spans="1:29" ht="15.75" thickBot="1">
      <c r="A30" s="59" t="s">
        <v>2</v>
      </c>
      <c r="B30" s="60"/>
      <c r="C30" s="52">
        <f t="shared" ref="C30:N30" si="7">MEDIAN(C21:C27)</f>
        <v>88.45</v>
      </c>
      <c r="D30" s="52">
        <f t="shared" si="7"/>
        <v>16.23</v>
      </c>
      <c r="E30" s="193">
        <f t="shared" si="7"/>
        <v>4.1059999999999999</v>
      </c>
      <c r="F30" s="193">
        <f t="shared" si="7"/>
        <v>4.8689999999999998</v>
      </c>
      <c r="G30" s="193">
        <f t="shared" si="7"/>
        <v>2.98</v>
      </c>
      <c r="H30" s="202">
        <f t="shared" si="7"/>
        <v>2.6890000000000001</v>
      </c>
      <c r="I30" s="202">
        <f t="shared" si="7"/>
        <v>0.51419999999999999</v>
      </c>
      <c r="J30" s="202">
        <f t="shared" si="7"/>
        <v>0.159</v>
      </c>
      <c r="K30" s="52">
        <f t="shared" si="7"/>
        <v>18.77</v>
      </c>
      <c r="L30" s="162">
        <f t="shared" si="7"/>
        <v>99.34</v>
      </c>
      <c r="M30" s="196">
        <f t="shared" si="7"/>
        <v>109.5</v>
      </c>
      <c r="N30" s="196">
        <f t="shared" si="7"/>
        <v>257.85000000000002</v>
      </c>
      <c r="O30" s="196"/>
      <c r="P30" s="196"/>
      <c r="Q30" s="196"/>
      <c r="R30" s="156">
        <f>MEDIAN(R21:R27)</f>
        <v>3.6419999999999999</v>
      </c>
      <c r="S30" s="196"/>
      <c r="T30" s="196"/>
      <c r="U30" s="159">
        <f>MEDIAN(U21:U27)</f>
        <v>8765</v>
      </c>
      <c r="V30" s="159"/>
      <c r="W30" s="159"/>
      <c r="X30" s="52">
        <f>MEDIAN(X21:X27)</f>
        <v>40.545000000000002</v>
      </c>
      <c r="Y30" s="52">
        <f>MEDIAN(Y21:Y27)</f>
        <v>43.68</v>
      </c>
      <c r="Z30"/>
      <c r="AA30"/>
      <c r="AB30"/>
      <c r="AC30"/>
    </row>
    <row r="31" spans="1:29">
      <c r="C31" s="12"/>
      <c r="D31" s="12"/>
      <c r="E31" s="12"/>
      <c r="F31" s="12"/>
      <c r="G31" s="12"/>
      <c r="H31" s="23"/>
      <c r="I31" s="23"/>
      <c r="J31" s="23"/>
      <c r="AC31"/>
    </row>
    <row r="32" spans="1:29" ht="15.75" thickBot="1">
      <c r="C32" s="12"/>
      <c r="D32" s="12"/>
      <c r="E32" s="12"/>
      <c r="F32" s="12"/>
      <c r="G32" s="12"/>
      <c r="H32" s="23"/>
      <c r="I32" s="23"/>
      <c r="J32" s="23"/>
      <c r="AC32"/>
    </row>
    <row r="33" spans="1:34" s="4" customFormat="1" ht="60" customHeight="1">
      <c r="A33" s="40" t="s">
        <v>4</v>
      </c>
      <c r="B33" s="41" t="s">
        <v>3</v>
      </c>
      <c r="C33" s="62" t="s">
        <v>55</v>
      </c>
      <c r="D33" s="63" t="s">
        <v>56</v>
      </c>
      <c r="E33" s="42" t="s">
        <v>80</v>
      </c>
      <c r="F33" s="42" t="s">
        <v>57</v>
      </c>
      <c r="G33" s="42" t="s">
        <v>58</v>
      </c>
      <c r="H33" s="64" t="s">
        <v>59</v>
      </c>
      <c r="I33" s="64" t="s">
        <v>60</v>
      </c>
      <c r="J33" s="64" t="s">
        <v>61</v>
      </c>
      <c r="K33" s="42" t="s">
        <v>62</v>
      </c>
      <c r="L33" s="42" t="s">
        <v>37</v>
      </c>
      <c r="M33" s="42" t="s">
        <v>38</v>
      </c>
      <c r="N33" s="42" t="s">
        <v>40</v>
      </c>
      <c r="O33" s="42" t="s">
        <v>115</v>
      </c>
      <c r="P33" s="42" t="s">
        <v>119</v>
      </c>
      <c r="Q33" s="42" t="s">
        <v>41</v>
      </c>
      <c r="R33" s="42" t="s">
        <v>196</v>
      </c>
      <c r="S33" s="42" t="s">
        <v>370</v>
      </c>
      <c r="T33" s="42" t="s">
        <v>50</v>
      </c>
      <c r="U33" s="42" t="s">
        <v>76</v>
      </c>
      <c r="V33" s="42" t="s">
        <v>198</v>
      </c>
      <c r="W33" s="42" t="s">
        <v>116</v>
      </c>
      <c r="X33" s="42" t="s">
        <v>139</v>
      </c>
      <c r="Y33" s="42" t="s">
        <v>51</v>
      </c>
      <c r="Z33" s="42" t="s">
        <v>52</v>
      </c>
      <c r="AA33" s="42" t="s">
        <v>53</v>
      </c>
      <c r="AB33" s="42" t="s">
        <v>54</v>
      </c>
      <c r="AC33" s="42" t="s">
        <v>81</v>
      </c>
      <c r="AD33" s="42" t="s">
        <v>82</v>
      </c>
    </row>
    <row r="34" spans="1:34">
      <c r="A34" s="27" t="s">
        <v>427</v>
      </c>
      <c r="B34" s="30">
        <v>23000452</v>
      </c>
      <c r="C34" s="31">
        <v>88.32</v>
      </c>
      <c r="D34" s="31">
        <v>25.91</v>
      </c>
      <c r="E34" s="32">
        <v>2.968</v>
      </c>
      <c r="F34" s="37">
        <v>8.859</v>
      </c>
      <c r="G34" s="37">
        <v>8.048</v>
      </c>
      <c r="H34" s="37">
        <v>1.75</v>
      </c>
      <c r="I34" s="54">
        <v>0.66069999999999995</v>
      </c>
      <c r="J34" s="37">
        <v>0.51500000000000001</v>
      </c>
      <c r="K34" s="37">
        <v>0.48399999999999999</v>
      </c>
      <c r="L34" s="34">
        <v>46.15</v>
      </c>
      <c r="M34" s="34">
        <v>202.8</v>
      </c>
      <c r="N34" s="34">
        <v>103.6</v>
      </c>
      <c r="O34" s="36"/>
      <c r="P34" s="35">
        <v>0.97389999999999999</v>
      </c>
      <c r="Q34" s="72"/>
      <c r="R34" s="38"/>
      <c r="S34" s="93"/>
      <c r="T34" s="136">
        <v>12510</v>
      </c>
      <c r="U34" s="93"/>
      <c r="V34" s="93"/>
      <c r="W34" s="93"/>
      <c r="X34" s="216">
        <v>1.1499999999999999</v>
      </c>
      <c r="Y34" s="129"/>
      <c r="Z34" s="220"/>
      <c r="AA34" s="224"/>
      <c r="AB34" s="129"/>
      <c r="AC34" s="28" t="s">
        <v>428</v>
      </c>
      <c r="AD34" s="28" t="s">
        <v>428</v>
      </c>
    </row>
    <row r="35" spans="1:34">
      <c r="A35" s="27" t="s">
        <v>426</v>
      </c>
      <c r="B35" s="30">
        <v>23000449</v>
      </c>
      <c r="C35" s="31">
        <v>99.7</v>
      </c>
      <c r="D35" s="32"/>
      <c r="E35" s="31"/>
      <c r="F35" s="34"/>
      <c r="G35" s="34"/>
      <c r="H35" s="35">
        <v>22.81</v>
      </c>
      <c r="I35" s="54">
        <v>1.528</v>
      </c>
      <c r="J35" s="37">
        <v>7.6829999999999998</v>
      </c>
      <c r="K35" s="37">
        <v>4.8159999999999998</v>
      </c>
      <c r="L35" s="34">
        <v>1075</v>
      </c>
      <c r="M35" s="34">
        <v>5358</v>
      </c>
      <c r="N35" s="34">
        <v>5275</v>
      </c>
      <c r="O35" s="38">
        <v>5551</v>
      </c>
      <c r="P35" s="35">
        <v>33.549999999999997</v>
      </c>
      <c r="Q35" s="35">
        <v>31.77</v>
      </c>
      <c r="R35" s="34">
        <v>309.10000000000002</v>
      </c>
      <c r="S35" s="93"/>
      <c r="T35" s="136">
        <v>271900</v>
      </c>
      <c r="U35" s="136">
        <v>1212</v>
      </c>
      <c r="V35" s="136">
        <v>1333</v>
      </c>
      <c r="W35" s="136">
        <v>77040</v>
      </c>
      <c r="X35" s="136"/>
      <c r="Y35" s="129">
        <v>2.2850000000000001</v>
      </c>
      <c r="Z35" s="220">
        <v>8.5449999999999998E-2</v>
      </c>
      <c r="AA35" s="224">
        <v>6.3509999999999999E-3</v>
      </c>
      <c r="AB35" s="129">
        <v>1.927</v>
      </c>
      <c r="AC35" s="32"/>
      <c r="AD35" s="32"/>
      <c r="AE35" s="14"/>
      <c r="AF35" s="14"/>
      <c r="AG35" s="14"/>
      <c r="AH35" s="14"/>
    </row>
    <row r="36" spans="1:34">
      <c r="A36" s="208" t="s">
        <v>426</v>
      </c>
      <c r="B36" s="30">
        <v>23000134</v>
      </c>
      <c r="C36" s="31">
        <v>99.06</v>
      </c>
      <c r="D36" s="31"/>
      <c r="E36" s="32"/>
      <c r="F36" s="37"/>
      <c r="G36" s="37"/>
      <c r="H36" s="35">
        <v>20.76</v>
      </c>
      <c r="I36" s="54">
        <v>2.8090000000000002</v>
      </c>
      <c r="J36" s="37">
        <v>7.1289999999999996</v>
      </c>
      <c r="K36" s="37">
        <v>5.7220000000000004</v>
      </c>
      <c r="L36" s="34">
        <v>955.1</v>
      </c>
      <c r="M36" s="34">
        <v>4745</v>
      </c>
      <c r="N36" s="34">
        <v>5227</v>
      </c>
      <c r="O36" s="36"/>
      <c r="P36" s="35">
        <v>15.72</v>
      </c>
      <c r="Q36" s="35">
        <v>22.87</v>
      </c>
      <c r="R36" s="34">
        <v>202.3</v>
      </c>
      <c r="S36" s="228">
        <v>14250</v>
      </c>
      <c r="T36" s="136">
        <v>417500</v>
      </c>
      <c r="U36" s="136">
        <v>4556</v>
      </c>
      <c r="V36" s="136">
        <v>5012</v>
      </c>
      <c r="W36" s="136">
        <v>74190</v>
      </c>
      <c r="X36" s="136"/>
      <c r="Y36" s="129">
        <v>1.6319999999999999</v>
      </c>
      <c r="Z36" s="220">
        <v>0.14899999999999999</v>
      </c>
      <c r="AA36" s="224">
        <v>4.5490000000000001E-3</v>
      </c>
      <c r="AB36" s="129">
        <v>1.641</v>
      </c>
      <c r="AC36" s="32"/>
      <c r="AD36" s="32"/>
      <c r="AE36" s="14"/>
      <c r="AF36" s="14"/>
      <c r="AG36" s="14"/>
    </row>
    <row r="37" spans="1:34" s="1" customFormat="1">
      <c r="A37" s="55" t="s">
        <v>0</v>
      </c>
      <c r="B37" s="56"/>
      <c r="C37" s="154">
        <f t="shared" ref="C37:N37" si="8">MIN(C34:C36)</f>
        <v>88.32</v>
      </c>
      <c r="D37" s="161">
        <f t="shared" si="8"/>
        <v>25.91</v>
      </c>
      <c r="E37" s="191">
        <f t="shared" si="8"/>
        <v>2.968</v>
      </c>
      <c r="F37" s="191">
        <f t="shared" si="8"/>
        <v>8.859</v>
      </c>
      <c r="G37" s="191">
        <f t="shared" si="8"/>
        <v>8.048</v>
      </c>
      <c r="H37" s="46">
        <f t="shared" si="8"/>
        <v>1.75</v>
      </c>
      <c r="I37" s="200">
        <f t="shared" si="8"/>
        <v>0.66069999999999995</v>
      </c>
      <c r="J37" s="191">
        <f t="shared" si="8"/>
        <v>0.51500000000000001</v>
      </c>
      <c r="K37" s="191">
        <f t="shared" si="8"/>
        <v>0.48399999999999999</v>
      </c>
      <c r="L37" s="194">
        <f t="shared" si="8"/>
        <v>46.15</v>
      </c>
      <c r="M37" s="194">
        <f t="shared" si="8"/>
        <v>202.8</v>
      </c>
      <c r="N37" s="194">
        <f t="shared" si="8"/>
        <v>103.6</v>
      </c>
      <c r="O37" s="154"/>
      <c r="P37" s="161">
        <f>MIN(P34:P36)</f>
        <v>0.97389999999999999</v>
      </c>
      <c r="Q37" s="46">
        <f>MIN(Q34:Q36)</f>
        <v>22.87</v>
      </c>
      <c r="R37" s="157">
        <f>MIN(R34:R36)</f>
        <v>202.3</v>
      </c>
      <c r="S37" s="210"/>
      <c r="T37" s="213">
        <f>MIN(T34:T36)</f>
        <v>12510</v>
      </c>
      <c r="U37" s="213">
        <f>MIN(U34:U36)</f>
        <v>1212</v>
      </c>
      <c r="V37" s="213">
        <f>MIN(V34:V36)</f>
        <v>1333</v>
      </c>
      <c r="W37" s="213">
        <f>MIN(W34:W36)</f>
        <v>74190</v>
      </c>
      <c r="X37" s="210"/>
      <c r="Y37" s="217">
        <f>MIN(Y34:Y36)</f>
        <v>1.6319999999999999</v>
      </c>
      <c r="Z37" s="221">
        <f>MIN(Z34:Z36)</f>
        <v>8.5449999999999998E-2</v>
      </c>
      <c r="AA37" s="225">
        <f>MIN(AA34:AA36)</f>
        <v>4.5490000000000001E-3</v>
      </c>
      <c r="AB37" s="217">
        <f>MIN(AB34:AB36)</f>
        <v>1.641</v>
      </c>
      <c r="AC37" s="154"/>
      <c r="AD37" s="154"/>
    </row>
    <row r="38" spans="1:34" s="1" customFormat="1">
      <c r="A38" s="57" t="s">
        <v>1</v>
      </c>
      <c r="B38" s="58"/>
      <c r="C38" s="155">
        <f t="shared" ref="C38:N38" si="9">MAX(C34:C36)</f>
        <v>99.7</v>
      </c>
      <c r="D38" s="176">
        <f t="shared" si="9"/>
        <v>25.91</v>
      </c>
      <c r="E38" s="192">
        <f t="shared" si="9"/>
        <v>2.968</v>
      </c>
      <c r="F38" s="192">
        <f t="shared" si="9"/>
        <v>8.859</v>
      </c>
      <c r="G38" s="192">
        <f t="shared" si="9"/>
        <v>8.048</v>
      </c>
      <c r="H38" s="49">
        <f t="shared" si="9"/>
        <v>22.81</v>
      </c>
      <c r="I38" s="201">
        <f t="shared" si="9"/>
        <v>2.8090000000000002</v>
      </c>
      <c r="J38" s="192">
        <f t="shared" si="9"/>
        <v>7.6829999999999998</v>
      </c>
      <c r="K38" s="192">
        <f t="shared" si="9"/>
        <v>5.7220000000000004</v>
      </c>
      <c r="L38" s="195">
        <f t="shared" si="9"/>
        <v>1075</v>
      </c>
      <c r="M38" s="195">
        <f t="shared" si="9"/>
        <v>5358</v>
      </c>
      <c r="N38" s="195">
        <f t="shared" si="9"/>
        <v>5275</v>
      </c>
      <c r="O38" s="155"/>
      <c r="P38" s="176">
        <f>MAX(P34:P36)</f>
        <v>33.549999999999997</v>
      </c>
      <c r="Q38" s="49">
        <f>MAX(Q34:Q36)</f>
        <v>31.77</v>
      </c>
      <c r="R38" s="151">
        <f>MAX(R34:R36)</f>
        <v>309.10000000000002</v>
      </c>
      <c r="S38" s="211"/>
      <c r="T38" s="214">
        <f>MAX(T34:T36)</f>
        <v>417500</v>
      </c>
      <c r="U38" s="214">
        <f>MAX(U34:U36)</f>
        <v>4556</v>
      </c>
      <c r="V38" s="214">
        <f>MAX(V34:V36)</f>
        <v>5012</v>
      </c>
      <c r="W38" s="214">
        <f>MAX(W34:W36)</f>
        <v>77040</v>
      </c>
      <c r="X38" s="211"/>
      <c r="Y38" s="218">
        <f>MAX(Y34:Y36)</f>
        <v>2.2850000000000001</v>
      </c>
      <c r="Z38" s="222">
        <f>MAX(Z34:Z36)</f>
        <v>0.14899999999999999</v>
      </c>
      <c r="AA38" s="226">
        <f>MAX(AA34:AA36)</f>
        <v>6.3509999999999999E-3</v>
      </c>
      <c r="AB38" s="218">
        <f>MAX(AB34:AB36)</f>
        <v>1.927</v>
      </c>
      <c r="AC38" s="155"/>
      <c r="AD38" s="49"/>
    </row>
    <row r="39" spans="1:34" s="1" customFormat="1" ht="15.75" thickBot="1">
      <c r="A39" s="59" t="s">
        <v>2</v>
      </c>
      <c r="B39" s="60"/>
      <c r="C39" s="156">
        <f t="shared" ref="C39:N39" si="10">MEDIAN(C34:C36)</f>
        <v>99.06</v>
      </c>
      <c r="D39" s="162">
        <f t="shared" si="10"/>
        <v>25.91</v>
      </c>
      <c r="E39" s="193">
        <f t="shared" si="10"/>
        <v>2.968</v>
      </c>
      <c r="F39" s="193">
        <f t="shared" si="10"/>
        <v>8.859</v>
      </c>
      <c r="G39" s="193">
        <f t="shared" si="10"/>
        <v>8.048</v>
      </c>
      <c r="H39" s="52">
        <f t="shared" si="10"/>
        <v>20.76</v>
      </c>
      <c r="I39" s="202">
        <f t="shared" si="10"/>
        <v>1.528</v>
      </c>
      <c r="J39" s="193">
        <f t="shared" si="10"/>
        <v>7.1289999999999996</v>
      </c>
      <c r="K39" s="193">
        <f t="shared" si="10"/>
        <v>4.8159999999999998</v>
      </c>
      <c r="L39" s="196">
        <f t="shared" si="10"/>
        <v>955.1</v>
      </c>
      <c r="M39" s="196">
        <f t="shared" si="10"/>
        <v>4745</v>
      </c>
      <c r="N39" s="196">
        <f t="shared" si="10"/>
        <v>5227</v>
      </c>
      <c r="O39" s="156"/>
      <c r="P39" s="162">
        <f>MEDIAN(P34:P36)</f>
        <v>15.72</v>
      </c>
      <c r="Q39" s="52">
        <f>MEDIAN(Q34:Q36)</f>
        <v>27.32</v>
      </c>
      <c r="R39" s="153">
        <f>MEDIAN(R34:R36)</f>
        <v>255.70000000000002</v>
      </c>
      <c r="S39" s="212"/>
      <c r="T39" s="215">
        <f>MEDIAN(T34:T36)</f>
        <v>271900</v>
      </c>
      <c r="U39" s="215">
        <f>MEDIAN(U34:U36)</f>
        <v>2884</v>
      </c>
      <c r="V39" s="215">
        <f>MEDIAN(V34:V36)</f>
        <v>3172.5</v>
      </c>
      <c r="W39" s="215">
        <f>MEDIAN(W34:W36)</f>
        <v>75615</v>
      </c>
      <c r="X39" s="212"/>
      <c r="Y39" s="219">
        <f>MEDIAN(Y34:Y36)</f>
        <v>1.9584999999999999</v>
      </c>
      <c r="Z39" s="223">
        <f>MEDIAN(Z34:Z36)</f>
        <v>0.117225</v>
      </c>
      <c r="AA39" s="227">
        <f>MEDIAN(AA34:AA36)</f>
        <v>5.45E-3</v>
      </c>
      <c r="AB39" s="219">
        <f>MEDIAN(AB34:AB36)</f>
        <v>1.784</v>
      </c>
      <c r="AC39" s="156"/>
      <c r="AD39" s="156"/>
    </row>
    <row r="40" spans="1:34">
      <c r="C40" s="12"/>
      <c r="D40" s="12"/>
      <c r="E40" s="12"/>
      <c r="F40" s="12"/>
      <c r="G40" s="23"/>
      <c r="H40" s="23"/>
      <c r="I40" s="23"/>
      <c r="L40" s="12"/>
      <c r="M40" s="12"/>
      <c r="N40" s="12"/>
      <c r="AC40"/>
    </row>
    <row r="41" spans="1:34" ht="15.75" thickBot="1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34" ht="60" customHeight="1">
      <c r="A42" s="65" t="s">
        <v>79</v>
      </c>
      <c r="B42" s="41" t="s">
        <v>3</v>
      </c>
      <c r="C42" s="42" t="s">
        <v>55</v>
      </c>
      <c r="D42" s="43" t="s">
        <v>56</v>
      </c>
      <c r="E42" s="42" t="s">
        <v>114</v>
      </c>
      <c r="F42" s="42" t="s">
        <v>57</v>
      </c>
      <c r="G42" s="42" t="s">
        <v>58</v>
      </c>
      <c r="H42" s="42" t="s">
        <v>59</v>
      </c>
      <c r="I42" s="42" t="s">
        <v>60</v>
      </c>
      <c r="J42" s="42" t="s">
        <v>61</v>
      </c>
      <c r="K42" s="42" t="s">
        <v>389</v>
      </c>
      <c r="L42" s="42" t="s">
        <v>37</v>
      </c>
      <c r="M42" s="42" t="s">
        <v>38</v>
      </c>
      <c r="N42" s="42" t="s">
        <v>40</v>
      </c>
      <c r="O42" s="42" t="s">
        <v>193</v>
      </c>
      <c r="P42" s="42" t="s">
        <v>119</v>
      </c>
      <c r="Q42" s="42" t="s">
        <v>41</v>
      </c>
      <c r="R42" s="42" t="s">
        <v>196</v>
      </c>
      <c r="S42" s="42" t="s">
        <v>50</v>
      </c>
      <c r="T42" s="42" t="s">
        <v>116</v>
      </c>
      <c r="U42"/>
      <c r="V42"/>
      <c r="W42"/>
      <c r="X42"/>
      <c r="Y42"/>
      <c r="Z42"/>
      <c r="AA42"/>
      <c r="AB42"/>
      <c r="AC42"/>
    </row>
    <row r="43" spans="1:34">
      <c r="A43" s="208" t="s">
        <v>435</v>
      </c>
      <c r="B43" s="30">
        <v>23000101</v>
      </c>
      <c r="C43" s="31">
        <v>90.97</v>
      </c>
      <c r="D43" s="35">
        <v>17.59</v>
      </c>
      <c r="E43" s="37">
        <v>3.669</v>
      </c>
      <c r="F43" s="37">
        <v>6.8449999999999998</v>
      </c>
      <c r="G43" s="35">
        <v>10.220000000000001</v>
      </c>
      <c r="H43" s="54">
        <v>1.0369999999999999</v>
      </c>
      <c r="I43" s="54">
        <v>0.58289999999999997</v>
      </c>
      <c r="J43" s="54">
        <v>0.13750000000000001</v>
      </c>
      <c r="K43" s="54">
        <v>0.34810000000000002</v>
      </c>
      <c r="L43" s="35">
        <v>10.6</v>
      </c>
      <c r="M43" s="34">
        <v>92.91</v>
      </c>
      <c r="N43" s="35">
        <v>82.36</v>
      </c>
      <c r="O43" s="34">
        <v>277.39999999999998</v>
      </c>
      <c r="P43" s="36"/>
      <c r="Q43" s="36"/>
      <c r="R43" s="36"/>
      <c r="S43" s="234">
        <v>3224</v>
      </c>
      <c r="T43" s="36"/>
      <c r="U43"/>
      <c r="V43"/>
      <c r="W43"/>
      <c r="X43"/>
      <c r="Y43"/>
      <c r="Z43"/>
      <c r="AA43"/>
      <c r="AB43"/>
      <c r="AC43"/>
    </row>
    <row r="44" spans="1:34">
      <c r="A44" s="27" t="s">
        <v>434</v>
      </c>
      <c r="B44" s="30">
        <v>23000345</v>
      </c>
      <c r="C44" s="31">
        <v>89.18</v>
      </c>
      <c r="D44" s="35">
        <v>15.55</v>
      </c>
      <c r="E44" s="37">
        <v>3.8319999999999999</v>
      </c>
      <c r="F44" s="37">
        <v>5.8650000000000002</v>
      </c>
      <c r="G44" s="35">
        <v>14.57</v>
      </c>
      <c r="H44" s="54">
        <v>0.66659999999999997</v>
      </c>
      <c r="I44" s="54">
        <v>0.53220000000000001</v>
      </c>
      <c r="J44" s="54">
        <v>0.254</v>
      </c>
      <c r="K44" s="29"/>
      <c r="L44" s="35">
        <v>15.98</v>
      </c>
      <c r="M44" s="34">
        <v>113.5</v>
      </c>
      <c r="N44" s="35">
        <v>130.69999999999999</v>
      </c>
      <c r="O44" s="34">
        <v>263.7</v>
      </c>
      <c r="P44" s="36"/>
      <c r="Q44" s="36"/>
      <c r="R44" s="36"/>
      <c r="S44" s="187">
        <v>6044</v>
      </c>
      <c r="T44" s="36"/>
      <c r="U44"/>
      <c r="V44"/>
      <c r="W44"/>
      <c r="X44"/>
      <c r="Y44"/>
      <c r="Z44"/>
      <c r="AA44"/>
      <c r="AB44"/>
      <c r="AC44"/>
    </row>
    <row r="45" spans="1:34">
      <c r="A45" s="208" t="s">
        <v>434</v>
      </c>
      <c r="B45" s="30">
        <v>23000255</v>
      </c>
      <c r="C45" s="31">
        <v>88.45</v>
      </c>
      <c r="D45" s="35">
        <v>15.14</v>
      </c>
      <c r="E45" s="37">
        <v>2.423</v>
      </c>
      <c r="F45" s="37">
        <v>7.085</v>
      </c>
      <c r="G45" s="209">
        <v>14.45</v>
      </c>
      <c r="H45" s="54">
        <v>0.83</v>
      </c>
      <c r="I45" s="54">
        <v>0.64810000000000001</v>
      </c>
      <c r="J45" s="54">
        <v>0.192</v>
      </c>
      <c r="K45" s="29"/>
      <c r="L45" s="35">
        <v>19.989999999999998</v>
      </c>
      <c r="M45" s="34">
        <v>127.1</v>
      </c>
      <c r="N45" s="35"/>
      <c r="O45" s="34">
        <v>356.9</v>
      </c>
      <c r="P45" s="37">
        <v>1.0660000000000001</v>
      </c>
      <c r="Q45" s="37">
        <v>0.26290000000000002</v>
      </c>
      <c r="R45" s="37">
        <v>2.1339999999999999</v>
      </c>
      <c r="S45" s="187">
        <v>13290</v>
      </c>
      <c r="T45" s="38">
        <v>1799</v>
      </c>
      <c r="U45"/>
      <c r="V45"/>
      <c r="W45"/>
      <c r="X45"/>
      <c r="Y45"/>
      <c r="Z45"/>
      <c r="AA45"/>
      <c r="AB45"/>
      <c r="AC45"/>
    </row>
    <row r="46" spans="1:34">
      <c r="A46" s="55" t="s">
        <v>0</v>
      </c>
      <c r="B46" s="66"/>
      <c r="C46" s="46">
        <f t="shared" ref="C46:J46" si="11">MIN(C43:C45)</f>
        <v>88.45</v>
      </c>
      <c r="D46" s="161">
        <f t="shared" si="11"/>
        <v>15.14</v>
      </c>
      <c r="E46" s="191">
        <f t="shared" si="11"/>
        <v>2.423</v>
      </c>
      <c r="F46" s="191">
        <f t="shared" si="11"/>
        <v>5.8650000000000002</v>
      </c>
      <c r="G46" s="161">
        <f t="shared" si="11"/>
        <v>10.220000000000001</v>
      </c>
      <c r="H46" s="200">
        <f t="shared" si="11"/>
        <v>0.66659999999999997</v>
      </c>
      <c r="I46" s="200">
        <f t="shared" si="11"/>
        <v>0.53220000000000001</v>
      </c>
      <c r="J46" s="200">
        <f t="shared" si="11"/>
        <v>0.13750000000000001</v>
      </c>
      <c r="K46" s="46"/>
      <c r="L46" s="46">
        <f>MIN(L43:L45)</f>
        <v>10.6</v>
      </c>
      <c r="M46" s="157">
        <f>MIN(M43:M45)</f>
        <v>92.91</v>
      </c>
      <c r="N46" s="161">
        <f>MIN(N43:N45)</f>
        <v>82.36</v>
      </c>
      <c r="O46" s="157">
        <f>MIN(O43:O45)</f>
        <v>263.7</v>
      </c>
      <c r="P46" s="154"/>
      <c r="Q46" s="154"/>
      <c r="R46" s="154"/>
      <c r="S46" s="158">
        <f>MIN(S43:S45)</f>
        <v>3224</v>
      </c>
      <c r="T46" s="154"/>
      <c r="U46"/>
      <c r="V46"/>
      <c r="W46"/>
      <c r="X46"/>
      <c r="Y46"/>
      <c r="Z46"/>
      <c r="AA46"/>
      <c r="AB46"/>
      <c r="AC46"/>
    </row>
    <row r="47" spans="1:34">
      <c r="A47" s="57" t="s">
        <v>1</v>
      </c>
      <c r="B47" s="67"/>
      <c r="C47" s="49">
        <f t="shared" ref="C47:J47" si="12">MAX(C43:C45)</f>
        <v>90.97</v>
      </c>
      <c r="D47" s="176">
        <f t="shared" si="12"/>
        <v>17.59</v>
      </c>
      <c r="E47" s="192">
        <f t="shared" si="12"/>
        <v>3.8319999999999999</v>
      </c>
      <c r="F47" s="192">
        <f t="shared" si="12"/>
        <v>7.085</v>
      </c>
      <c r="G47" s="176">
        <f t="shared" si="12"/>
        <v>14.57</v>
      </c>
      <c r="H47" s="201">
        <f t="shared" si="12"/>
        <v>1.0369999999999999</v>
      </c>
      <c r="I47" s="201">
        <f t="shared" si="12"/>
        <v>0.64810000000000001</v>
      </c>
      <c r="J47" s="201">
        <f t="shared" si="12"/>
        <v>0.254</v>
      </c>
      <c r="K47" s="49"/>
      <c r="L47" s="49">
        <f>MAX(L43:L45)</f>
        <v>19.989999999999998</v>
      </c>
      <c r="M47" s="151">
        <f>MAX(M43:M45)</f>
        <v>127.1</v>
      </c>
      <c r="N47" s="176">
        <f>MAX(N43:N45)</f>
        <v>130.69999999999999</v>
      </c>
      <c r="O47" s="151">
        <f>MAX(O43:O45)</f>
        <v>356.9</v>
      </c>
      <c r="P47" s="155"/>
      <c r="Q47" s="155"/>
      <c r="R47" s="155"/>
      <c r="S47" s="152">
        <f>MAX(S43:S45)</f>
        <v>13290</v>
      </c>
      <c r="T47" s="155"/>
      <c r="U47"/>
      <c r="V47"/>
      <c r="W47"/>
      <c r="X47"/>
      <c r="Y47"/>
      <c r="Z47"/>
      <c r="AA47"/>
      <c r="AB47"/>
      <c r="AC47"/>
    </row>
    <row r="48" spans="1:34" ht="15.75" thickBot="1">
      <c r="A48" s="59" t="s">
        <v>2</v>
      </c>
      <c r="B48" s="68"/>
      <c r="C48" s="52">
        <f t="shared" ref="C48:J48" si="13">MEDIAN(C43:C45)</f>
        <v>89.18</v>
      </c>
      <c r="D48" s="162">
        <f t="shared" si="13"/>
        <v>15.55</v>
      </c>
      <c r="E48" s="193">
        <f t="shared" si="13"/>
        <v>3.669</v>
      </c>
      <c r="F48" s="193">
        <f t="shared" si="13"/>
        <v>6.8449999999999998</v>
      </c>
      <c r="G48" s="162">
        <f t="shared" si="13"/>
        <v>14.45</v>
      </c>
      <c r="H48" s="202">
        <f t="shared" si="13"/>
        <v>0.83</v>
      </c>
      <c r="I48" s="202">
        <f t="shared" si="13"/>
        <v>0.58289999999999997</v>
      </c>
      <c r="J48" s="202">
        <f t="shared" si="13"/>
        <v>0.192</v>
      </c>
      <c r="K48" s="52"/>
      <c r="L48" s="52">
        <f>MEDIAN(L43:L45)</f>
        <v>15.98</v>
      </c>
      <c r="M48" s="153">
        <f>MEDIAN(M43:M45)</f>
        <v>113.5</v>
      </c>
      <c r="N48" s="162">
        <f>MEDIAN(N43:N45)</f>
        <v>106.53</v>
      </c>
      <c r="O48" s="153">
        <f>MEDIAN(O43:O45)</f>
        <v>277.39999999999998</v>
      </c>
      <c r="P48" s="156"/>
      <c r="Q48" s="156"/>
      <c r="R48" s="156"/>
      <c r="S48" s="159">
        <f>MEDIAN(S43:S45)</f>
        <v>6044</v>
      </c>
      <c r="T48" s="156"/>
      <c r="U48"/>
      <c r="V48"/>
      <c r="W48"/>
      <c r="X48"/>
      <c r="Y48"/>
      <c r="Z48"/>
      <c r="AA48"/>
      <c r="AB48"/>
      <c r="AC48"/>
    </row>
    <row r="49" spans="1:29">
      <c r="C49" s="12"/>
      <c r="D49" s="12"/>
      <c r="E49" s="12"/>
      <c r="F49" s="12"/>
      <c r="G49" s="12"/>
      <c r="H49" s="23"/>
      <c r="I49" s="23"/>
      <c r="J49" s="23"/>
      <c r="M49" s="12"/>
      <c r="N49" s="233"/>
      <c r="O49" s="12"/>
    </row>
    <row r="50" spans="1:29" ht="15.75" thickBot="1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29" ht="60" customHeight="1">
      <c r="A51" s="65" t="s">
        <v>195</v>
      </c>
      <c r="B51" s="41" t="s">
        <v>3</v>
      </c>
      <c r="C51" s="42" t="s">
        <v>55</v>
      </c>
      <c r="D51" s="43" t="s">
        <v>56</v>
      </c>
      <c r="E51" s="42" t="s">
        <v>114</v>
      </c>
      <c r="F51" s="42" t="s">
        <v>57</v>
      </c>
      <c r="G51" s="42" t="s">
        <v>58</v>
      </c>
      <c r="H51" s="42" t="s">
        <v>59</v>
      </c>
      <c r="I51" s="42" t="s">
        <v>60</v>
      </c>
      <c r="J51" s="42" t="s">
        <v>37</v>
      </c>
      <c r="K51" s="42" t="s">
        <v>38</v>
      </c>
      <c r="L51" s="42" t="s">
        <v>40</v>
      </c>
      <c r="M51" s="42" t="s">
        <v>193</v>
      </c>
      <c r="N51" s="42" t="s">
        <v>41</v>
      </c>
      <c r="O51" s="42" t="s">
        <v>196</v>
      </c>
      <c r="P51" s="42" t="s">
        <v>50</v>
      </c>
      <c r="Q51" s="42" t="s">
        <v>194</v>
      </c>
      <c r="R51" s="42" t="s">
        <v>116</v>
      </c>
      <c r="S51" s="42" t="s">
        <v>139</v>
      </c>
      <c r="Y51"/>
      <c r="Z51"/>
      <c r="AA51"/>
      <c r="AB51"/>
      <c r="AC51"/>
    </row>
    <row r="52" spans="1:29">
      <c r="A52" s="27" t="s">
        <v>446</v>
      </c>
      <c r="B52" s="30">
        <v>23000578</v>
      </c>
      <c r="C52" s="35">
        <v>92.74</v>
      </c>
      <c r="D52" s="35">
        <v>15.7</v>
      </c>
      <c r="E52" s="35">
        <v>2.5419999999999998</v>
      </c>
      <c r="F52" s="37">
        <v>6.6340000000000003</v>
      </c>
      <c r="G52" s="37">
        <v>5.548</v>
      </c>
      <c r="H52" s="29"/>
      <c r="I52" s="29"/>
      <c r="J52" s="35">
        <v>18.690000000000001</v>
      </c>
      <c r="K52" s="29"/>
      <c r="L52" s="29"/>
      <c r="M52" s="29"/>
      <c r="N52" s="29"/>
      <c r="O52" s="29"/>
      <c r="P52" s="29"/>
      <c r="Q52" s="29"/>
      <c r="R52" s="29"/>
      <c r="S52" s="29"/>
      <c r="T52" s="14"/>
      <c r="U52" s="14"/>
      <c r="V52"/>
      <c r="W52"/>
      <c r="X52"/>
      <c r="Y52"/>
      <c r="Z52"/>
      <c r="AA52"/>
      <c r="AB52"/>
      <c r="AC52"/>
    </row>
    <row r="53" spans="1:29">
      <c r="A53" s="27" t="s">
        <v>447</v>
      </c>
      <c r="B53" s="30">
        <v>23000177</v>
      </c>
      <c r="C53" s="35">
        <v>94.03</v>
      </c>
      <c r="D53" s="35">
        <v>30.09</v>
      </c>
      <c r="E53" s="35">
        <v>15.71</v>
      </c>
      <c r="F53" s="37">
        <v>6.9050000000000002</v>
      </c>
      <c r="G53" s="37">
        <v>2.6949999999999998</v>
      </c>
      <c r="H53" s="29"/>
      <c r="I53" s="29"/>
      <c r="J53" s="35">
        <v>22.68</v>
      </c>
      <c r="K53" s="34">
        <v>215.1</v>
      </c>
      <c r="L53" s="35">
        <v>78.78</v>
      </c>
      <c r="M53" s="29"/>
      <c r="N53" s="29"/>
      <c r="O53" s="29"/>
      <c r="P53" s="38">
        <v>12510</v>
      </c>
      <c r="Q53" s="34">
        <v>256</v>
      </c>
      <c r="R53" s="29"/>
      <c r="S53" s="29">
        <v>0.38840000000000002</v>
      </c>
      <c r="T53" s="14"/>
      <c r="U53" s="14"/>
      <c r="V53"/>
      <c r="W53"/>
      <c r="X53"/>
      <c r="Y53"/>
      <c r="Z53"/>
      <c r="AA53"/>
      <c r="AB53"/>
      <c r="AC53"/>
    </row>
    <row r="54" spans="1:29">
      <c r="A54" s="27" t="s">
        <v>447</v>
      </c>
      <c r="B54" s="30">
        <v>23000191</v>
      </c>
      <c r="C54" s="35">
        <v>90.97</v>
      </c>
      <c r="D54" s="35">
        <v>23.72</v>
      </c>
      <c r="E54" s="35">
        <v>14.88</v>
      </c>
      <c r="F54" s="37">
        <v>5.8869999999999996</v>
      </c>
      <c r="G54" s="37">
        <v>3.113</v>
      </c>
      <c r="H54" s="37">
        <v>1.3380000000000001</v>
      </c>
      <c r="I54" s="54">
        <v>0.98280000000000001</v>
      </c>
      <c r="J54" s="35">
        <v>22.67</v>
      </c>
      <c r="K54" s="34">
        <v>152</v>
      </c>
      <c r="L54" s="35">
        <v>58.33</v>
      </c>
      <c r="M54" s="34">
        <v>185.6</v>
      </c>
      <c r="N54" s="54">
        <v>0.46260000000000001</v>
      </c>
      <c r="O54" s="37">
        <v>1.6639999999999999</v>
      </c>
      <c r="P54" s="38">
        <v>39510</v>
      </c>
      <c r="Q54" s="34">
        <v>686.8</v>
      </c>
      <c r="R54" s="38">
        <v>2086</v>
      </c>
      <c r="S54" s="38" t="s">
        <v>448</v>
      </c>
      <c r="T54" s="14"/>
      <c r="U54" s="14"/>
      <c r="V54" s="14"/>
      <c r="W54"/>
      <c r="X54"/>
      <c r="Y54"/>
      <c r="Z54"/>
      <c r="AA54"/>
      <c r="AB54"/>
      <c r="AC54"/>
    </row>
    <row r="55" spans="1:29">
      <c r="A55" s="55" t="s">
        <v>0</v>
      </c>
      <c r="B55" s="66"/>
      <c r="C55" s="46">
        <f>MIN(C52:C54)</f>
        <v>90.97</v>
      </c>
      <c r="D55" s="46">
        <f>MIN(D52:D54)</f>
        <v>15.7</v>
      </c>
      <c r="E55" s="161">
        <f>MIN(E52:E54)</f>
        <v>2.5419999999999998</v>
      </c>
      <c r="F55" s="154">
        <f>MIN(F52:F54)</f>
        <v>5.8869999999999996</v>
      </c>
      <c r="G55" s="154">
        <f>MIN(G52:G54)</f>
        <v>2.6949999999999998</v>
      </c>
      <c r="H55" s="46"/>
      <c r="I55" s="46"/>
      <c r="J55" s="46">
        <f>MIN(J52:J54)</f>
        <v>18.690000000000001</v>
      </c>
      <c r="K55" s="157">
        <f>MIN(K52:K54)</f>
        <v>152</v>
      </c>
      <c r="L55" s="46">
        <f>MIN(L52:L54)</f>
        <v>58.33</v>
      </c>
      <c r="M55" s="46"/>
      <c r="N55" s="46"/>
      <c r="O55" s="46"/>
      <c r="P55" s="158">
        <f>MIN(P52:P54)</f>
        <v>12510</v>
      </c>
      <c r="Q55" s="157">
        <f>MIN(Q52:Q54)</f>
        <v>256</v>
      </c>
      <c r="R55" s="157"/>
      <c r="S55" s="173"/>
      <c r="T55"/>
      <c r="U55"/>
      <c r="V55"/>
      <c r="W55"/>
      <c r="X55"/>
      <c r="Y55"/>
      <c r="Z55"/>
      <c r="AA55"/>
      <c r="AB55"/>
      <c r="AC55"/>
    </row>
    <row r="56" spans="1:29">
      <c r="A56" s="57" t="s">
        <v>1</v>
      </c>
      <c r="B56" s="67"/>
      <c r="C56" s="49">
        <f>MAX(C52:C54)</f>
        <v>94.03</v>
      </c>
      <c r="D56" s="49">
        <f>MAX(D52:D54)</f>
        <v>30.09</v>
      </c>
      <c r="E56" s="176">
        <f>MAX(E52:E54)</f>
        <v>15.71</v>
      </c>
      <c r="F56" s="155">
        <f>MAX(F52:F54)</f>
        <v>6.9050000000000002</v>
      </c>
      <c r="G56" s="155">
        <f>MAX(G52:G54)</f>
        <v>5.548</v>
      </c>
      <c r="H56" s="49"/>
      <c r="I56" s="49"/>
      <c r="J56" s="49">
        <f>MAX(J52:J54)</f>
        <v>22.68</v>
      </c>
      <c r="K56" s="151">
        <f>MAX(K52:K54)</f>
        <v>215.1</v>
      </c>
      <c r="L56" s="49">
        <f>MAX(L52:L54)</f>
        <v>78.78</v>
      </c>
      <c r="M56" s="49"/>
      <c r="N56" s="49"/>
      <c r="O56" s="49"/>
      <c r="P56" s="152">
        <f>MAX(P52:P54)</f>
        <v>39510</v>
      </c>
      <c r="Q56" s="151">
        <f>MAX(Q52:Q54)</f>
        <v>686.8</v>
      </c>
      <c r="R56" s="151"/>
      <c r="S56" s="174"/>
      <c r="T56"/>
      <c r="U56"/>
      <c r="V56"/>
      <c r="W56"/>
      <c r="X56"/>
      <c r="Y56"/>
      <c r="Z56"/>
      <c r="AA56"/>
      <c r="AB56"/>
      <c r="AC56"/>
    </row>
    <row r="57" spans="1:29" ht="15.75" thickBot="1">
      <c r="A57" s="59" t="s">
        <v>2</v>
      </c>
      <c r="B57" s="68"/>
      <c r="C57" s="52">
        <f>MEDIAN(C52:C54)</f>
        <v>92.74</v>
      </c>
      <c r="D57" s="52">
        <f>MEDIAN(D52:D54)</f>
        <v>23.72</v>
      </c>
      <c r="E57" s="162">
        <f>MEDIAN(E52:E54)</f>
        <v>14.88</v>
      </c>
      <c r="F57" s="156">
        <f>MEDIAN(F52:F54)</f>
        <v>6.6340000000000003</v>
      </c>
      <c r="G57" s="156">
        <f>MEDIAN(G52:G54)</f>
        <v>3.113</v>
      </c>
      <c r="H57" s="52"/>
      <c r="I57" s="52"/>
      <c r="J57" s="52">
        <f>MEDIAN(J52:J54)</f>
        <v>22.67</v>
      </c>
      <c r="K57" s="153">
        <f>MEDIAN(K52:K54)</f>
        <v>183.55</v>
      </c>
      <c r="L57" s="52">
        <f>MEDIAN(L52:L54)</f>
        <v>68.555000000000007</v>
      </c>
      <c r="M57" s="52"/>
      <c r="N57" s="52"/>
      <c r="O57" s="52"/>
      <c r="P57" s="159">
        <f>MEDIAN(P52:P54)</f>
        <v>26010</v>
      </c>
      <c r="Q57" s="153">
        <f>MEDIAN(Q52:Q54)</f>
        <v>471.4</v>
      </c>
      <c r="R57" s="153"/>
      <c r="S57" s="175"/>
      <c r="T57"/>
      <c r="U57"/>
      <c r="V57"/>
      <c r="W57"/>
      <c r="X57"/>
      <c r="Y57"/>
      <c r="Z57"/>
      <c r="AA57"/>
      <c r="AB57"/>
      <c r="AC57"/>
    </row>
    <row r="58" spans="1:29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29" ht="15.75" thickBot="1">
      <c r="C59" s="12"/>
      <c r="D59" s="12"/>
      <c r="E59" s="12"/>
      <c r="F59" s="12"/>
      <c r="G59" s="12"/>
      <c r="H59" s="23"/>
      <c r="I59" s="23"/>
      <c r="J59" s="23"/>
      <c r="M59" s="12"/>
      <c r="N59" s="12"/>
      <c r="O59" s="12"/>
    </row>
    <row r="60" spans="1:29" ht="60" customHeight="1">
      <c r="A60" s="65" t="s">
        <v>7</v>
      </c>
      <c r="B60" s="41" t="s">
        <v>3</v>
      </c>
      <c r="C60" s="42" t="s">
        <v>39</v>
      </c>
      <c r="D60" s="42" t="s">
        <v>59</v>
      </c>
      <c r="E60" s="42" t="s">
        <v>60</v>
      </c>
      <c r="F60" s="42" t="s">
        <v>61</v>
      </c>
      <c r="G60" s="42" t="s">
        <v>37</v>
      </c>
      <c r="H60" s="42" t="s">
        <v>38</v>
      </c>
      <c r="I60" s="42" t="s">
        <v>40</v>
      </c>
      <c r="J60" s="42" t="s">
        <v>115</v>
      </c>
      <c r="K60" s="42" t="s">
        <v>41</v>
      </c>
      <c r="L60" s="42" t="s">
        <v>196</v>
      </c>
      <c r="M60" s="42" t="s">
        <v>50</v>
      </c>
      <c r="N60" s="42" t="s">
        <v>76</v>
      </c>
      <c r="O60" s="42" t="s">
        <v>198</v>
      </c>
      <c r="P60" s="42" t="s">
        <v>116</v>
      </c>
      <c r="Q60" s="42" t="s">
        <v>117</v>
      </c>
      <c r="R60" s="42" t="s">
        <v>118</v>
      </c>
      <c r="S60" s="42" t="s">
        <v>42</v>
      </c>
      <c r="T60" s="42" t="s">
        <v>43</v>
      </c>
      <c r="U60" s="42" t="s">
        <v>44</v>
      </c>
      <c r="V60" s="42" t="s">
        <v>45</v>
      </c>
      <c r="W60" s="42" t="s">
        <v>46</v>
      </c>
      <c r="X60" s="42" t="s">
        <v>47</v>
      </c>
      <c r="Y60" s="42" t="s">
        <v>48</v>
      </c>
      <c r="Z60" s="42" t="s">
        <v>49</v>
      </c>
      <c r="AA60"/>
      <c r="AB60"/>
      <c r="AC60"/>
    </row>
    <row r="61" spans="1:29">
      <c r="A61" s="27" t="s">
        <v>450</v>
      </c>
      <c r="B61" s="30">
        <v>23000276</v>
      </c>
      <c r="C61" s="31">
        <v>97.31</v>
      </c>
      <c r="D61" s="30"/>
      <c r="E61" s="30"/>
      <c r="F61" s="53"/>
      <c r="G61" s="38">
        <v>5390</v>
      </c>
      <c r="H61" s="38">
        <v>26340</v>
      </c>
      <c r="I61" s="38">
        <v>35460</v>
      </c>
      <c r="J61" s="38">
        <v>18820</v>
      </c>
      <c r="K61" s="37">
        <v>121</v>
      </c>
      <c r="L61" s="38"/>
      <c r="M61" s="38">
        <v>3092000</v>
      </c>
      <c r="N61" s="38">
        <v>13810</v>
      </c>
      <c r="O61" s="38">
        <v>15190</v>
      </c>
      <c r="P61" s="38"/>
      <c r="Q61" s="38"/>
      <c r="R61" s="38"/>
      <c r="S61" s="38"/>
      <c r="T61" s="38"/>
      <c r="U61" s="38">
        <v>41870</v>
      </c>
      <c r="V61" s="38"/>
      <c r="W61" s="38"/>
      <c r="X61" s="38"/>
      <c r="Y61" s="38"/>
      <c r="Z61" s="38"/>
      <c r="AA61"/>
      <c r="AB61"/>
      <c r="AC61"/>
    </row>
    <row r="62" spans="1:29">
      <c r="A62" s="208" t="s">
        <v>450</v>
      </c>
      <c r="B62" s="30">
        <v>23000097</v>
      </c>
      <c r="C62" s="31">
        <v>98.59</v>
      </c>
      <c r="D62" s="31">
        <v>21.87</v>
      </c>
      <c r="E62" s="32">
        <v>3.5550000000000002</v>
      </c>
      <c r="F62" s="32">
        <v>4.2110000000000003</v>
      </c>
      <c r="G62" s="38">
        <v>464</v>
      </c>
      <c r="H62" s="38">
        <v>3279</v>
      </c>
      <c r="I62" s="38">
        <v>3258</v>
      </c>
      <c r="J62" s="204">
        <v>1777</v>
      </c>
      <c r="K62" s="235">
        <v>7.3650000000000002</v>
      </c>
      <c r="L62" s="209">
        <v>43.05</v>
      </c>
      <c r="M62" s="38">
        <v>289400</v>
      </c>
      <c r="N62" s="38">
        <v>1682</v>
      </c>
      <c r="O62" s="38"/>
      <c r="P62" s="38">
        <v>183700</v>
      </c>
      <c r="Q62" s="38"/>
      <c r="R62" s="38"/>
      <c r="S62" s="38"/>
      <c r="T62" s="38"/>
      <c r="U62" s="38"/>
      <c r="V62" s="38"/>
      <c r="W62" s="38"/>
      <c r="X62" s="38"/>
      <c r="Y62" s="38">
        <v>2535</v>
      </c>
      <c r="Z62" s="38"/>
      <c r="AA62"/>
      <c r="AB62"/>
      <c r="AC62"/>
    </row>
    <row r="63" spans="1:29">
      <c r="A63" s="27" t="s">
        <v>449</v>
      </c>
      <c r="B63" s="30">
        <v>23000508</v>
      </c>
      <c r="C63" s="31">
        <v>98.78</v>
      </c>
      <c r="D63" s="30"/>
      <c r="E63" s="30"/>
      <c r="F63" s="53"/>
      <c r="G63" s="38"/>
      <c r="H63" s="36"/>
      <c r="I63" s="36"/>
      <c r="J63" s="38"/>
      <c r="K63" s="38"/>
      <c r="L63" s="38"/>
      <c r="M63" s="38"/>
      <c r="N63" s="38"/>
      <c r="O63" s="38"/>
      <c r="P63" s="38"/>
      <c r="Q63" s="38" t="s">
        <v>398</v>
      </c>
      <c r="R63" s="38" t="s">
        <v>399</v>
      </c>
      <c r="S63" s="38" t="s">
        <v>400</v>
      </c>
      <c r="T63" s="38" t="s">
        <v>401</v>
      </c>
      <c r="U63" s="38" t="s">
        <v>400</v>
      </c>
      <c r="V63" s="38" t="s">
        <v>402</v>
      </c>
      <c r="W63" s="38" t="s">
        <v>400</v>
      </c>
      <c r="X63" s="38" t="s">
        <v>400</v>
      </c>
      <c r="Y63" s="38" t="s">
        <v>402</v>
      </c>
      <c r="Z63" s="38" t="s">
        <v>401</v>
      </c>
      <c r="AA63"/>
      <c r="AB63"/>
      <c r="AC63"/>
    </row>
    <row r="64" spans="1:29">
      <c r="A64" s="55" t="s">
        <v>0</v>
      </c>
      <c r="B64" s="66"/>
      <c r="C64" s="46">
        <f>MIN(C61:C63)</f>
        <v>97.31</v>
      </c>
      <c r="D64" s="46"/>
      <c r="E64" s="46"/>
      <c r="F64" s="46"/>
      <c r="G64" s="197">
        <f>MIN(G61:G63)</f>
        <v>464</v>
      </c>
      <c r="H64" s="158">
        <f>MIN(H61:H63)</f>
        <v>3279</v>
      </c>
      <c r="I64" s="158">
        <f>MIN(I61:I63)</f>
        <v>3258</v>
      </c>
      <c r="J64" s="158">
        <f>MIN(J61:J63)</f>
        <v>1777</v>
      </c>
      <c r="K64" s="191">
        <f>MIN(K61:K63)</f>
        <v>7.3650000000000002</v>
      </c>
      <c r="L64" s="158"/>
      <c r="M64" s="158">
        <f>MIN(M61:M63)</f>
        <v>289400</v>
      </c>
      <c r="N64" s="158">
        <f>MIN(N61:N63)</f>
        <v>1682</v>
      </c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/>
      <c r="AB64"/>
      <c r="AC64"/>
    </row>
    <row r="65" spans="1:29">
      <c r="A65" s="57" t="s">
        <v>1</v>
      </c>
      <c r="B65" s="67"/>
      <c r="C65" s="49">
        <f>MAX(C61:C63)</f>
        <v>98.78</v>
      </c>
      <c r="D65" s="49"/>
      <c r="E65" s="49"/>
      <c r="F65" s="49"/>
      <c r="G65" s="198">
        <f>MAX(G61:G63)</f>
        <v>5390</v>
      </c>
      <c r="H65" s="152">
        <f>MAX(H61:H63)</f>
        <v>26340</v>
      </c>
      <c r="I65" s="152">
        <f>MAX(I61:I63)</f>
        <v>35460</v>
      </c>
      <c r="J65" s="152">
        <f>MAX(J61:J63)</f>
        <v>18820</v>
      </c>
      <c r="K65" s="192">
        <f>MAX(K61:K63)</f>
        <v>121</v>
      </c>
      <c r="L65" s="152"/>
      <c r="M65" s="152">
        <f>MAX(M61:M63)</f>
        <v>3092000</v>
      </c>
      <c r="N65" s="152">
        <f>MAX(N61:N63)</f>
        <v>13810</v>
      </c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/>
      <c r="AB65"/>
      <c r="AC65"/>
    </row>
    <row r="66" spans="1:29" ht="15.75" thickBot="1">
      <c r="A66" s="59" t="s">
        <v>2</v>
      </c>
      <c r="B66" s="68"/>
      <c r="C66" s="52">
        <f>MEDIAN(C61:C63)</f>
        <v>98.59</v>
      </c>
      <c r="D66" s="52"/>
      <c r="E66" s="52"/>
      <c r="F66" s="52"/>
      <c r="G66" s="199">
        <f>MEDIAN(G61:G63)</f>
        <v>2927</v>
      </c>
      <c r="H66" s="159">
        <f>MEDIAN(H61:H63)</f>
        <v>14809.5</v>
      </c>
      <c r="I66" s="159">
        <f>MEDIAN(I61:I63)</f>
        <v>19359</v>
      </c>
      <c r="J66" s="159">
        <f>MEDIAN(J61:J63)</f>
        <v>10298.5</v>
      </c>
      <c r="K66" s="193">
        <f>MEDIAN(K61:K63)</f>
        <v>64.182500000000005</v>
      </c>
      <c r="L66" s="159"/>
      <c r="M66" s="159">
        <f>MEDIAN(M61:M63)</f>
        <v>1690700</v>
      </c>
      <c r="N66" s="159">
        <f>MEDIAN(N61:N63)</f>
        <v>7746</v>
      </c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/>
      <c r="AB66"/>
      <c r="AC66"/>
    </row>
    <row r="67" spans="1:29">
      <c r="C67" s="12"/>
      <c r="D67" s="12"/>
      <c r="E67" s="12"/>
      <c r="F67" s="12"/>
      <c r="G67" s="23"/>
      <c r="H67" s="23"/>
      <c r="I67" s="23"/>
      <c r="L67" s="12"/>
      <c r="M67" s="12"/>
      <c r="U67"/>
      <c r="V67"/>
      <c r="W67"/>
      <c r="X67"/>
      <c r="Y67"/>
      <c r="Z67"/>
      <c r="AA67"/>
      <c r="AB67"/>
      <c r="AC67"/>
    </row>
    <row r="68" spans="1:29" ht="15.75" thickBot="1">
      <c r="C68" s="12"/>
      <c r="D68" s="12"/>
      <c r="E68" s="12"/>
      <c r="F68" s="12"/>
      <c r="G68" s="23"/>
      <c r="H68" s="23"/>
      <c r="K68" s="12"/>
      <c r="L68" s="12"/>
      <c r="AA68"/>
      <c r="AB68"/>
      <c r="AC68"/>
    </row>
    <row r="69" spans="1:29" ht="60" customHeight="1">
      <c r="A69" s="65" t="s">
        <v>75</v>
      </c>
      <c r="B69" s="41" t="s">
        <v>3</v>
      </c>
      <c r="C69" s="42" t="s">
        <v>55</v>
      </c>
      <c r="D69" s="43" t="s">
        <v>56</v>
      </c>
      <c r="E69" s="42" t="s">
        <v>114</v>
      </c>
      <c r="F69" s="42" t="s">
        <v>57</v>
      </c>
      <c r="G69" s="42" t="s">
        <v>58</v>
      </c>
      <c r="H69" s="43" t="s">
        <v>369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27" t="s">
        <v>452</v>
      </c>
      <c r="B70" s="30">
        <v>23000496</v>
      </c>
      <c r="C70" s="31">
        <v>87.91</v>
      </c>
      <c r="D70" s="31">
        <v>43.21</v>
      </c>
      <c r="E70" s="31"/>
      <c r="F70" s="31"/>
      <c r="G70" s="37">
        <v>6.87</v>
      </c>
      <c r="H70" s="5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27" t="s">
        <v>453</v>
      </c>
      <c r="B71" s="30">
        <v>23000160</v>
      </c>
      <c r="C71" s="32"/>
      <c r="D71" s="31">
        <v>14.96</v>
      </c>
      <c r="E71" s="32">
        <v>2.589</v>
      </c>
      <c r="F71" s="32">
        <v>3.9809999999999999</v>
      </c>
      <c r="G71" s="37">
        <v>6.7430000000000003</v>
      </c>
      <c r="H71" s="35">
        <v>23.74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55" t="s">
        <v>0</v>
      </c>
      <c r="B72" s="66"/>
      <c r="C72" s="46">
        <f>MIN(C70:C71)</f>
        <v>87.91</v>
      </c>
      <c r="D72" s="46">
        <f>MIN(D70:D71)</f>
        <v>14.96</v>
      </c>
      <c r="E72" s="46"/>
      <c r="F72" s="46"/>
      <c r="G72" s="191">
        <f>MIN(G70:G71)</f>
        <v>6.7430000000000003</v>
      </c>
      <c r="H72" s="4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57" t="s">
        <v>1</v>
      </c>
      <c r="B73" s="67"/>
      <c r="C73" s="49">
        <f>MAX(C70:C71)</f>
        <v>87.91</v>
      </c>
      <c r="D73" s="49">
        <f>MAX(D70:D71)</f>
        <v>43.21</v>
      </c>
      <c r="E73" s="49"/>
      <c r="F73" s="49"/>
      <c r="G73" s="192">
        <f>MAX(G70:G71)</f>
        <v>6.87</v>
      </c>
      <c r="H73" s="49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5.75" thickBot="1">
      <c r="A74" s="59" t="s">
        <v>2</v>
      </c>
      <c r="B74" s="68"/>
      <c r="C74" s="52">
        <f>MEDIAN(C70:C71)</f>
        <v>87.91</v>
      </c>
      <c r="D74" s="52">
        <f>MEDIAN(D70:D71)</f>
        <v>29.085000000000001</v>
      </c>
      <c r="E74" s="52"/>
      <c r="F74" s="52"/>
      <c r="G74" s="193">
        <f>MEDIAN(G70:G71)</f>
        <v>6.8064999999999998</v>
      </c>
      <c r="H74" s="52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6" spans="1:29">
      <c r="A76" s="13" t="s">
        <v>33</v>
      </c>
    </row>
    <row r="77" spans="1:29">
      <c r="A77" t="s">
        <v>34</v>
      </c>
    </row>
  </sheetData>
  <sheetProtection algorithmName="SHA-512" hashValue="fixZhVUnjJP6pt9WAA/CCsXRBNxC+q7IPcIpviuBd5GrGFZqMWafiA1TLCwzzw4lf66iJVy2+oS81wcXh0GrDg==" saltValue="XjAodBKipM1+fqGRv5nWmA==" spinCount="100000" sheet="1" objects="1" scenarios="1"/>
  <sortState xmlns:xlrd2="http://schemas.microsoft.com/office/spreadsheetml/2017/richdata2" ref="A61:AH63">
    <sortCondition ref="A61:A6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B127"/>
  <sheetViews>
    <sheetView showGridLines="0" zoomScale="80" zoomScaleNormal="80" workbookViewId="0">
      <selection activeCell="JP96" sqref="JP96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75" width="15.7109375" customWidth="1"/>
    <col min="276" max="276" width="31.28515625" customWidth="1"/>
    <col min="277" max="288" width="15.7109375" customWidth="1"/>
  </cols>
  <sheetData>
    <row r="1" spans="1:64" ht="120" customHeight="1">
      <c r="B1" s="182" t="s">
        <v>391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0" t="s">
        <v>6</v>
      </c>
      <c r="B4" s="41" t="s">
        <v>3</v>
      </c>
      <c r="C4" s="42" t="s">
        <v>39</v>
      </c>
      <c r="D4" s="42" t="s">
        <v>37</v>
      </c>
      <c r="E4" s="42" t="s">
        <v>38</v>
      </c>
      <c r="F4" s="42" t="s">
        <v>40</v>
      </c>
      <c r="G4" s="42" t="s">
        <v>115</v>
      </c>
      <c r="H4" s="42" t="s">
        <v>41</v>
      </c>
      <c r="I4" s="42" t="s">
        <v>196</v>
      </c>
      <c r="J4" s="42" t="s">
        <v>50</v>
      </c>
      <c r="K4" s="42" t="s">
        <v>116</v>
      </c>
      <c r="L4" s="42" t="s">
        <v>117</v>
      </c>
      <c r="M4" s="42" t="s">
        <v>118</v>
      </c>
      <c r="N4" s="42" t="s">
        <v>42</v>
      </c>
      <c r="O4" s="42" t="s">
        <v>43</v>
      </c>
      <c r="P4" s="42" t="s">
        <v>44</v>
      </c>
      <c r="Q4" s="42" t="s">
        <v>45</v>
      </c>
      <c r="R4" s="42" t="s">
        <v>46</v>
      </c>
      <c r="S4" s="42" t="s">
        <v>47</v>
      </c>
      <c r="T4" s="42" t="s">
        <v>48</v>
      </c>
      <c r="U4" s="42" t="s">
        <v>49</v>
      </c>
      <c r="V4" s="42" t="s">
        <v>51</v>
      </c>
      <c r="W4" s="42" t="s">
        <v>52</v>
      </c>
      <c r="X4" s="42" t="s">
        <v>53</v>
      </c>
      <c r="Y4" s="42" t="s">
        <v>54</v>
      </c>
      <c r="Z4" s="42" t="s">
        <v>197</v>
      </c>
      <c r="AA4" s="42" t="s">
        <v>408</v>
      </c>
      <c r="AB4" s="42" t="s">
        <v>409</v>
      </c>
      <c r="AC4" s="42" t="s">
        <v>372</v>
      </c>
      <c r="AD4" s="42" t="s">
        <v>373</v>
      </c>
    </row>
    <row r="5" spans="1:64">
      <c r="A5" s="27" t="s">
        <v>403</v>
      </c>
      <c r="B5" s="30">
        <v>23000529</v>
      </c>
      <c r="C5" s="31">
        <v>88.66</v>
      </c>
      <c r="D5" s="31"/>
      <c r="E5" s="36"/>
      <c r="F5" s="36"/>
      <c r="G5" s="36"/>
      <c r="H5" s="38"/>
      <c r="I5" s="36"/>
      <c r="J5" s="29"/>
      <c r="K5" s="36"/>
      <c r="L5" s="36"/>
      <c r="M5" s="36"/>
      <c r="N5" s="36"/>
      <c r="O5" s="36"/>
      <c r="P5" s="36"/>
      <c r="Q5" s="38"/>
      <c r="R5" s="36"/>
      <c r="S5" s="36"/>
      <c r="T5" s="36"/>
      <c r="U5" s="38"/>
      <c r="V5" s="36"/>
      <c r="W5" s="36"/>
      <c r="X5" s="36"/>
      <c r="Y5" s="29"/>
      <c r="Z5" s="36"/>
      <c r="AA5" s="34">
        <v>184.5</v>
      </c>
      <c r="AB5" s="72"/>
      <c r="AC5" s="38"/>
      <c r="AD5" s="3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403</v>
      </c>
      <c r="B6" s="30">
        <v>23000529</v>
      </c>
      <c r="C6" s="31">
        <v>89.33</v>
      </c>
      <c r="D6" s="31"/>
      <c r="E6" s="36"/>
      <c r="F6" s="36"/>
      <c r="G6" s="36"/>
      <c r="H6" s="38"/>
      <c r="I6" s="36"/>
      <c r="J6" s="29"/>
      <c r="K6" s="36"/>
      <c r="L6" s="36"/>
      <c r="M6" s="36"/>
      <c r="N6" s="36"/>
      <c r="O6" s="36"/>
      <c r="P6" s="36"/>
      <c r="Q6" s="38"/>
      <c r="R6" s="36"/>
      <c r="S6" s="36"/>
      <c r="T6" s="36"/>
      <c r="U6" s="38"/>
      <c r="V6" s="36"/>
      <c r="W6" s="36"/>
      <c r="X6" s="36"/>
      <c r="Y6" s="29"/>
      <c r="Z6" s="36"/>
      <c r="AA6" s="34" t="s">
        <v>404</v>
      </c>
      <c r="AB6" s="72"/>
      <c r="AC6" s="38"/>
      <c r="AD6" s="3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403</v>
      </c>
      <c r="B7" s="30">
        <v>23000529</v>
      </c>
      <c r="C7" s="31">
        <v>89.29</v>
      </c>
      <c r="D7" s="31"/>
      <c r="E7" s="36"/>
      <c r="F7" s="36"/>
      <c r="G7" s="36"/>
      <c r="H7" s="38"/>
      <c r="I7" s="36"/>
      <c r="J7" s="29"/>
      <c r="K7" s="36"/>
      <c r="L7" s="36"/>
      <c r="M7" s="36"/>
      <c r="N7" s="36"/>
      <c r="O7" s="36"/>
      <c r="P7" s="36"/>
      <c r="Q7" s="38"/>
      <c r="R7" s="36"/>
      <c r="S7" s="36"/>
      <c r="T7" s="36"/>
      <c r="U7" s="38"/>
      <c r="V7" s="36"/>
      <c r="W7" s="36"/>
      <c r="X7" s="36"/>
      <c r="Y7" s="29"/>
      <c r="Z7" s="36"/>
      <c r="AA7" s="34">
        <v>2.54</v>
      </c>
      <c r="AB7" s="72"/>
      <c r="AC7" s="38"/>
      <c r="AD7" s="3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403</v>
      </c>
      <c r="B8" s="30">
        <v>23000276</v>
      </c>
      <c r="C8" s="31">
        <v>87.67</v>
      </c>
      <c r="D8" s="31"/>
      <c r="E8" s="36"/>
      <c r="F8" s="36"/>
      <c r="G8" s="36"/>
      <c r="H8" s="38"/>
      <c r="I8" s="54"/>
      <c r="J8" s="2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4"/>
      <c r="AB8" s="29"/>
      <c r="AC8" s="29" t="s">
        <v>407</v>
      </c>
      <c r="AD8" s="29" t="s">
        <v>407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405</v>
      </c>
      <c r="B9" s="30">
        <v>23000533</v>
      </c>
      <c r="C9" s="31">
        <v>87.67</v>
      </c>
      <c r="D9" s="31"/>
      <c r="E9" s="36"/>
      <c r="F9" s="36"/>
      <c r="G9" s="36"/>
      <c r="H9" s="38"/>
      <c r="I9" s="36"/>
      <c r="J9" s="29"/>
      <c r="K9" s="36"/>
      <c r="L9" s="36"/>
      <c r="M9" s="36"/>
      <c r="N9" s="36"/>
      <c r="O9" s="36"/>
      <c r="P9" s="36"/>
      <c r="Q9" s="38"/>
      <c r="R9" s="36"/>
      <c r="S9" s="36"/>
      <c r="T9" s="36"/>
      <c r="U9" s="38"/>
      <c r="V9" s="36"/>
      <c r="W9" s="36"/>
      <c r="X9" s="36"/>
      <c r="Y9" s="29"/>
      <c r="Z9" s="36"/>
      <c r="AA9" s="34">
        <v>85.55</v>
      </c>
      <c r="AB9" s="72"/>
      <c r="AC9" s="38"/>
      <c r="AD9" s="36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395</v>
      </c>
      <c r="B10" s="30">
        <v>23000533</v>
      </c>
      <c r="C10" s="31">
        <v>87.99</v>
      </c>
      <c r="D10" s="31"/>
      <c r="E10" s="36"/>
      <c r="F10" s="36"/>
      <c r="G10" s="36"/>
      <c r="H10" s="38"/>
      <c r="I10" s="36"/>
      <c r="J10" s="29"/>
      <c r="K10" s="36"/>
      <c r="L10" s="36"/>
      <c r="M10" s="36"/>
      <c r="N10" s="36"/>
      <c r="O10" s="36"/>
      <c r="P10" s="36"/>
      <c r="Q10" s="38"/>
      <c r="R10" s="36"/>
      <c r="S10" s="36"/>
      <c r="T10" s="36"/>
      <c r="U10" s="38"/>
      <c r="V10" s="36"/>
      <c r="W10" s="36"/>
      <c r="X10" s="36"/>
      <c r="Y10" s="29"/>
      <c r="Z10" s="36"/>
      <c r="AA10" s="34" t="s">
        <v>404</v>
      </c>
      <c r="AB10" s="72"/>
      <c r="AC10" s="38"/>
      <c r="AD10" s="3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395</v>
      </c>
      <c r="B11" s="30">
        <v>23000533</v>
      </c>
      <c r="C11" s="31">
        <v>88.03</v>
      </c>
      <c r="D11" s="31"/>
      <c r="E11" s="36"/>
      <c r="F11" s="36"/>
      <c r="G11" s="36"/>
      <c r="H11" s="38"/>
      <c r="I11" s="36"/>
      <c r="J11" s="29"/>
      <c r="K11" s="36"/>
      <c r="L11" s="36"/>
      <c r="M11" s="36"/>
      <c r="N11" s="36"/>
      <c r="O11" s="36"/>
      <c r="P11" s="36"/>
      <c r="Q11" s="38"/>
      <c r="R11" s="36"/>
      <c r="S11" s="36"/>
      <c r="T11" s="36"/>
      <c r="U11" s="38"/>
      <c r="V11" s="36"/>
      <c r="W11" s="36"/>
      <c r="X11" s="36"/>
      <c r="Y11" s="29"/>
      <c r="Z11" s="36"/>
      <c r="AA11" s="34" t="s">
        <v>404</v>
      </c>
      <c r="AB11" s="72"/>
      <c r="AC11" s="38"/>
      <c r="AD11" s="3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395</v>
      </c>
      <c r="B12" s="30">
        <v>23000475</v>
      </c>
      <c r="C12" s="31">
        <v>88.99</v>
      </c>
      <c r="D12" s="31"/>
      <c r="E12" s="36"/>
      <c r="F12" s="36"/>
      <c r="G12" s="36"/>
      <c r="H12" s="38"/>
      <c r="I12" s="36"/>
      <c r="J12" s="29"/>
      <c r="K12" s="36"/>
      <c r="L12" s="29" t="s">
        <v>398</v>
      </c>
      <c r="M12" s="29" t="s">
        <v>399</v>
      </c>
      <c r="N12" s="29" t="s">
        <v>400</v>
      </c>
      <c r="O12" s="29" t="s">
        <v>401</v>
      </c>
      <c r="P12" s="29" t="s">
        <v>400</v>
      </c>
      <c r="Q12" s="29" t="s">
        <v>402</v>
      </c>
      <c r="R12" s="29" t="s">
        <v>400</v>
      </c>
      <c r="S12" s="29" t="s">
        <v>400</v>
      </c>
      <c r="T12" s="29" t="s">
        <v>402</v>
      </c>
      <c r="U12" s="29" t="s">
        <v>401</v>
      </c>
      <c r="V12" s="36"/>
      <c r="W12" s="36"/>
      <c r="X12" s="36"/>
      <c r="Y12" s="29"/>
      <c r="Z12" s="36"/>
      <c r="AA12" s="34"/>
      <c r="AB12" s="72"/>
      <c r="AC12" s="38"/>
      <c r="AD12" s="3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395</v>
      </c>
      <c r="B13" s="30">
        <v>23000476</v>
      </c>
      <c r="C13" s="31">
        <v>88.88</v>
      </c>
      <c r="D13" s="31"/>
      <c r="E13" s="36"/>
      <c r="F13" s="36"/>
      <c r="G13" s="36"/>
      <c r="H13" s="36"/>
      <c r="I13" s="35"/>
      <c r="J13" s="29"/>
      <c r="K13" s="36"/>
      <c r="L13" s="29" t="s">
        <v>398</v>
      </c>
      <c r="M13" s="29" t="s">
        <v>399</v>
      </c>
      <c r="N13" s="29" t="s">
        <v>400</v>
      </c>
      <c r="O13" s="29" t="s">
        <v>401</v>
      </c>
      <c r="P13" s="29" t="s">
        <v>400</v>
      </c>
      <c r="Q13" s="29" t="s">
        <v>402</v>
      </c>
      <c r="R13" s="29" t="s">
        <v>400</v>
      </c>
      <c r="S13" s="29" t="s">
        <v>400</v>
      </c>
      <c r="T13" s="29" t="s">
        <v>402</v>
      </c>
      <c r="U13" s="29" t="s">
        <v>401</v>
      </c>
      <c r="V13" s="36"/>
      <c r="W13" s="36"/>
      <c r="X13" s="36"/>
      <c r="Y13" s="36"/>
      <c r="Z13" s="36"/>
      <c r="AA13" s="34"/>
      <c r="AB13" s="72"/>
      <c r="AC13" s="29"/>
      <c r="AD13" s="2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395</v>
      </c>
      <c r="B14" s="30">
        <v>23000183</v>
      </c>
      <c r="C14" s="31">
        <v>86.67</v>
      </c>
      <c r="D14" s="28"/>
      <c r="E14" s="29"/>
      <c r="F14" s="37"/>
      <c r="G14" s="29"/>
      <c r="H14" s="36"/>
      <c r="I14" s="36"/>
      <c r="J14" s="29"/>
      <c r="K14" s="36"/>
      <c r="L14" s="36"/>
      <c r="M14" s="36"/>
      <c r="N14" s="36"/>
      <c r="O14" s="29"/>
      <c r="P14" s="29"/>
      <c r="Q14" s="38"/>
      <c r="R14" s="36"/>
      <c r="S14" s="36"/>
      <c r="T14" s="36"/>
      <c r="U14" s="36"/>
      <c r="V14" s="36"/>
      <c r="W14" s="36"/>
      <c r="X14" s="36"/>
      <c r="Y14" s="29"/>
      <c r="Z14" s="36"/>
      <c r="AA14" s="34">
        <v>120.7</v>
      </c>
      <c r="AB14" s="29"/>
      <c r="AC14" s="29"/>
      <c r="AD14" s="29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396</v>
      </c>
      <c r="B15" s="30">
        <v>23000575</v>
      </c>
      <c r="C15" s="31"/>
      <c r="D15" s="31"/>
      <c r="E15" s="36"/>
      <c r="F15" s="36"/>
      <c r="G15" s="36"/>
      <c r="H15" s="38"/>
      <c r="I15" s="36"/>
      <c r="J15" s="29"/>
      <c r="K15" s="36"/>
      <c r="L15" s="36"/>
      <c r="M15" s="36"/>
      <c r="N15" s="36"/>
      <c r="O15" s="36"/>
      <c r="P15" s="36"/>
      <c r="Q15" s="38"/>
      <c r="R15" s="36"/>
      <c r="S15" s="36"/>
      <c r="T15" s="36"/>
      <c r="U15" s="38"/>
      <c r="V15" s="36"/>
      <c r="W15" s="36"/>
      <c r="X15" s="36"/>
      <c r="Y15" s="29"/>
      <c r="Z15" s="36"/>
      <c r="AA15" s="36"/>
      <c r="AB15" s="34">
        <v>391.3</v>
      </c>
      <c r="AC15" s="38"/>
      <c r="AD15" s="36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393</v>
      </c>
      <c r="B16" s="30">
        <v>23000585</v>
      </c>
      <c r="C16" s="31">
        <v>90.32</v>
      </c>
      <c r="D16" s="31"/>
      <c r="E16" s="36"/>
      <c r="F16" s="36"/>
      <c r="G16" s="36"/>
      <c r="H16" s="38"/>
      <c r="I16" s="36"/>
      <c r="J16" s="29"/>
      <c r="K16" s="36"/>
      <c r="L16" s="29" t="s">
        <v>398</v>
      </c>
      <c r="M16" s="29" t="s">
        <v>399</v>
      </c>
      <c r="N16" s="29" t="s">
        <v>400</v>
      </c>
      <c r="O16" s="29" t="s">
        <v>401</v>
      </c>
      <c r="P16" s="29" t="s">
        <v>400</v>
      </c>
      <c r="Q16" s="29" t="s">
        <v>402</v>
      </c>
      <c r="R16" s="29" t="s">
        <v>400</v>
      </c>
      <c r="S16" s="29" t="s">
        <v>400</v>
      </c>
      <c r="T16" s="29" t="s">
        <v>402</v>
      </c>
      <c r="U16" s="29" t="s">
        <v>401</v>
      </c>
      <c r="V16" s="36"/>
      <c r="W16" s="36"/>
      <c r="X16" s="36"/>
      <c r="Y16" s="29"/>
      <c r="Z16" s="36"/>
      <c r="AA16" s="36"/>
      <c r="AB16" s="72"/>
      <c r="AC16" s="38"/>
      <c r="AD16" s="3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7" t="s">
        <v>393</v>
      </c>
      <c r="B17" s="30">
        <v>23000585</v>
      </c>
      <c r="C17" s="31">
        <v>90.34</v>
      </c>
      <c r="D17" s="31"/>
      <c r="E17" s="36"/>
      <c r="F17" s="36"/>
      <c r="G17" s="36"/>
      <c r="H17" s="38"/>
      <c r="I17" s="36"/>
      <c r="J17" s="29"/>
      <c r="K17" s="36"/>
      <c r="L17" s="29" t="s">
        <v>398</v>
      </c>
      <c r="M17" s="29" t="s">
        <v>399</v>
      </c>
      <c r="N17" s="29" t="s">
        <v>400</v>
      </c>
      <c r="O17" s="29" t="s">
        <v>401</v>
      </c>
      <c r="P17" s="29" t="s">
        <v>400</v>
      </c>
      <c r="Q17" s="29" t="s">
        <v>402</v>
      </c>
      <c r="R17" s="29" t="s">
        <v>400</v>
      </c>
      <c r="S17" s="29" t="s">
        <v>400</v>
      </c>
      <c r="T17" s="29" t="s">
        <v>402</v>
      </c>
      <c r="U17" s="29" t="s">
        <v>401</v>
      </c>
      <c r="V17" s="36"/>
      <c r="W17" s="36"/>
      <c r="X17" s="36"/>
      <c r="Y17" s="29"/>
      <c r="Z17" s="36"/>
      <c r="AA17" s="36"/>
      <c r="AB17" s="72"/>
      <c r="AC17" s="38"/>
      <c r="AD17" s="3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7" t="s">
        <v>393</v>
      </c>
      <c r="B18" s="30">
        <v>23000496</v>
      </c>
      <c r="C18" s="31">
        <v>88.73</v>
      </c>
      <c r="D18" s="31"/>
      <c r="E18" s="36"/>
      <c r="F18" s="36"/>
      <c r="G18" s="36"/>
      <c r="H18" s="36"/>
      <c r="I18" s="36"/>
      <c r="J18" s="29"/>
      <c r="K18" s="36"/>
      <c r="L18" s="29" t="s">
        <v>398</v>
      </c>
      <c r="M18" s="29" t="s">
        <v>399</v>
      </c>
      <c r="N18" s="29" t="s">
        <v>400</v>
      </c>
      <c r="O18" s="29" t="s">
        <v>401</v>
      </c>
      <c r="P18" s="29" t="s">
        <v>400</v>
      </c>
      <c r="Q18" s="29" t="s">
        <v>402</v>
      </c>
      <c r="R18" s="29" t="s">
        <v>400</v>
      </c>
      <c r="S18" s="29" t="s">
        <v>400</v>
      </c>
      <c r="T18" s="29" t="s">
        <v>402</v>
      </c>
      <c r="U18" s="29" t="s">
        <v>401</v>
      </c>
      <c r="V18" s="36"/>
      <c r="W18" s="36"/>
      <c r="X18" s="36"/>
      <c r="Y18" s="36"/>
      <c r="Z18" s="36"/>
      <c r="AA18" s="34"/>
      <c r="AB18" s="72"/>
      <c r="AC18" s="36"/>
      <c r="AD18" s="3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7" t="s">
        <v>393</v>
      </c>
      <c r="B19" s="30">
        <v>23000102</v>
      </c>
      <c r="C19" s="31">
        <v>88.68</v>
      </c>
      <c r="D19" s="31">
        <v>16.53</v>
      </c>
      <c r="E19" s="34">
        <v>128.19999999999999</v>
      </c>
      <c r="F19" s="35">
        <v>66.03</v>
      </c>
      <c r="G19" s="34">
        <v>188.8</v>
      </c>
      <c r="H19" s="54">
        <v>0.14269999999999999</v>
      </c>
      <c r="I19" s="54">
        <v>1.036</v>
      </c>
      <c r="J19" s="38">
        <v>4638</v>
      </c>
      <c r="K19" s="38">
        <v>1992</v>
      </c>
      <c r="L19" s="54"/>
      <c r="M19" s="36"/>
      <c r="N19" s="36"/>
      <c r="O19" s="36"/>
      <c r="P19" s="36"/>
      <c r="Q19" s="38"/>
      <c r="R19" s="38"/>
      <c r="S19" s="36"/>
      <c r="T19" s="38"/>
      <c r="U19" s="36"/>
      <c r="V19" s="36"/>
      <c r="W19" s="36"/>
      <c r="X19" s="36"/>
      <c r="Y19" s="29"/>
      <c r="Z19" s="36"/>
      <c r="AA19" s="34"/>
      <c r="AB19" s="72"/>
      <c r="AC19" s="36"/>
      <c r="AD19" s="3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7" t="s">
        <v>394</v>
      </c>
      <c r="B20" s="30">
        <v>23000575</v>
      </c>
      <c r="C20" s="31"/>
      <c r="D20" s="31"/>
      <c r="E20" s="36"/>
      <c r="F20" s="36"/>
      <c r="G20" s="36"/>
      <c r="H20" s="38"/>
      <c r="I20" s="36"/>
      <c r="J20" s="29"/>
      <c r="K20" s="36"/>
      <c r="L20" s="36"/>
      <c r="M20" s="36"/>
      <c r="N20" s="36"/>
      <c r="O20" s="36"/>
      <c r="P20" s="36"/>
      <c r="Q20" s="38"/>
      <c r="R20" s="36"/>
      <c r="S20" s="36"/>
      <c r="T20" s="36"/>
      <c r="U20" s="38"/>
      <c r="V20" s="36"/>
      <c r="W20" s="36"/>
      <c r="X20" s="36"/>
      <c r="Y20" s="29"/>
      <c r="Z20" s="36"/>
      <c r="AA20" s="36"/>
      <c r="AB20" s="29" t="s">
        <v>397</v>
      </c>
      <c r="AC20" s="38"/>
      <c r="AD20" s="36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7" t="s">
        <v>394</v>
      </c>
      <c r="B21" s="30">
        <v>23000575</v>
      </c>
      <c r="C21" s="31"/>
      <c r="D21" s="31"/>
      <c r="E21" s="36"/>
      <c r="F21" s="36"/>
      <c r="G21" s="36"/>
      <c r="H21" s="38"/>
      <c r="I21" s="36"/>
      <c r="J21" s="29"/>
      <c r="K21" s="36"/>
      <c r="L21" s="36"/>
      <c r="M21" s="36"/>
      <c r="N21" s="36"/>
      <c r="O21" s="36"/>
      <c r="P21" s="36"/>
      <c r="Q21" s="38"/>
      <c r="R21" s="36"/>
      <c r="S21" s="36"/>
      <c r="T21" s="36"/>
      <c r="U21" s="38"/>
      <c r="V21" s="36"/>
      <c r="W21" s="36"/>
      <c r="X21" s="36"/>
      <c r="Y21" s="29"/>
      <c r="Z21" s="36"/>
      <c r="AA21" s="36"/>
      <c r="AB21" s="29" t="s">
        <v>397</v>
      </c>
      <c r="AC21" s="38"/>
      <c r="AD21" s="3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7" t="s">
        <v>394</v>
      </c>
      <c r="B22" s="30">
        <v>23000183</v>
      </c>
      <c r="C22" s="31">
        <v>86.6</v>
      </c>
      <c r="D22" s="31"/>
      <c r="E22" s="36"/>
      <c r="F22" s="36"/>
      <c r="G22" s="36"/>
      <c r="H22" s="36"/>
      <c r="I22" s="35"/>
      <c r="J22" s="29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4" t="s">
        <v>404</v>
      </c>
      <c r="AB22" s="72"/>
      <c r="AC22" s="29"/>
      <c r="AD22" s="29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08" t="s">
        <v>394</v>
      </c>
      <c r="B23" s="30">
        <v>23000255</v>
      </c>
      <c r="C23" s="31">
        <v>88.46</v>
      </c>
      <c r="D23" s="31">
        <v>19.329999999999998</v>
      </c>
      <c r="E23" s="34">
        <v>113.2</v>
      </c>
      <c r="F23" s="35">
        <v>84.78</v>
      </c>
      <c r="G23" s="34">
        <v>312.89999999999998</v>
      </c>
      <c r="H23" s="54">
        <v>0.30909999999999999</v>
      </c>
      <c r="I23" s="207">
        <v>0.23130000000000001</v>
      </c>
      <c r="J23" s="38">
        <v>6474</v>
      </c>
      <c r="K23" s="38">
        <v>1689</v>
      </c>
      <c r="L23" s="29"/>
      <c r="M23" s="29"/>
      <c r="N23" s="29"/>
      <c r="O23" s="29"/>
      <c r="P23" s="29"/>
      <c r="Q23" s="38"/>
      <c r="R23" s="36"/>
      <c r="S23" s="36"/>
      <c r="T23" s="36"/>
      <c r="U23" s="36"/>
      <c r="V23" s="36"/>
      <c r="W23" s="36"/>
      <c r="X23" s="36"/>
      <c r="Y23" s="29"/>
      <c r="Z23" s="36"/>
      <c r="AA23" s="34"/>
      <c r="AB23" s="72"/>
      <c r="AC23" s="38"/>
      <c r="AD23" s="3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7" t="s">
        <v>406</v>
      </c>
      <c r="B24" s="30">
        <v>23000298</v>
      </c>
      <c r="C24" s="31">
        <v>95.32</v>
      </c>
      <c r="D24" s="28"/>
      <c r="E24" s="29"/>
      <c r="F24" s="29"/>
      <c r="G24" s="29"/>
      <c r="H24" s="29"/>
      <c r="I24" s="54"/>
      <c r="J24" s="29"/>
      <c r="K24" s="38"/>
      <c r="L24" s="29"/>
      <c r="M24" s="29"/>
      <c r="N24" s="29"/>
      <c r="O24" s="29"/>
      <c r="P24" s="37"/>
      <c r="Q24" s="29"/>
      <c r="R24" s="29"/>
      <c r="S24" s="29"/>
      <c r="T24" s="35"/>
      <c r="U24" s="29"/>
      <c r="V24" s="54">
        <v>0.67020000000000002</v>
      </c>
      <c r="W24" s="37">
        <v>1.7470000000000001</v>
      </c>
      <c r="X24" s="72">
        <v>1.136E-2</v>
      </c>
      <c r="Y24" s="37">
        <v>1.927</v>
      </c>
      <c r="Z24" s="34">
        <v>13.3</v>
      </c>
      <c r="AA24" s="34"/>
      <c r="AB24" s="72"/>
      <c r="AC24" s="36"/>
      <c r="AD24" s="3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55" t="s">
        <v>0</v>
      </c>
      <c r="B25" s="73"/>
      <c r="C25" s="74">
        <f t="shared" ref="C25:K25" si="0">MIN(C5:C24)</f>
        <v>86.6</v>
      </c>
      <c r="D25" s="74">
        <f t="shared" si="0"/>
        <v>16.53</v>
      </c>
      <c r="E25" s="205">
        <f t="shared" si="0"/>
        <v>113.2</v>
      </c>
      <c r="F25" s="74">
        <f t="shared" si="0"/>
        <v>66.03</v>
      </c>
      <c r="G25" s="205">
        <f t="shared" si="0"/>
        <v>188.8</v>
      </c>
      <c r="H25" s="75">
        <f t="shared" si="0"/>
        <v>0.14269999999999999</v>
      </c>
      <c r="I25" s="75">
        <f t="shared" si="0"/>
        <v>0.23130000000000001</v>
      </c>
      <c r="J25" s="95">
        <f t="shared" si="0"/>
        <v>4638</v>
      </c>
      <c r="K25" s="95">
        <f t="shared" si="0"/>
        <v>1689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206">
        <f>MIN(AA5:AA24)</f>
        <v>2.54</v>
      </c>
      <c r="AB25" s="75"/>
      <c r="AC25" s="75"/>
      <c r="AD25" s="7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57" t="s">
        <v>1</v>
      </c>
      <c r="B26" s="77"/>
      <c r="C26" s="78">
        <f t="shared" ref="C26:K26" si="1">MAX(C5:C24)</f>
        <v>95.32</v>
      </c>
      <c r="D26" s="78">
        <f t="shared" si="1"/>
        <v>19.329999999999998</v>
      </c>
      <c r="E26" s="80">
        <f t="shared" si="1"/>
        <v>128.19999999999999</v>
      </c>
      <c r="F26" s="78">
        <f t="shared" si="1"/>
        <v>84.78</v>
      </c>
      <c r="G26" s="80">
        <f t="shared" si="1"/>
        <v>312.89999999999998</v>
      </c>
      <c r="H26" s="79">
        <f t="shared" si="1"/>
        <v>0.30909999999999999</v>
      </c>
      <c r="I26" s="79">
        <f t="shared" si="1"/>
        <v>1.036</v>
      </c>
      <c r="J26" s="96">
        <f t="shared" si="1"/>
        <v>6474</v>
      </c>
      <c r="K26" s="96">
        <f t="shared" si="1"/>
        <v>1992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83">
        <f>MAX(AA5:AA24)</f>
        <v>184.5</v>
      </c>
      <c r="AB26" s="79"/>
      <c r="AC26" s="79"/>
      <c r="AD26" s="79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5.75" thickBot="1">
      <c r="A27" s="59" t="s">
        <v>2</v>
      </c>
      <c r="B27" s="68"/>
      <c r="C27" s="69">
        <f t="shared" ref="C27:K27" si="2">MEDIAN(C5:C24)</f>
        <v>88.68</v>
      </c>
      <c r="D27" s="69">
        <f t="shared" si="2"/>
        <v>17.93</v>
      </c>
      <c r="E27" s="71">
        <f t="shared" si="2"/>
        <v>120.69999999999999</v>
      </c>
      <c r="F27" s="69">
        <f t="shared" si="2"/>
        <v>75.405000000000001</v>
      </c>
      <c r="G27" s="71">
        <f t="shared" si="2"/>
        <v>250.85</v>
      </c>
      <c r="H27" s="84">
        <f t="shared" si="2"/>
        <v>0.22589999999999999</v>
      </c>
      <c r="I27" s="84">
        <f t="shared" si="2"/>
        <v>0.63365000000000005</v>
      </c>
      <c r="J27" s="70">
        <f t="shared" si="2"/>
        <v>5556</v>
      </c>
      <c r="K27" s="70">
        <f t="shared" si="2"/>
        <v>1840.5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134">
        <f>MEDIAN(AA5:AA24)</f>
        <v>103.125</v>
      </c>
      <c r="AB27" s="84"/>
      <c r="AC27" s="84"/>
      <c r="AD27" s="84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U28" s="131"/>
      <c r="BC28"/>
      <c r="BD28"/>
      <c r="BE28"/>
      <c r="BF28"/>
      <c r="BG28"/>
      <c r="BH28"/>
      <c r="BI28"/>
      <c r="BJ28"/>
      <c r="BK28"/>
      <c r="BL28"/>
    </row>
    <row r="29" spans="1:64" ht="15.75" thickBot="1"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60" customHeight="1">
      <c r="A30" s="40" t="s">
        <v>5</v>
      </c>
      <c r="B30" s="41" t="s">
        <v>3</v>
      </c>
      <c r="C30" s="42" t="s">
        <v>39</v>
      </c>
      <c r="D30" s="42" t="s">
        <v>37</v>
      </c>
      <c r="E30" s="42" t="s">
        <v>38</v>
      </c>
      <c r="F30" s="42" t="s">
        <v>40</v>
      </c>
      <c r="G30" s="42" t="s">
        <v>115</v>
      </c>
      <c r="H30" s="42" t="s">
        <v>41</v>
      </c>
      <c r="I30" s="42" t="s">
        <v>196</v>
      </c>
      <c r="J30" s="42" t="s">
        <v>50</v>
      </c>
      <c r="K30" s="42" t="s">
        <v>76</v>
      </c>
      <c r="L30" s="42" t="s">
        <v>198</v>
      </c>
      <c r="M30" s="42" t="s">
        <v>116</v>
      </c>
      <c r="N30" s="42" t="s">
        <v>83</v>
      </c>
      <c r="O30" s="42" t="s">
        <v>84</v>
      </c>
      <c r="P30" s="42" t="s">
        <v>85</v>
      </c>
      <c r="Q30" s="42" t="s">
        <v>120</v>
      </c>
      <c r="R30" s="42" t="s">
        <v>86</v>
      </c>
      <c r="S30" s="42" t="s">
        <v>87</v>
      </c>
      <c r="T30" s="42" t="s">
        <v>88</v>
      </c>
      <c r="U30" s="42" t="s">
        <v>89</v>
      </c>
      <c r="V30" s="42" t="s">
        <v>90</v>
      </c>
      <c r="W30" s="42" t="s">
        <v>91</v>
      </c>
      <c r="X30" s="42" t="s">
        <v>92</v>
      </c>
      <c r="Y30" s="42" t="s">
        <v>93</v>
      </c>
      <c r="Z30" s="42" t="s">
        <v>94</v>
      </c>
      <c r="AA30" s="88" t="s">
        <v>95</v>
      </c>
      <c r="AB30" s="88" t="s">
        <v>96</v>
      </c>
      <c r="AC30" s="88" t="s">
        <v>97</v>
      </c>
      <c r="AD30" s="88" t="s">
        <v>98</v>
      </c>
      <c r="AE30" s="88" t="s">
        <v>99</v>
      </c>
      <c r="AF30" s="88" t="s">
        <v>100</v>
      </c>
      <c r="AG30" s="42" t="s">
        <v>141</v>
      </c>
      <c r="AH30" s="42" t="s">
        <v>142</v>
      </c>
      <c r="AI30" s="42" t="s">
        <v>143</v>
      </c>
      <c r="AJ30" s="42" t="s">
        <v>144</v>
      </c>
      <c r="AK30" s="42" t="s">
        <v>145</v>
      </c>
      <c r="AL30" s="42" t="s">
        <v>146</v>
      </c>
      <c r="AM30" s="42" t="s">
        <v>147</v>
      </c>
      <c r="AN30" s="42" t="s">
        <v>148</v>
      </c>
      <c r="AO30" s="42" t="s">
        <v>149</v>
      </c>
      <c r="AP30" s="42" t="s">
        <v>150</v>
      </c>
      <c r="AQ30" s="42" t="s">
        <v>151</v>
      </c>
      <c r="AR30" s="42" t="s">
        <v>152</v>
      </c>
      <c r="AS30" s="42" t="s">
        <v>153</v>
      </c>
      <c r="AT30" s="42" t="s">
        <v>154</v>
      </c>
      <c r="AU30" s="42" t="s">
        <v>155</v>
      </c>
      <c r="AV30" s="42" t="s">
        <v>156</v>
      </c>
      <c r="AW30" s="42" t="s">
        <v>157</v>
      </c>
      <c r="AX30" s="42" t="s">
        <v>388</v>
      </c>
      <c r="AY30" s="42" t="s">
        <v>372</v>
      </c>
      <c r="AZ30" s="42" t="s">
        <v>373</v>
      </c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27" t="s">
        <v>423</v>
      </c>
      <c r="B31" s="30">
        <v>23000087</v>
      </c>
      <c r="C31" s="35">
        <v>88.8</v>
      </c>
      <c r="D31" s="29"/>
      <c r="E31" s="35"/>
      <c r="F31" s="29"/>
      <c r="G31" s="29"/>
      <c r="H31" s="29"/>
      <c r="I31" s="137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4"/>
      <c r="X31" s="29"/>
      <c r="Y31" s="29"/>
      <c r="Z31" s="34"/>
      <c r="AA31" s="29"/>
      <c r="AB31" s="29"/>
      <c r="AC31" s="29"/>
      <c r="AD31" s="29"/>
      <c r="AE31" s="35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 t="s">
        <v>424</v>
      </c>
      <c r="AY31" s="29"/>
      <c r="AZ31" s="29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27" t="s">
        <v>411</v>
      </c>
      <c r="B32" s="30">
        <v>23000034</v>
      </c>
      <c r="C32" s="35">
        <v>89.23</v>
      </c>
      <c r="D32" s="29"/>
      <c r="E32" s="35"/>
      <c r="F32" s="29"/>
      <c r="G32" s="29"/>
      <c r="H32" s="29"/>
      <c r="I32" s="137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4"/>
      <c r="X32" s="29"/>
      <c r="Y32" s="29"/>
      <c r="Z32" s="34"/>
      <c r="AA32" s="29"/>
      <c r="AB32" s="29"/>
      <c r="AC32" s="29"/>
      <c r="AD32" s="29"/>
      <c r="AE32" s="35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 t="s">
        <v>424</v>
      </c>
      <c r="AY32" s="29"/>
      <c r="AZ32" s="29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27" t="s">
        <v>414</v>
      </c>
      <c r="B33" s="30">
        <v>23000287</v>
      </c>
      <c r="C33" s="35">
        <v>88.4</v>
      </c>
      <c r="D33" s="29"/>
      <c r="E33" s="35"/>
      <c r="F33" s="29"/>
      <c r="G33" s="29"/>
      <c r="H33" s="29"/>
      <c r="I33" s="137"/>
      <c r="J33" s="29"/>
      <c r="K33" s="29"/>
      <c r="L33" s="29"/>
      <c r="M33" s="29"/>
      <c r="N33" s="29" t="s">
        <v>404</v>
      </c>
      <c r="O33" s="29" t="s">
        <v>404</v>
      </c>
      <c r="P33" s="29" t="s">
        <v>419</v>
      </c>
      <c r="Q33" s="29" t="s">
        <v>419</v>
      </c>
      <c r="R33" s="29" t="s">
        <v>420</v>
      </c>
      <c r="S33" s="35">
        <v>12.75</v>
      </c>
      <c r="T33" s="29" t="s">
        <v>420</v>
      </c>
      <c r="U33" s="35">
        <v>12.75</v>
      </c>
      <c r="V33" s="35" t="s">
        <v>421</v>
      </c>
      <c r="W33" s="34">
        <v>236.4</v>
      </c>
      <c r="X33" s="35">
        <v>8.98</v>
      </c>
      <c r="Y33" s="35">
        <v>22.39</v>
      </c>
      <c r="Z33" s="34">
        <v>31.4</v>
      </c>
      <c r="AA33" s="35">
        <v>6.41</v>
      </c>
      <c r="AB33" s="35" t="s">
        <v>421</v>
      </c>
      <c r="AC33" s="35" t="s">
        <v>421</v>
      </c>
      <c r="AD33" s="35">
        <v>17.34</v>
      </c>
      <c r="AE33" s="35">
        <v>6.91</v>
      </c>
      <c r="AF33" s="35" t="s">
        <v>422</v>
      </c>
      <c r="AG33" s="35" t="s">
        <v>421</v>
      </c>
      <c r="AH33" s="35" t="s">
        <v>421</v>
      </c>
      <c r="AI33" s="35" t="s">
        <v>421</v>
      </c>
      <c r="AJ33" s="35" t="s">
        <v>421</v>
      </c>
      <c r="AK33" s="35" t="s">
        <v>421</v>
      </c>
      <c r="AL33" s="35" t="s">
        <v>421</v>
      </c>
      <c r="AM33" s="35" t="s">
        <v>421</v>
      </c>
      <c r="AN33" s="35" t="s">
        <v>421</v>
      </c>
      <c r="AO33" s="35" t="s">
        <v>421</v>
      </c>
      <c r="AP33" s="35" t="s">
        <v>421</v>
      </c>
      <c r="AQ33" s="35" t="s">
        <v>421</v>
      </c>
      <c r="AR33" s="35" t="s">
        <v>421</v>
      </c>
      <c r="AS33" s="35" t="s">
        <v>421</v>
      </c>
      <c r="AT33" s="35" t="s">
        <v>421</v>
      </c>
      <c r="AU33" s="35" t="s">
        <v>421</v>
      </c>
      <c r="AV33" s="35" t="s">
        <v>421</v>
      </c>
      <c r="AW33" s="35" t="s">
        <v>421</v>
      </c>
      <c r="AX33" s="35"/>
      <c r="AY33" s="29"/>
      <c r="AZ33" s="29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27" t="s">
        <v>413</v>
      </c>
      <c r="B34" s="30">
        <v>23000345</v>
      </c>
      <c r="C34" s="35">
        <v>87.12</v>
      </c>
      <c r="D34" s="35">
        <v>11.88</v>
      </c>
      <c r="E34" s="35">
        <v>88.58</v>
      </c>
      <c r="F34" s="34">
        <v>161.5</v>
      </c>
      <c r="G34" s="34">
        <v>353.7</v>
      </c>
      <c r="H34" s="54">
        <v>0.34389999999999998</v>
      </c>
      <c r="I34" s="137">
        <v>1.2789999999999999</v>
      </c>
      <c r="J34" s="38">
        <v>10980</v>
      </c>
      <c r="K34" s="29"/>
      <c r="L34" s="29"/>
      <c r="M34" s="38">
        <v>3766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208" t="s">
        <v>413</v>
      </c>
      <c r="B35" s="30">
        <v>23000273</v>
      </c>
      <c r="C35" s="35">
        <v>90.17</v>
      </c>
      <c r="D35" s="35">
        <v>28.98</v>
      </c>
      <c r="E35" s="35">
        <v>125</v>
      </c>
      <c r="F35" s="34">
        <v>137.19999999999999</v>
      </c>
      <c r="G35" s="34">
        <v>234.9</v>
      </c>
      <c r="H35" s="54">
        <v>0.5131</v>
      </c>
      <c r="I35" s="137">
        <v>1.06</v>
      </c>
      <c r="J35" s="38">
        <v>11860</v>
      </c>
      <c r="K35" s="29"/>
      <c r="L35" s="29"/>
      <c r="M35" s="204">
        <v>4360</v>
      </c>
      <c r="N35" s="29"/>
      <c r="O35" s="29"/>
      <c r="P35" s="29"/>
      <c r="Q35" s="29"/>
      <c r="R35" s="29"/>
      <c r="S35" s="29"/>
      <c r="T35" s="29"/>
      <c r="U35" s="29"/>
      <c r="V35" s="29"/>
      <c r="W35" s="34"/>
      <c r="X35" s="29"/>
      <c r="Y35" s="29"/>
      <c r="Z35" s="34"/>
      <c r="AA35" s="29"/>
      <c r="AB35" s="29"/>
      <c r="AC35" s="29"/>
      <c r="AD35" s="29"/>
      <c r="AE35" s="35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7" t="s">
        <v>413</v>
      </c>
      <c r="B36" s="30">
        <v>23000196</v>
      </c>
      <c r="C36" s="35">
        <v>88.86</v>
      </c>
      <c r="D36" s="35">
        <v>11.95</v>
      </c>
      <c r="E36" s="35">
        <v>75.650000000000006</v>
      </c>
      <c r="F36" s="34">
        <v>106.4</v>
      </c>
      <c r="G36" s="34">
        <v>243.1</v>
      </c>
      <c r="H36" s="54">
        <v>0.17130000000000001</v>
      </c>
      <c r="I36" s="137">
        <v>0.85540000000000005</v>
      </c>
      <c r="J36" s="38">
        <v>12080</v>
      </c>
      <c r="K36" s="29"/>
      <c r="L36" s="29"/>
      <c r="M36" s="38">
        <v>2959</v>
      </c>
      <c r="N36" s="29"/>
      <c r="O36" s="29"/>
      <c r="P36" s="29"/>
      <c r="Q36" s="29"/>
      <c r="R36" s="29"/>
      <c r="S36" s="29"/>
      <c r="T36" s="29"/>
      <c r="U36" s="29"/>
      <c r="V36" s="29"/>
      <c r="W36" s="34"/>
      <c r="X36" s="29"/>
      <c r="Y36" s="29"/>
      <c r="Z36" s="34"/>
      <c r="AA36" s="29"/>
      <c r="AB36" s="29"/>
      <c r="AC36" s="29"/>
      <c r="AD36" s="29"/>
      <c r="AE36" s="35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08" t="s">
        <v>413</v>
      </c>
      <c r="B37" s="30">
        <v>23000101</v>
      </c>
      <c r="C37" s="35">
        <v>90.63</v>
      </c>
      <c r="D37" s="35">
        <v>28.75</v>
      </c>
      <c r="E37" s="209">
        <v>164.5</v>
      </c>
      <c r="F37" s="34">
        <v>143.5</v>
      </c>
      <c r="G37" s="34">
        <v>295.7</v>
      </c>
      <c r="H37" s="54">
        <v>0.5121</v>
      </c>
      <c r="I37" s="137">
        <v>2.7</v>
      </c>
      <c r="J37" s="38">
        <v>13830</v>
      </c>
      <c r="K37" s="29"/>
      <c r="L37" s="29"/>
      <c r="M37" s="204">
        <v>4730</v>
      </c>
      <c r="N37" s="29"/>
      <c r="O37" s="29"/>
      <c r="P37" s="29"/>
      <c r="Q37" s="29"/>
      <c r="R37" s="29"/>
      <c r="S37" s="29"/>
      <c r="T37" s="29"/>
      <c r="U37" s="29"/>
      <c r="V37" s="29"/>
      <c r="W37" s="34"/>
      <c r="X37" s="29"/>
      <c r="Y37" s="29"/>
      <c r="Z37" s="34"/>
      <c r="AA37" s="29"/>
      <c r="AB37" s="29"/>
      <c r="AC37" s="29"/>
      <c r="AD37" s="29"/>
      <c r="AE37" s="35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7" t="s">
        <v>413</v>
      </c>
      <c r="B38" s="30">
        <v>23000083</v>
      </c>
      <c r="C38" s="35">
        <v>90.46</v>
      </c>
      <c r="D38" s="35">
        <v>25.8</v>
      </c>
      <c r="E38" s="35">
        <v>97.28</v>
      </c>
      <c r="F38" s="34">
        <v>143.5</v>
      </c>
      <c r="G38" s="34">
        <v>312.89999999999998</v>
      </c>
      <c r="H38" s="54">
        <v>0.499</v>
      </c>
      <c r="I38" s="137">
        <v>1.169</v>
      </c>
      <c r="J38" s="38">
        <v>13640</v>
      </c>
      <c r="K38" s="35">
        <v>43.69</v>
      </c>
      <c r="L38" s="35">
        <v>48.06</v>
      </c>
      <c r="M38" s="38">
        <v>4142</v>
      </c>
      <c r="N38" s="29"/>
      <c r="O38" s="29"/>
      <c r="P38" s="29"/>
      <c r="Q38" s="29"/>
      <c r="R38" s="29"/>
      <c r="S38" s="29"/>
      <c r="T38" s="29"/>
      <c r="U38" s="29"/>
      <c r="V38" s="29"/>
      <c r="W38" s="34"/>
      <c r="X38" s="29"/>
      <c r="Y38" s="29"/>
      <c r="Z38" s="34"/>
      <c r="AA38" s="29"/>
      <c r="AB38" s="29"/>
      <c r="AC38" s="29"/>
      <c r="AD38" s="29"/>
      <c r="AE38" s="35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7" t="s">
        <v>415</v>
      </c>
      <c r="B39" s="30">
        <v>23000367</v>
      </c>
      <c r="C39" s="35">
        <v>88.06</v>
      </c>
      <c r="D39" s="29"/>
      <c r="E39" s="35"/>
      <c r="F39" s="29"/>
      <c r="G39" s="29"/>
      <c r="H39" s="29"/>
      <c r="I39" s="13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 t="s">
        <v>407</v>
      </c>
      <c r="AZ39" s="29" t="s">
        <v>407</v>
      </c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7" t="s">
        <v>415</v>
      </c>
      <c r="B40" s="30">
        <v>23000267</v>
      </c>
      <c r="C40" s="35">
        <v>87.96</v>
      </c>
      <c r="D40" s="29"/>
      <c r="E40" s="35"/>
      <c r="F40" s="29"/>
      <c r="G40" s="29"/>
      <c r="H40" s="29"/>
      <c r="I40" s="137"/>
      <c r="J40" s="29"/>
      <c r="K40" s="29"/>
      <c r="L40" s="29"/>
      <c r="M40" s="29"/>
      <c r="N40" s="29" t="s">
        <v>404</v>
      </c>
      <c r="O40" s="29" t="s">
        <v>404</v>
      </c>
      <c r="P40" s="29" t="s">
        <v>419</v>
      </c>
      <c r="Q40" s="29" t="s">
        <v>419</v>
      </c>
      <c r="R40" s="35">
        <v>72.3</v>
      </c>
      <c r="S40" s="35">
        <v>21.18</v>
      </c>
      <c r="T40" s="29" t="s">
        <v>420</v>
      </c>
      <c r="U40" s="35">
        <v>21.18</v>
      </c>
      <c r="V40" s="35" t="s">
        <v>421</v>
      </c>
      <c r="W40" s="34">
        <v>1246</v>
      </c>
      <c r="X40" s="35">
        <v>10.8</v>
      </c>
      <c r="Y40" s="35">
        <v>8.7899999999999991</v>
      </c>
      <c r="Z40" s="34">
        <v>19.600000000000001</v>
      </c>
      <c r="AA40" s="35">
        <v>12.59</v>
      </c>
      <c r="AB40" s="35" t="s">
        <v>421</v>
      </c>
      <c r="AC40" s="35" t="s">
        <v>421</v>
      </c>
      <c r="AD40" s="35">
        <v>29.98</v>
      </c>
      <c r="AE40" s="35">
        <v>12.44</v>
      </c>
      <c r="AF40" s="35" t="s">
        <v>422</v>
      </c>
      <c r="AG40" s="35" t="s">
        <v>421</v>
      </c>
      <c r="AH40" s="35" t="s">
        <v>421</v>
      </c>
      <c r="AI40" s="35" t="s">
        <v>421</v>
      </c>
      <c r="AJ40" s="35" t="s">
        <v>421</v>
      </c>
      <c r="AK40" s="35" t="s">
        <v>421</v>
      </c>
      <c r="AL40" s="35" t="s">
        <v>421</v>
      </c>
      <c r="AM40" s="35" t="s">
        <v>421</v>
      </c>
      <c r="AN40" s="35" t="s">
        <v>421</v>
      </c>
      <c r="AO40" s="35" t="s">
        <v>421</v>
      </c>
      <c r="AP40" s="35" t="s">
        <v>421</v>
      </c>
      <c r="AQ40" s="35" t="s">
        <v>421</v>
      </c>
      <c r="AR40" s="35" t="s">
        <v>421</v>
      </c>
      <c r="AS40" s="35" t="s">
        <v>421</v>
      </c>
      <c r="AT40" s="35" t="s">
        <v>421</v>
      </c>
      <c r="AU40" s="35" t="s">
        <v>421</v>
      </c>
      <c r="AV40" s="35" t="s">
        <v>421</v>
      </c>
      <c r="AW40" s="35" t="s">
        <v>421</v>
      </c>
      <c r="AX40" s="35"/>
      <c r="AY40" s="29"/>
      <c r="AZ40" s="29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55" t="s">
        <v>0</v>
      </c>
      <c r="B41" s="73"/>
      <c r="C41" s="74">
        <f t="shared" ref="C41:J41" si="3">MIN(C31:C40)</f>
        <v>87.12</v>
      </c>
      <c r="D41" s="74">
        <f t="shared" si="3"/>
        <v>11.88</v>
      </c>
      <c r="E41" s="76">
        <f t="shared" si="3"/>
        <v>75.650000000000006</v>
      </c>
      <c r="F41" s="205">
        <f t="shared" si="3"/>
        <v>106.4</v>
      </c>
      <c r="G41" s="205">
        <f t="shared" si="3"/>
        <v>234.9</v>
      </c>
      <c r="H41" s="75">
        <f t="shared" si="3"/>
        <v>0.17130000000000001</v>
      </c>
      <c r="I41" s="75">
        <f t="shared" si="3"/>
        <v>0.85540000000000005</v>
      </c>
      <c r="J41" s="95">
        <f t="shared" si="3"/>
        <v>10980</v>
      </c>
      <c r="K41" s="75"/>
      <c r="L41" s="75"/>
      <c r="M41" s="95">
        <f>MIN(M31:M40)</f>
        <v>2959</v>
      </c>
      <c r="N41" s="75"/>
      <c r="O41" s="75"/>
      <c r="P41" s="75"/>
      <c r="Q41" s="75"/>
      <c r="R41" s="75"/>
      <c r="S41" s="74">
        <f>MIN(S31:S40)</f>
        <v>12.75</v>
      </c>
      <c r="T41" s="74"/>
      <c r="U41" s="74">
        <f>MIN(U31:U40)</f>
        <v>12.75</v>
      </c>
      <c r="V41" s="74"/>
      <c r="W41" s="206">
        <f>MIN(W31:W40)</f>
        <v>236.4</v>
      </c>
      <c r="X41" s="74">
        <f>MIN(X31:X40)</f>
        <v>8.98</v>
      </c>
      <c r="Y41" s="74">
        <f>MIN(Y31:Y40)</f>
        <v>8.7899999999999991</v>
      </c>
      <c r="Z41" s="206">
        <f>MIN(Z31:Z40)</f>
        <v>19.600000000000001</v>
      </c>
      <c r="AA41" s="74">
        <f>MIN(AA31:AA40)</f>
        <v>6.41</v>
      </c>
      <c r="AB41" s="74"/>
      <c r="AC41" s="74"/>
      <c r="AD41" s="74">
        <f>MIN(AD31:AD40)</f>
        <v>17.34</v>
      </c>
      <c r="AE41" s="76">
        <f>MIN(AE31:AE40)</f>
        <v>6.91</v>
      </c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5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57" t="s">
        <v>1</v>
      </c>
      <c r="B42" s="77"/>
      <c r="C42" s="78">
        <f t="shared" ref="C42:J42" si="4">MAX(C31:C40)</f>
        <v>90.63</v>
      </c>
      <c r="D42" s="78">
        <f t="shared" si="4"/>
        <v>28.98</v>
      </c>
      <c r="E42" s="82">
        <f t="shared" si="4"/>
        <v>164.5</v>
      </c>
      <c r="F42" s="80">
        <f t="shared" si="4"/>
        <v>161.5</v>
      </c>
      <c r="G42" s="80">
        <f t="shared" si="4"/>
        <v>353.7</v>
      </c>
      <c r="H42" s="79">
        <f t="shared" si="4"/>
        <v>0.5131</v>
      </c>
      <c r="I42" s="79">
        <f t="shared" si="4"/>
        <v>2.7</v>
      </c>
      <c r="J42" s="96">
        <f t="shared" si="4"/>
        <v>13830</v>
      </c>
      <c r="K42" s="79"/>
      <c r="L42" s="79"/>
      <c r="M42" s="96">
        <f>MAX(M31:M40)</f>
        <v>4730</v>
      </c>
      <c r="N42" s="79"/>
      <c r="O42" s="79"/>
      <c r="P42" s="79"/>
      <c r="Q42" s="79"/>
      <c r="R42" s="79"/>
      <c r="S42" s="82">
        <f>MAX(S31:S40)</f>
        <v>21.18</v>
      </c>
      <c r="T42" s="82"/>
      <c r="U42" s="82">
        <f>MAX(U31:U40)</f>
        <v>21.18</v>
      </c>
      <c r="V42" s="82"/>
      <c r="W42" s="83">
        <f>MAX(W31:W40)</f>
        <v>1246</v>
      </c>
      <c r="X42" s="82">
        <f>MAX(X31:X40)</f>
        <v>10.8</v>
      </c>
      <c r="Y42" s="82">
        <f>MAX(Y31:Y40)</f>
        <v>22.39</v>
      </c>
      <c r="Z42" s="83">
        <f>MAX(Z31:Z40)</f>
        <v>31.4</v>
      </c>
      <c r="AA42" s="82">
        <f>MAX(AA31:AA40)</f>
        <v>12.59</v>
      </c>
      <c r="AB42" s="82"/>
      <c r="AC42" s="82"/>
      <c r="AD42" s="82">
        <f>MAX(AD31:AD40)</f>
        <v>29.98</v>
      </c>
      <c r="AE42" s="82">
        <f>MAX(AE31:AE40)</f>
        <v>12.44</v>
      </c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79"/>
      <c r="AZ42" s="79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5.75" thickBot="1">
      <c r="A43" s="59" t="s">
        <v>2</v>
      </c>
      <c r="B43" s="68"/>
      <c r="C43" s="69">
        <f t="shared" ref="C43:J43" si="5">MEDIAN(C31:C40)</f>
        <v>88.83</v>
      </c>
      <c r="D43" s="69">
        <f t="shared" si="5"/>
        <v>25.8</v>
      </c>
      <c r="E43" s="86">
        <f t="shared" si="5"/>
        <v>97.28</v>
      </c>
      <c r="F43" s="71">
        <f t="shared" si="5"/>
        <v>143.5</v>
      </c>
      <c r="G43" s="71">
        <f t="shared" si="5"/>
        <v>295.7</v>
      </c>
      <c r="H43" s="84">
        <f t="shared" si="5"/>
        <v>0.499</v>
      </c>
      <c r="I43" s="84">
        <f t="shared" si="5"/>
        <v>1.169</v>
      </c>
      <c r="J43" s="70">
        <f t="shared" si="5"/>
        <v>12080</v>
      </c>
      <c r="K43" s="84"/>
      <c r="L43" s="84"/>
      <c r="M43" s="70">
        <f>MEDIAN(M31:M40)</f>
        <v>4142</v>
      </c>
      <c r="N43" s="84"/>
      <c r="O43" s="84"/>
      <c r="P43" s="84"/>
      <c r="Q43" s="84"/>
      <c r="R43" s="84"/>
      <c r="S43" s="86">
        <f>MEDIAN(S31:S40)</f>
        <v>16.965</v>
      </c>
      <c r="T43" s="86"/>
      <c r="U43" s="86">
        <f>MEDIAN(U31:U40)</f>
        <v>16.965</v>
      </c>
      <c r="V43" s="86"/>
      <c r="W43" s="134">
        <f>MEDIAN(W31:W40)</f>
        <v>741.2</v>
      </c>
      <c r="X43" s="86">
        <f>MEDIAN(X31:X40)</f>
        <v>9.89</v>
      </c>
      <c r="Y43" s="86">
        <f>MEDIAN(Y31:Y40)</f>
        <v>15.59</v>
      </c>
      <c r="Z43" s="134">
        <f>MEDIAN(Z31:Z40)</f>
        <v>25.5</v>
      </c>
      <c r="AA43" s="86">
        <f>MEDIAN(AA31:AA40)</f>
        <v>9.5</v>
      </c>
      <c r="AB43" s="86"/>
      <c r="AC43" s="86"/>
      <c r="AD43" s="86">
        <f>MEDIAN(AD31:AD40)</f>
        <v>23.66</v>
      </c>
      <c r="AE43" s="86">
        <f>MEDIAN(AE31:AE40)</f>
        <v>9.6750000000000007</v>
      </c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4"/>
      <c r="AZ43" s="84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2"/>
      <c r="B44" s="16"/>
      <c r="C44" s="1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5.75" thickBot="1">
      <c r="BB45"/>
      <c r="BC45"/>
      <c r="BD45"/>
      <c r="BE45"/>
      <c r="BF45"/>
      <c r="BG45"/>
      <c r="BH45"/>
      <c r="BI45"/>
      <c r="BJ45"/>
      <c r="BK45"/>
      <c r="BL45"/>
    </row>
    <row r="46" spans="1:64" ht="60" customHeight="1">
      <c r="A46" s="65" t="s">
        <v>4</v>
      </c>
      <c r="B46" s="41" t="s">
        <v>3</v>
      </c>
      <c r="C46" s="42" t="s">
        <v>39</v>
      </c>
      <c r="D46" s="63" t="s">
        <v>56</v>
      </c>
      <c r="E46" s="42" t="s">
        <v>80</v>
      </c>
      <c r="F46" s="42" t="s">
        <v>57</v>
      </c>
      <c r="G46" s="42" t="s">
        <v>58</v>
      </c>
      <c r="H46" s="64" t="s">
        <v>59</v>
      </c>
      <c r="I46" s="64" t="s">
        <v>60</v>
      </c>
      <c r="J46" s="64" t="s">
        <v>61</v>
      </c>
      <c r="K46" s="42" t="s">
        <v>37</v>
      </c>
      <c r="L46" s="42" t="s">
        <v>38</v>
      </c>
      <c r="M46" s="42" t="s">
        <v>40</v>
      </c>
      <c r="N46" s="42" t="s">
        <v>115</v>
      </c>
      <c r="O46" s="42" t="s">
        <v>50</v>
      </c>
      <c r="P46" s="42" t="s">
        <v>76</v>
      </c>
      <c r="Q46" s="42" t="s">
        <v>198</v>
      </c>
      <c r="R46" s="42" t="s">
        <v>116</v>
      </c>
      <c r="S46" s="42" t="s">
        <v>117</v>
      </c>
      <c r="T46" s="42" t="s">
        <v>118</v>
      </c>
      <c r="U46" s="42" t="s">
        <v>42</v>
      </c>
      <c r="V46" s="42" t="s">
        <v>43</v>
      </c>
      <c r="W46" s="42" t="s">
        <v>44</v>
      </c>
      <c r="X46" s="42" t="s">
        <v>45</v>
      </c>
      <c r="Y46" s="42" t="s">
        <v>46</v>
      </c>
      <c r="Z46" s="42" t="s">
        <v>47</v>
      </c>
      <c r="AA46" s="42" t="s">
        <v>48</v>
      </c>
      <c r="AB46" s="42" t="s">
        <v>49</v>
      </c>
      <c r="AC46" s="42" t="s">
        <v>51</v>
      </c>
      <c r="AD46" s="42" t="s">
        <v>52</v>
      </c>
      <c r="AE46" s="42" t="s">
        <v>53</v>
      </c>
      <c r="AF46" s="42" t="s">
        <v>54</v>
      </c>
      <c r="AG46" s="42" t="s">
        <v>197</v>
      </c>
      <c r="AH46" s="42" t="s">
        <v>81</v>
      </c>
      <c r="AI46" s="42" t="s">
        <v>82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7" t="s">
        <v>427</v>
      </c>
      <c r="B47" s="30">
        <v>23000773</v>
      </c>
      <c r="C47" s="72"/>
      <c r="D47" s="29"/>
      <c r="E47" s="29"/>
      <c r="F47" s="29"/>
      <c r="G47" s="29"/>
      <c r="H47" s="37"/>
      <c r="I47" s="29"/>
      <c r="J47" s="36"/>
      <c r="K47" s="36"/>
      <c r="L47" s="29"/>
      <c r="M47" s="29"/>
      <c r="N47" s="29"/>
      <c r="O47" s="29"/>
      <c r="P47" s="29"/>
      <c r="Q47" s="36"/>
      <c r="R47" s="36"/>
      <c r="S47" s="36"/>
      <c r="T47" s="36"/>
      <c r="U47" s="36"/>
      <c r="V47" s="36"/>
      <c r="W47" s="29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9" t="s">
        <v>428</v>
      </c>
      <c r="AI47" s="29" t="s">
        <v>428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27" t="s">
        <v>427</v>
      </c>
      <c r="B48" s="30">
        <v>23000526</v>
      </c>
      <c r="C48" s="29"/>
      <c r="D48" s="29"/>
      <c r="E48" s="29"/>
      <c r="F48" s="29"/>
      <c r="G48" s="29"/>
      <c r="H48" s="29"/>
      <c r="I48" s="35"/>
      <c r="J48" s="36"/>
      <c r="K48" s="36"/>
      <c r="L48" s="29"/>
      <c r="M48" s="29"/>
      <c r="N48" s="29"/>
      <c r="O48" s="29"/>
      <c r="P48" s="29"/>
      <c r="Q48" s="29"/>
      <c r="R48" s="29"/>
      <c r="S48" s="36"/>
      <c r="T48" s="36"/>
      <c r="U48" s="29"/>
      <c r="V48" s="29"/>
      <c r="W48" s="29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29" t="s">
        <v>428</v>
      </c>
      <c r="AI48" s="29" t="s">
        <v>428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7" t="s">
        <v>427</v>
      </c>
      <c r="B49" s="30">
        <v>23000452</v>
      </c>
      <c r="C49" s="35">
        <v>89.12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36"/>
      <c r="S49" s="36"/>
      <c r="T49" s="36"/>
      <c r="U49" s="29"/>
      <c r="V49" s="29"/>
      <c r="W49" s="29"/>
      <c r="X49" s="36"/>
      <c r="Y49" s="36"/>
      <c r="Z49" s="36"/>
      <c r="AA49" s="36"/>
      <c r="AB49" s="36"/>
      <c r="AC49" s="54">
        <v>0.27589999999999998</v>
      </c>
      <c r="AD49" s="72">
        <v>5.3499999999999999E-2</v>
      </c>
      <c r="AE49" s="61">
        <v>3.3600000000000001E-3</v>
      </c>
      <c r="AF49" s="54">
        <v>0.16370000000000001</v>
      </c>
      <c r="AG49" s="37">
        <v>1.661</v>
      </c>
      <c r="AH49" s="36"/>
      <c r="AI49" s="3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7" t="s">
        <v>427</v>
      </c>
      <c r="B50" s="30">
        <v>23000367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6"/>
      <c r="R50" s="36"/>
      <c r="S50" s="36"/>
      <c r="T50" s="36"/>
      <c r="U50" s="29"/>
      <c r="V50" s="29"/>
      <c r="W50" s="29"/>
      <c r="X50" s="36"/>
      <c r="Y50" s="36"/>
      <c r="Z50" s="36"/>
      <c r="AA50" s="36"/>
      <c r="AB50" s="36"/>
      <c r="AC50" s="54"/>
      <c r="AD50" s="72"/>
      <c r="AE50" s="61"/>
      <c r="AF50" s="54"/>
      <c r="AG50" s="37"/>
      <c r="AH50" s="29" t="s">
        <v>428</v>
      </c>
      <c r="AI50" s="29" t="s">
        <v>428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27" t="s">
        <v>432</v>
      </c>
      <c r="B51" s="30">
        <v>23000350</v>
      </c>
      <c r="C51" s="35">
        <v>88.69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6"/>
      <c r="R51" s="36"/>
      <c r="S51" s="36"/>
      <c r="T51" s="36"/>
      <c r="U51" s="29"/>
      <c r="V51" s="29"/>
      <c r="W51" s="29"/>
      <c r="X51" s="36"/>
      <c r="Y51" s="36"/>
      <c r="Z51" s="36"/>
      <c r="AA51" s="36"/>
      <c r="AB51" s="36"/>
      <c r="AC51" s="54" t="s">
        <v>433</v>
      </c>
      <c r="AD51" s="72">
        <v>3.6949999999999997E-2</v>
      </c>
      <c r="AE51" s="61">
        <v>2.1940000000000002E-3</v>
      </c>
      <c r="AF51" s="54">
        <v>0.1045</v>
      </c>
      <c r="AG51" s="37">
        <v>1.0429999999999999</v>
      </c>
      <c r="AH51" s="36"/>
      <c r="AI51" s="36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27" t="s">
        <v>431</v>
      </c>
      <c r="B52" s="30">
        <v>23000413</v>
      </c>
      <c r="C52" s="35">
        <v>89.82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6"/>
      <c r="R52" s="36"/>
      <c r="S52" s="29" t="s">
        <v>398</v>
      </c>
      <c r="T52" s="29" t="s">
        <v>399</v>
      </c>
      <c r="U52" s="29" t="s">
        <v>400</v>
      </c>
      <c r="V52" s="29" t="s">
        <v>401</v>
      </c>
      <c r="W52" s="29" t="s">
        <v>400</v>
      </c>
      <c r="X52" s="29" t="s">
        <v>402</v>
      </c>
      <c r="Y52" s="29" t="s">
        <v>400</v>
      </c>
      <c r="Z52" s="29" t="s">
        <v>400</v>
      </c>
      <c r="AA52" s="29" t="s">
        <v>402</v>
      </c>
      <c r="AB52" s="29" t="s">
        <v>401</v>
      </c>
      <c r="AC52" s="54"/>
      <c r="AD52" s="72"/>
      <c r="AE52" s="61"/>
      <c r="AF52" s="54"/>
      <c r="AG52" s="37"/>
      <c r="AH52" s="36"/>
      <c r="AI52" s="36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>
      <c r="A53" s="27" t="s">
        <v>429</v>
      </c>
      <c r="B53" s="30">
        <v>23000443</v>
      </c>
      <c r="C53" s="35">
        <v>98.13</v>
      </c>
      <c r="D53" s="34">
        <v>19.7</v>
      </c>
      <c r="E53" s="35">
        <v>18.07</v>
      </c>
      <c r="F53" s="35">
        <v>7.55</v>
      </c>
      <c r="G53" s="29" t="s">
        <v>430</v>
      </c>
      <c r="H53" s="54">
        <v>0.90769999999999995</v>
      </c>
      <c r="I53" s="54">
        <v>0.66669999999999996</v>
      </c>
      <c r="J53" s="54">
        <v>0.53369999999999995</v>
      </c>
      <c r="K53" s="37">
        <v>8.25</v>
      </c>
      <c r="L53" s="34">
        <v>144.1</v>
      </c>
      <c r="M53" s="35">
        <v>35.18</v>
      </c>
      <c r="N53" s="35">
        <v>45.33</v>
      </c>
      <c r="O53" s="38">
        <v>27670</v>
      </c>
      <c r="P53" s="34">
        <v>147.5</v>
      </c>
      <c r="Q53" s="34">
        <v>162.30000000000001</v>
      </c>
      <c r="R53" s="38">
        <v>6135</v>
      </c>
      <c r="S53" s="36"/>
      <c r="T53" s="36"/>
      <c r="U53" s="29"/>
      <c r="V53" s="29"/>
      <c r="W53" s="29"/>
      <c r="X53" s="36"/>
      <c r="Y53" s="36"/>
      <c r="Z53" s="36"/>
      <c r="AA53" s="36"/>
      <c r="AB53" s="36"/>
      <c r="AC53" s="54"/>
      <c r="AD53" s="72"/>
      <c r="AE53" s="61"/>
      <c r="AF53" s="54"/>
      <c r="AG53" s="37"/>
      <c r="AH53" s="36"/>
      <c r="AI53" s="36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27" t="s">
        <v>426</v>
      </c>
      <c r="B54" s="30">
        <v>23000697</v>
      </c>
      <c r="C54" s="35">
        <v>99.02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6"/>
      <c r="R54" s="36"/>
      <c r="S54" s="36"/>
      <c r="T54" s="36"/>
      <c r="U54" s="29"/>
      <c r="V54" s="29"/>
      <c r="W54" s="29"/>
      <c r="X54" s="36"/>
      <c r="Y54" s="36"/>
      <c r="Z54" s="36"/>
      <c r="AA54" s="36"/>
      <c r="AB54" s="36"/>
      <c r="AC54" s="54">
        <v>3.3620000000000001</v>
      </c>
      <c r="AD54" s="72">
        <v>8.0729999999999996E-2</v>
      </c>
      <c r="AE54" s="61">
        <v>9.1509999999999994E-3</v>
      </c>
      <c r="AF54" s="54">
        <v>1.5229999999999999</v>
      </c>
      <c r="AG54" s="37">
        <v>19.89</v>
      </c>
      <c r="AH54" s="36"/>
      <c r="AI54" s="36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55" t="s">
        <v>0</v>
      </c>
      <c r="B55" s="73"/>
      <c r="C55" s="76">
        <f>MIN(C47:C54)</f>
        <v>88.69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160">
        <f>MIN(AC47:AC54)</f>
        <v>0.27589999999999998</v>
      </c>
      <c r="AD55" s="166">
        <f>MIN(AD47:AD54)</f>
        <v>3.6949999999999997E-2</v>
      </c>
      <c r="AE55" s="229">
        <f>MIN(AE47:AE54)</f>
        <v>2.1940000000000002E-3</v>
      </c>
      <c r="AF55" s="160">
        <f>MIN(AF47:AF54)</f>
        <v>0.1045</v>
      </c>
      <c r="AG55" s="87">
        <f>MIN(AG47:AG54)</f>
        <v>1.0429999999999999</v>
      </c>
      <c r="AH55" s="76"/>
      <c r="AI55" s="7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57" t="s">
        <v>1</v>
      </c>
      <c r="B56" s="77"/>
      <c r="C56" s="82">
        <f>MAX(C47:C54)</f>
        <v>99.02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1">
        <f>MAX(AC47:AC54)</f>
        <v>3.3620000000000001</v>
      </c>
      <c r="AD56" s="167">
        <f>MAX(AD47:AD54)</f>
        <v>8.0729999999999996E-2</v>
      </c>
      <c r="AE56" s="230">
        <f>MAX(AE47:AE54)</f>
        <v>9.1509999999999994E-3</v>
      </c>
      <c r="AF56" s="81">
        <f>MAX(AF47:AF54)</f>
        <v>1.5229999999999999</v>
      </c>
      <c r="AG56" s="89">
        <f>MAX(AG47:AG54)</f>
        <v>19.89</v>
      </c>
      <c r="AH56" s="83"/>
      <c r="AI56" s="83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5.75" thickBot="1">
      <c r="A57" s="59" t="s">
        <v>2</v>
      </c>
      <c r="B57" s="68"/>
      <c r="C57" s="86">
        <f>MEDIAN(C47:C54)</f>
        <v>89.82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85">
        <f>MEDIAN(AC47:AC54)</f>
        <v>1.8189500000000001</v>
      </c>
      <c r="AD57" s="168">
        <f>MEDIAN(AD47:AD54)</f>
        <v>5.3499999999999999E-2</v>
      </c>
      <c r="AE57" s="231">
        <f>MEDIAN(AE47:AE54)</f>
        <v>3.3600000000000001E-3</v>
      </c>
      <c r="AF57" s="85">
        <f>MEDIAN(AF47:AF54)</f>
        <v>0.16370000000000001</v>
      </c>
      <c r="AG57" s="90">
        <f>MEDIAN(AG47:AG54)</f>
        <v>1.661</v>
      </c>
      <c r="AH57" s="134"/>
      <c r="AI57" s="134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D58" s="232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5.75" thickBot="1">
      <c r="BC59"/>
      <c r="BD59"/>
      <c r="BE59"/>
      <c r="BF59"/>
      <c r="BG59"/>
      <c r="BH59"/>
      <c r="BI59"/>
      <c r="BJ59"/>
      <c r="BK59"/>
      <c r="BL59"/>
    </row>
    <row r="60" spans="1:64" ht="60" customHeight="1">
      <c r="A60" s="65" t="s">
        <v>79</v>
      </c>
      <c r="B60" s="41" t="s">
        <v>3</v>
      </c>
      <c r="C60" s="42" t="s">
        <v>39</v>
      </c>
      <c r="D60" s="42" t="s">
        <v>80</v>
      </c>
      <c r="E60" s="42" t="s">
        <v>117</v>
      </c>
      <c r="F60" s="42" t="s">
        <v>118</v>
      </c>
      <c r="G60" s="42" t="s">
        <v>42</v>
      </c>
      <c r="H60" s="42" t="s">
        <v>43</v>
      </c>
      <c r="I60" s="42" t="s">
        <v>44</v>
      </c>
      <c r="J60" s="42" t="s">
        <v>45</v>
      </c>
      <c r="K60" s="42" t="s">
        <v>46</v>
      </c>
      <c r="L60" s="42" t="s">
        <v>47</v>
      </c>
      <c r="M60" s="42" t="s">
        <v>48</v>
      </c>
      <c r="N60" s="42" t="s">
        <v>49</v>
      </c>
      <c r="O60" s="42" t="s">
        <v>158</v>
      </c>
      <c r="P60" s="42" t="s">
        <v>159</v>
      </c>
      <c r="Q60" s="42" t="s">
        <v>160</v>
      </c>
      <c r="R60" s="42" t="s">
        <v>161</v>
      </c>
      <c r="S60" s="42" t="s">
        <v>445</v>
      </c>
      <c r="T60" s="42" t="s">
        <v>162</v>
      </c>
      <c r="U60" s="42" t="s">
        <v>163</v>
      </c>
      <c r="V60" s="42" t="s">
        <v>164</v>
      </c>
      <c r="W60" s="42" t="s">
        <v>165</v>
      </c>
      <c r="X60" s="42" t="s">
        <v>166</v>
      </c>
      <c r="Y60" s="42" t="s">
        <v>167</v>
      </c>
      <c r="Z60" s="42" t="s">
        <v>168</v>
      </c>
      <c r="AA60" s="42" t="s">
        <v>169</v>
      </c>
      <c r="AB60" s="42" t="s">
        <v>170</v>
      </c>
      <c r="AC60" s="42" t="s">
        <v>171</v>
      </c>
      <c r="AD60" s="42" t="s">
        <v>172</v>
      </c>
      <c r="AE60" s="42" t="s">
        <v>173</v>
      </c>
      <c r="AF60" s="42" t="s">
        <v>174</v>
      </c>
      <c r="AG60" s="42" t="s">
        <v>175</v>
      </c>
      <c r="AH60" s="42" t="s">
        <v>375</v>
      </c>
      <c r="AI60" s="42" t="s">
        <v>176</v>
      </c>
      <c r="AJ60" s="42" t="s">
        <v>177</v>
      </c>
      <c r="AK60" s="42" t="s">
        <v>178</v>
      </c>
      <c r="AL60" s="42" t="s">
        <v>376</v>
      </c>
      <c r="AM60" s="42" t="s">
        <v>179</v>
      </c>
      <c r="AN60" s="42" t="s">
        <v>181</v>
      </c>
      <c r="AO60" s="42" t="s">
        <v>377</v>
      </c>
      <c r="AP60" s="42" t="s">
        <v>180</v>
      </c>
      <c r="AQ60" s="42" t="s">
        <v>378</v>
      </c>
      <c r="AR60" s="42" t="s">
        <v>379</v>
      </c>
      <c r="AS60" s="42" t="s">
        <v>182</v>
      </c>
      <c r="AT60" s="42" t="s">
        <v>183</v>
      </c>
      <c r="AU60" s="42" t="s">
        <v>184</v>
      </c>
      <c r="AV60" s="42" t="s">
        <v>185</v>
      </c>
      <c r="AW60" s="42" t="s">
        <v>380</v>
      </c>
      <c r="AX60" s="42" t="s">
        <v>186</v>
      </c>
      <c r="AY60" s="42" t="s">
        <v>381</v>
      </c>
      <c r="AZ60" s="42" t="s">
        <v>187</v>
      </c>
      <c r="BA60" s="42" t="s">
        <v>188</v>
      </c>
      <c r="BB60" s="42" t="s">
        <v>189</v>
      </c>
      <c r="BC60" s="42" t="s">
        <v>190</v>
      </c>
      <c r="BD60" s="42" t="s">
        <v>382</v>
      </c>
      <c r="BE60" s="42" t="s">
        <v>383</v>
      </c>
      <c r="BF60" s="42" t="s">
        <v>191</v>
      </c>
      <c r="BG60" s="42" t="s">
        <v>192</v>
      </c>
      <c r="BH60" s="42" t="s">
        <v>81</v>
      </c>
      <c r="BI60" s="42" t="s">
        <v>82</v>
      </c>
      <c r="BJ60"/>
      <c r="BK60"/>
      <c r="BL60"/>
    </row>
    <row r="61" spans="1:64">
      <c r="A61" s="27" t="s">
        <v>438</v>
      </c>
      <c r="B61" s="30">
        <v>23000329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 t="s">
        <v>428</v>
      </c>
      <c r="BI61" s="29" t="s">
        <v>428</v>
      </c>
      <c r="BJ61"/>
      <c r="BK61"/>
      <c r="BL61"/>
    </row>
    <row r="62" spans="1:64">
      <c r="A62" s="208" t="s">
        <v>439</v>
      </c>
      <c r="B62" s="30">
        <v>23000200</v>
      </c>
      <c r="C62" s="209">
        <v>78.73</v>
      </c>
      <c r="D62" s="35">
        <v>7.82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 t="s">
        <v>440</v>
      </c>
      <c r="P62" s="35" t="s">
        <v>440</v>
      </c>
      <c r="Q62" s="35" t="s">
        <v>440</v>
      </c>
      <c r="R62" s="35" t="s">
        <v>440</v>
      </c>
      <c r="S62" s="35" t="s">
        <v>440</v>
      </c>
      <c r="T62" s="35">
        <v>0.66</v>
      </c>
      <c r="U62" s="35" t="s">
        <v>440</v>
      </c>
      <c r="V62" s="35">
        <v>3.16</v>
      </c>
      <c r="W62" s="35" t="s">
        <v>440</v>
      </c>
      <c r="X62" s="35" t="s">
        <v>440</v>
      </c>
      <c r="Y62" s="35" t="s">
        <v>440</v>
      </c>
      <c r="Z62" s="35" t="s">
        <v>440</v>
      </c>
      <c r="AA62" s="35" t="s">
        <v>440</v>
      </c>
      <c r="AB62" s="35" t="s">
        <v>440</v>
      </c>
      <c r="AC62" s="35">
        <v>1.27</v>
      </c>
      <c r="AD62" s="35" t="s">
        <v>440</v>
      </c>
      <c r="AE62" s="35" t="s">
        <v>440</v>
      </c>
      <c r="AF62" s="35" t="s">
        <v>440</v>
      </c>
      <c r="AG62" s="35" t="s">
        <v>440</v>
      </c>
      <c r="AH62" s="35">
        <v>4.08</v>
      </c>
      <c r="AI62" s="35" t="s">
        <v>441</v>
      </c>
      <c r="AJ62" s="35" t="s">
        <v>441</v>
      </c>
      <c r="AK62" s="35" t="s">
        <v>441</v>
      </c>
      <c r="AL62" s="35" t="s">
        <v>442</v>
      </c>
      <c r="AM62" s="35" t="s">
        <v>443</v>
      </c>
      <c r="AN62" s="35" t="s">
        <v>443</v>
      </c>
      <c r="AO62" s="35" t="s">
        <v>441</v>
      </c>
      <c r="AP62" s="35" t="s">
        <v>443</v>
      </c>
      <c r="AQ62" s="35" t="s">
        <v>443</v>
      </c>
      <c r="AR62" s="35" t="s">
        <v>441</v>
      </c>
      <c r="AS62" s="35" t="s">
        <v>443</v>
      </c>
      <c r="AT62" s="35" t="s">
        <v>443</v>
      </c>
      <c r="AU62" s="35" t="s">
        <v>443</v>
      </c>
      <c r="AV62" s="35" t="s">
        <v>443</v>
      </c>
      <c r="AW62" s="35" t="s">
        <v>444</v>
      </c>
      <c r="AX62" s="35" t="s">
        <v>443</v>
      </c>
      <c r="AY62" s="35" t="s">
        <v>444</v>
      </c>
      <c r="AZ62" s="35" t="s">
        <v>443</v>
      </c>
      <c r="BA62" s="35" t="s">
        <v>443</v>
      </c>
      <c r="BB62" s="35" t="s">
        <v>443</v>
      </c>
      <c r="BC62" s="35" t="s">
        <v>443</v>
      </c>
      <c r="BD62" s="35" t="s">
        <v>443</v>
      </c>
      <c r="BE62" s="35" t="s">
        <v>444</v>
      </c>
      <c r="BF62" s="35" t="s">
        <v>443</v>
      </c>
      <c r="BG62" s="35" t="s">
        <v>443</v>
      </c>
      <c r="BH62" s="29"/>
      <c r="BI62" s="29"/>
      <c r="BJ62"/>
      <c r="BK62"/>
      <c r="BL62"/>
    </row>
    <row r="63" spans="1:64">
      <c r="A63" s="27" t="s">
        <v>437</v>
      </c>
      <c r="B63" s="30">
        <v>23000632</v>
      </c>
      <c r="C63" s="35">
        <v>87.84</v>
      </c>
      <c r="D63" s="35"/>
      <c r="E63" s="35" t="s">
        <v>398</v>
      </c>
      <c r="F63" s="35" t="s">
        <v>399</v>
      </c>
      <c r="G63" s="35" t="s">
        <v>400</v>
      </c>
      <c r="H63" s="35" t="s">
        <v>401</v>
      </c>
      <c r="I63" s="35" t="s">
        <v>400</v>
      </c>
      <c r="J63" s="35" t="s">
        <v>402</v>
      </c>
      <c r="K63" s="35" t="s">
        <v>400</v>
      </c>
      <c r="L63" s="35" t="s">
        <v>400</v>
      </c>
      <c r="M63" s="35" t="s">
        <v>402</v>
      </c>
      <c r="N63" s="35" t="s">
        <v>401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29"/>
      <c r="BI63" s="29"/>
      <c r="BJ63"/>
      <c r="BK63"/>
      <c r="BL63"/>
    </row>
    <row r="64" spans="1:64">
      <c r="A64" s="27" t="s">
        <v>437</v>
      </c>
      <c r="B64" s="30">
        <v>23000632</v>
      </c>
      <c r="C64" s="35">
        <v>87.94</v>
      </c>
      <c r="D64" s="35"/>
      <c r="E64" s="35" t="s">
        <v>398</v>
      </c>
      <c r="F64" s="35" t="s">
        <v>399</v>
      </c>
      <c r="G64" s="35" t="s">
        <v>400</v>
      </c>
      <c r="H64" s="35" t="s">
        <v>401</v>
      </c>
      <c r="I64" s="35" t="s">
        <v>400</v>
      </c>
      <c r="J64" s="35" t="s">
        <v>402</v>
      </c>
      <c r="K64" s="35" t="s">
        <v>400</v>
      </c>
      <c r="L64" s="35" t="s">
        <v>400</v>
      </c>
      <c r="M64" s="35" t="s">
        <v>402</v>
      </c>
      <c r="N64" s="35" t="s">
        <v>401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29"/>
      <c r="BI64" s="29"/>
      <c r="BJ64"/>
      <c r="BK64"/>
      <c r="BL64"/>
    </row>
    <row r="65" spans="1:288">
      <c r="A65" s="27" t="s">
        <v>434</v>
      </c>
      <c r="B65" s="30">
        <v>23000430</v>
      </c>
      <c r="C65" s="35">
        <v>89.43</v>
      </c>
      <c r="D65" s="35"/>
      <c r="E65" s="35" t="s">
        <v>398</v>
      </c>
      <c r="F65" s="35" t="s">
        <v>399</v>
      </c>
      <c r="G65" s="35" t="s">
        <v>400</v>
      </c>
      <c r="H65" s="35" t="s">
        <v>401</v>
      </c>
      <c r="I65" s="35">
        <v>0.50239999999999996</v>
      </c>
      <c r="J65" s="35" t="s">
        <v>402</v>
      </c>
      <c r="K65" s="35" t="s">
        <v>400</v>
      </c>
      <c r="L65" s="35" t="s">
        <v>400</v>
      </c>
      <c r="M65" s="35" t="s">
        <v>402</v>
      </c>
      <c r="N65" s="35" t="s">
        <v>401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29"/>
      <c r="BI65" s="29"/>
      <c r="BJ65"/>
      <c r="BK65"/>
      <c r="BL65"/>
    </row>
    <row r="66" spans="1:288">
      <c r="A66" s="27" t="s">
        <v>434</v>
      </c>
      <c r="B66" s="30">
        <v>23000345</v>
      </c>
      <c r="C66" s="35">
        <v>89.57</v>
      </c>
      <c r="D66" s="35"/>
      <c r="E66" s="35" t="s">
        <v>398</v>
      </c>
      <c r="F66" s="35" t="s">
        <v>399</v>
      </c>
      <c r="G66" s="35" t="s">
        <v>400</v>
      </c>
      <c r="H66" s="35" t="s">
        <v>401</v>
      </c>
      <c r="I66" s="35">
        <v>0.56510000000000005</v>
      </c>
      <c r="J66" s="35" t="s">
        <v>402</v>
      </c>
      <c r="K66" s="35" t="s">
        <v>400</v>
      </c>
      <c r="L66" s="35" t="s">
        <v>400</v>
      </c>
      <c r="M66" s="35" t="s">
        <v>402</v>
      </c>
      <c r="N66" s="35" t="s">
        <v>401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29"/>
      <c r="BI66" s="29"/>
      <c r="BJ66"/>
      <c r="BK66"/>
      <c r="BL66"/>
    </row>
    <row r="67" spans="1:288">
      <c r="A67" s="27" t="s">
        <v>436</v>
      </c>
      <c r="B67" s="30">
        <v>23000609</v>
      </c>
      <c r="C67" s="35">
        <v>87.06</v>
      </c>
      <c r="D67" s="35"/>
      <c r="E67" s="35" t="s">
        <v>398</v>
      </c>
      <c r="F67" s="35" t="s">
        <v>399</v>
      </c>
      <c r="G67" s="35" t="s">
        <v>400</v>
      </c>
      <c r="H67" s="35" t="s">
        <v>401</v>
      </c>
      <c r="I67" s="35" t="s">
        <v>400</v>
      </c>
      <c r="J67" s="35" t="s">
        <v>402</v>
      </c>
      <c r="K67" s="35" t="s">
        <v>400</v>
      </c>
      <c r="L67" s="35" t="s">
        <v>400</v>
      </c>
      <c r="M67" s="35" t="s">
        <v>402</v>
      </c>
      <c r="N67" s="35" t="s">
        <v>401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29"/>
      <c r="BI67" s="29"/>
      <c r="BJ67"/>
      <c r="BK67"/>
      <c r="BL67"/>
    </row>
    <row r="68" spans="1:288">
      <c r="A68" s="27" t="s">
        <v>436</v>
      </c>
      <c r="B68" s="30">
        <v>23000609</v>
      </c>
      <c r="C68" s="35">
        <v>87.12</v>
      </c>
      <c r="D68" s="35"/>
      <c r="E68" s="35" t="s">
        <v>398</v>
      </c>
      <c r="F68" s="35" t="s">
        <v>399</v>
      </c>
      <c r="G68" s="35" t="s">
        <v>400</v>
      </c>
      <c r="H68" s="35" t="s">
        <v>401</v>
      </c>
      <c r="I68" s="35" t="s">
        <v>400</v>
      </c>
      <c r="J68" s="35" t="s">
        <v>402</v>
      </c>
      <c r="K68" s="35" t="s">
        <v>400</v>
      </c>
      <c r="L68" s="35" t="s">
        <v>400</v>
      </c>
      <c r="M68" s="35" t="s">
        <v>402</v>
      </c>
      <c r="N68" s="35" t="s">
        <v>401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29"/>
      <c r="BI68" s="29"/>
      <c r="BJ68"/>
      <c r="BK68"/>
      <c r="BL68"/>
    </row>
    <row r="69" spans="1:288">
      <c r="A69" s="55" t="s">
        <v>0</v>
      </c>
      <c r="B69" s="73"/>
      <c r="C69" s="76">
        <f>MIN(C61:C68)</f>
        <v>78.73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/>
      <c r="BK69"/>
      <c r="BL69"/>
    </row>
    <row r="70" spans="1:288">
      <c r="A70" s="57" t="s">
        <v>1</v>
      </c>
      <c r="B70" s="77"/>
      <c r="C70" s="82">
        <f>MAX(C61:C68)</f>
        <v>89.57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/>
      <c r="BK70"/>
      <c r="BL70"/>
    </row>
    <row r="71" spans="1:288" ht="15.75" thickBot="1">
      <c r="A71" s="59" t="s">
        <v>2</v>
      </c>
      <c r="B71" s="68"/>
      <c r="C71" s="86">
        <f>MEDIAN(C61:C68)</f>
        <v>87.84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/>
      <c r="BK71"/>
      <c r="BL71"/>
    </row>
    <row r="72" spans="1:288">
      <c r="BC72"/>
      <c r="BD72"/>
      <c r="BE72"/>
      <c r="BF72"/>
      <c r="BG72"/>
      <c r="BH72"/>
      <c r="BI72"/>
      <c r="BJ72"/>
      <c r="BK72"/>
      <c r="BL72"/>
    </row>
    <row r="73" spans="1:288" ht="15.75" thickBot="1">
      <c r="BB73"/>
      <c r="BC73"/>
      <c r="BD73"/>
      <c r="BE73"/>
      <c r="BF73"/>
      <c r="BG73"/>
      <c r="BH73"/>
      <c r="BI73"/>
      <c r="BJ73"/>
      <c r="BK73"/>
      <c r="BL73"/>
    </row>
    <row r="74" spans="1:288" s="5" customFormat="1" ht="60" customHeight="1">
      <c r="A74" s="65" t="s">
        <v>7</v>
      </c>
      <c r="B74" s="41" t="s">
        <v>3</v>
      </c>
      <c r="C74" s="42" t="s">
        <v>39</v>
      </c>
      <c r="D74" s="42" t="s">
        <v>50</v>
      </c>
      <c r="E74" s="42" t="s">
        <v>51</v>
      </c>
      <c r="F74" s="42" t="s">
        <v>52</v>
      </c>
      <c r="G74" s="42" t="s">
        <v>53</v>
      </c>
      <c r="H74" s="42" t="s">
        <v>54</v>
      </c>
      <c r="I74" s="42" t="s">
        <v>197</v>
      </c>
    </row>
    <row r="75" spans="1:288">
      <c r="A75" s="27" t="s">
        <v>451</v>
      </c>
      <c r="B75" s="30">
        <v>23000101</v>
      </c>
      <c r="C75" s="31">
        <v>92.66</v>
      </c>
      <c r="D75" s="30">
        <v>1397000</v>
      </c>
      <c r="E75" s="32">
        <v>1.194</v>
      </c>
      <c r="F75" s="39">
        <v>9.0149999999999994E-2</v>
      </c>
      <c r="G75" s="237">
        <v>3.8639999999999998E-3</v>
      </c>
      <c r="H75" s="32">
        <v>2.4809999999999999</v>
      </c>
      <c r="I75" s="32">
        <v>9.5050000000000008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288">
      <c r="A76" s="17"/>
      <c r="B76" s="18"/>
      <c r="C76" s="19"/>
      <c r="D76" s="19"/>
      <c r="E76" s="19"/>
      <c r="F76" s="19"/>
      <c r="G76" s="236"/>
      <c r="H76" s="236"/>
      <c r="I76" s="23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288" ht="15.75" thickBot="1">
      <c r="A77" s="17"/>
      <c r="B77" s="18"/>
      <c r="C77" s="19"/>
      <c r="D77" s="19"/>
      <c r="E77" s="19"/>
      <c r="F77" s="19"/>
      <c r="G77" s="19"/>
      <c r="H77" s="19"/>
      <c r="I77" s="19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288" s="2" customFormat="1" ht="60" customHeight="1">
      <c r="A78" s="40" t="s">
        <v>75</v>
      </c>
      <c r="B78" s="41" t="s">
        <v>3</v>
      </c>
      <c r="C78" s="42" t="s">
        <v>39</v>
      </c>
      <c r="D78" s="63" t="s">
        <v>56</v>
      </c>
      <c r="E78" s="42" t="s">
        <v>80</v>
      </c>
      <c r="F78" s="42" t="s">
        <v>57</v>
      </c>
      <c r="G78" s="42" t="s">
        <v>58</v>
      </c>
      <c r="H78" s="42" t="s">
        <v>139</v>
      </c>
      <c r="I78" s="42" t="s">
        <v>51</v>
      </c>
      <c r="J78" s="42" t="s">
        <v>52</v>
      </c>
      <c r="K78" s="42" t="s">
        <v>53</v>
      </c>
      <c r="L78" s="42" t="s">
        <v>54</v>
      </c>
      <c r="M78" s="42" t="s">
        <v>197</v>
      </c>
      <c r="N78" s="42" t="s">
        <v>83</v>
      </c>
      <c r="O78" s="42" t="s">
        <v>84</v>
      </c>
      <c r="P78" s="42" t="s">
        <v>85</v>
      </c>
      <c r="Q78" s="42" t="s">
        <v>120</v>
      </c>
      <c r="R78" s="42" t="s">
        <v>86</v>
      </c>
      <c r="S78" s="42" t="s">
        <v>87</v>
      </c>
      <c r="T78" s="42" t="s">
        <v>88</v>
      </c>
      <c r="U78" s="42" t="s">
        <v>89</v>
      </c>
      <c r="V78" s="42" t="s">
        <v>90</v>
      </c>
      <c r="W78" s="42" t="s">
        <v>91</v>
      </c>
      <c r="X78" s="42" t="s">
        <v>92</v>
      </c>
      <c r="Y78" s="42" t="s">
        <v>93</v>
      </c>
      <c r="Z78" s="42" t="s">
        <v>94</v>
      </c>
      <c r="AA78" s="88" t="s">
        <v>95</v>
      </c>
      <c r="AB78" s="88" t="s">
        <v>96</v>
      </c>
      <c r="AC78" s="88" t="s">
        <v>97</v>
      </c>
      <c r="AD78" s="88" t="s">
        <v>98</v>
      </c>
      <c r="AE78" s="88" t="s">
        <v>99</v>
      </c>
      <c r="AF78" s="88" t="s">
        <v>100</v>
      </c>
      <c r="AG78" s="42" t="s">
        <v>141</v>
      </c>
      <c r="AH78" s="42" t="s">
        <v>142</v>
      </c>
      <c r="AI78" s="42" t="s">
        <v>143</v>
      </c>
      <c r="AJ78" s="42" t="s">
        <v>144</v>
      </c>
      <c r="AK78" s="42" t="s">
        <v>145</v>
      </c>
      <c r="AL78" s="42" t="s">
        <v>146</v>
      </c>
      <c r="AM78" s="42" t="s">
        <v>147</v>
      </c>
      <c r="AN78" s="42" t="s">
        <v>148</v>
      </c>
      <c r="AO78" s="42" t="s">
        <v>149</v>
      </c>
      <c r="AP78" s="42" t="s">
        <v>150</v>
      </c>
      <c r="AQ78" s="42" t="s">
        <v>151</v>
      </c>
      <c r="AR78" s="42" t="s">
        <v>152</v>
      </c>
      <c r="AS78" s="42" t="s">
        <v>153</v>
      </c>
      <c r="AT78" s="42" t="s">
        <v>154</v>
      </c>
      <c r="AU78" s="42" t="s">
        <v>155</v>
      </c>
      <c r="AV78" s="42" t="s">
        <v>156</v>
      </c>
      <c r="AW78" s="42" t="s">
        <v>157</v>
      </c>
      <c r="AX78" s="42" t="s">
        <v>388</v>
      </c>
      <c r="AY78" s="42" t="s">
        <v>140</v>
      </c>
      <c r="AZ78" s="42" t="s">
        <v>158</v>
      </c>
      <c r="BA78" s="42" t="s">
        <v>159</v>
      </c>
      <c r="BB78" s="42" t="s">
        <v>160</v>
      </c>
      <c r="BC78" s="42" t="s">
        <v>161</v>
      </c>
      <c r="BD78" s="42" t="s">
        <v>445</v>
      </c>
      <c r="BE78" s="42" t="s">
        <v>162</v>
      </c>
      <c r="BF78" s="42" t="s">
        <v>163</v>
      </c>
      <c r="BG78" s="42" t="s">
        <v>164</v>
      </c>
      <c r="BH78" s="42" t="s">
        <v>165</v>
      </c>
      <c r="BI78" s="42" t="s">
        <v>166</v>
      </c>
      <c r="BJ78" s="42" t="s">
        <v>167</v>
      </c>
      <c r="BK78" s="42" t="s">
        <v>168</v>
      </c>
      <c r="BL78" s="42" t="s">
        <v>169</v>
      </c>
      <c r="BM78" s="42" t="s">
        <v>170</v>
      </c>
      <c r="BN78" s="42" t="s">
        <v>171</v>
      </c>
      <c r="BO78" s="42" t="s">
        <v>172</v>
      </c>
      <c r="BP78" s="42" t="s">
        <v>173</v>
      </c>
      <c r="BQ78" s="42" t="s">
        <v>174</v>
      </c>
      <c r="BR78" s="42" t="s">
        <v>175</v>
      </c>
      <c r="BS78" s="42" t="s">
        <v>375</v>
      </c>
      <c r="BT78" s="42" t="s">
        <v>176</v>
      </c>
      <c r="BU78" s="42" t="s">
        <v>177</v>
      </c>
      <c r="BV78" s="42" t="s">
        <v>178</v>
      </c>
      <c r="BW78" s="42" t="s">
        <v>376</v>
      </c>
      <c r="BX78" s="42" t="s">
        <v>179</v>
      </c>
      <c r="BY78" s="42" t="s">
        <v>181</v>
      </c>
      <c r="BZ78" s="42" t="s">
        <v>377</v>
      </c>
      <c r="CA78" s="42" t="s">
        <v>180</v>
      </c>
      <c r="CB78" s="42" t="s">
        <v>378</v>
      </c>
      <c r="CC78" s="42" t="s">
        <v>379</v>
      </c>
      <c r="CD78" s="42" t="s">
        <v>182</v>
      </c>
      <c r="CE78" s="42" t="s">
        <v>183</v>
      </c>
      <c r="CF78" s="42" t="s">
        <v>184</v>
      </c>
      <c r="CG78" s="42" t="s">
        <v>185</v>
      </c>
      <c r="CH78" s="42" t="s">
        <v>380</v>
      </c>
      <c r="CI78" s="42" t="s">
        <v>186</v>
      </c>
      <c r="CJ78" s="42" t="s">
        <v>381</v>
      </c>
      <c r="CK78" s="42" t="s">
        <v>187</v>
      </c>
      <c r="CL78" s="42" t="s">
        <v>188</v>
      </c>
      <c r="CM78" s="42" t="s">
        <v>189</v>
      </c>
      <c r="CN78" s="42" t="s">
        <v>190</v>
      </c>
      <c r="CO78" s="42" t="s">
        <v>382</v>
      </c>
      <c r="CP78" s="42" t="s">
        <v>383</v>
      </c>
      <c r="CQ78" s="42" t="s">
        <v>191</v>
      </c>
      <c r="CR78" s="42" t="s">
        <v>192</v>
      </c>
      <c r="CS78" s="42" t="s">
        <v>384</v>
      </c>
      <c r="CT78" s="183" t="s">
        <v>368</v>
      </c>
      <c r="CU78" s="183" t="s">
        <v>374</v>
      </c>
      <c r="CV78" s="42" t="s">
        <v>201</v>
      </c>
      <c r="CW78" s="42" t="s">
        <v>200</v>
      </c>
      <c r="CX78" s="42" t="s">
        <v>202</v>
      </c>
      <c r="CY78" s="42" t="s">
        <v>203</v>
      </c>
      <c r="CZ78" s="42" t="s">
        <v>204</v>
      </c>
      <c r="DA78" s="42" t="s">
        <v>205</v>
      </c>
      <c r="DB78" s="42" t="s">
        <v>206</v>
      </c>
      <c r="DC78" s="42" t="s">
        <v>207</v>
      </c>
      <c r="DD78" s="42" t="s">
        <v>208</v>
      </c>
      <c r="DE78" s="42" t="s">
        <v>209</v>
      </c>
      <c r="DF78" s="42" t="s">
        <v>210</v>
      </c>
      <c r="DG78" s="42" t="s">
        <v>211</v>
      </c>
      <c r="DH78" s="42" t="s">
        <v>212</v>
      </c>
      <c r="DI78" s="42" t="s">
        <v>213</v>
      </c>
      <c r="DJ78" s="42" t="s">
        <v>214</v>
      </c>
      <c r="DK78" s="42" t="s">
        <v>215</v>
      </c>
      <c r="DL78" s="42" t="s">
        <v>216</v>
      </c>
      <c r="DM78" s="42" t="s">
        <v>217</v>
      </c>
      <c r="DN78" s="42" t="s">
        <v>218</v>
      </c>
      <c r="DO78" s="42" t="s">
        <v>219</v>
      </c>
      <c r="DP78" s="42" t="s">
        <v>227</v>
      </c>
      <c r="DQ78" s="42" t="s">
        <v>228</v>
      </c>
      <c r="DR78" s="42" t="s">
        <v>229</v>
      </c>
      <c r="DS78" s="42" t="s">
        <v>230</v>
      </c>
      <c r="DT78" s="42" t="s">
        <v>231</v>
      </c>
      <c r="DU78" s="42" t="s">
        <v>232</v>
      </c>
      <c r="DV78" s="42" t="s">
        <v>233</v>
      </c>
      <c r="DW78" s="42" t="s">
        <v>234</v>
      </c>
      <c r="DX78" s="42" t="s">
        <v>487</v>
      </c>
      <c r="DY78" s="42" t="s">
        <v>235</v>
      </c>
      <c r="DZ78" s="42" t="s">
        <v>238</v>
      </c>
      <c r="EA78" s="42" t="s">
        <v>239</v>
      </c>
      <c r="EB78" s="42" t="s">
        <v>240</v>
      </c>
      <c r="EC78" s="42" t="s">
        <v>242</v>
      </c>
      <c r="ED78" s="42" t="s">
        <v>236</v>
      </c>
      <c r="EE78" s="42" t="s">
        <v>237</v>
      </c>
      <c r="EF78" s="42" t="s">
        <v>243</v>
      </c>
      <c r="EG78" s="42" t="s">
        <v>244</v>
      </c>
      <c r="EH78" s="42" t="s">
        <v>245</v>
      </c>
      <c r="EI78" s="42" t="s">
        <v>246</v>
      </c>
      <c r="EJ78" s="42" t="s">
        <v>241</v>
      </c>
      <c r="EK78" s="42" t="s">
        <v>247</v>
      </c>
      <c r="EL78" s="42" t="s">
        <v>248</v>
      </c>
      <c r="EM78" s="42" t="s">
        <v>249</v>
      </c>
      <c r="EN78" s="42" t="s">
        <v>250</v>
      </c>
      <c r="EO78" s="42" t="s">
        <v>488</v>
      </c>
      <c r="EP78" s="42" t="s">
        <v>251</v>
      </c>
      <c r="EQ78" s="42" t="s">
        <v>252</v>
      </c>
      <c r="ER78" s="42" t="s">
        <v>253</v>
      </c>
      <c r="ES78" s="42" t="s">
        <v>254</v>
      </c>
      <c r="ET78" s="42" t="s">
        <v>255</v>
      </c>
      <c r="EU78" s="42" t="s">
        <v>256</v>
      </c>
      <c r="EV78" s="42" t="s">
        <v>257</v>
      </c>
      <c r="EW78" s="42" t="s">
        <v>258</v>
      </c>
      <c r="EX78" s="42" t="s">
        <v>259</v>
      </c>
      <c r="EY78" s="42" t="s">
        <v>260</v>
      </c>
      <c r="EZ78" s="42" t="s">
        <v>261</v>
      </c>
      <c r="FA78" s="42" t="s">
        <v>262</v>
      </c>
      <c r="FB78" s="42" t="s">
        <v>263</v>
      </c>
      <c r="FC78" s="42" t="s">
        <v>264</v>
      </c>
      <c r="FD78" s="42" t="s">
        <v>265</v>
      </c>
      <c r="FE78" s="42" t="s">
        <v>266</v>
      </c>
      <c r="FF78" s="42" t="s">
        <v>267</v>
      </c>
      <c r="FG78" s="42" t="s">
        <v>270</v>
      </c>
      <c r="FH78" s="42" t="s">
        <v>268</v>
      </c>
      <c r="FI78" s="42" t="s">
        <v>269</v>
      </c>
      <c r="FJ78" s="42" t="s">
        <v>271</v>
      </c>
      <c r="FK78" s="42" t="s">
        <v>272</v>
      </c>
      <c r="FL78" s="42" t="s">
        <v>273</v>
      </c>
      <c r="FM78" s="42" t="s">
        <v>274</v>
      </c>
      <c r="FN78" s="42" t="s">
        <v>275</v>
      </c>
      <c r="FO78" s="42" t="s">
        <v>276</v>
      </c>
      <c r="FP78" s="42" t="s">
        <v>489</v>
      </c>
      <c r="FQ78" s="42" t="s">
        <v>490</v>
      </c>
      <c r="FR78" s="42" t="s">
        <v>277</v>
      </c>
      <c r="FS78" s="42" t="s">
        <v>278</v>
      </c>
      <c r="FT78" s="42" t="s">
        <v>279</v>
      </c>
      <c r="FU78" s="42" t="s">
        <v>280</v>
      </c>
      <c r="FV78" s="42" t="s">
        <v>281</v>
      </c>
      <c r="FW78" s="42" t="s">
        <v>220</v>
      </c>
      <c r="FX78" s="42" t="s">
        <v>221</v>
      </c>
      <c r="FY78" s="42" t="s">
        <v>222</v>
      </c>
      <c r="FZ78" s="42" t="s">
        <v>223</v>
      </c>
      <c r="GA78" s="42" t="s">
        <v>224</v>
      </c>
      <c r="GB78" s="42" t="s">
        <v>225</v>
      </c>
      <c r="GC78" s="42" t="s">
        <v>226</v>
      </c>
      <c r="GD78" s="42" t="s">
        <v>282</v>
      </c>
      <c r="GE78" s="42" t="s">
        <v>283</v>
      </c>
      <c r="GF78" s="42" t="s">
        <v>284</v>
      </c>
      <c r="GG78" s="42" t="s">
        <v>285</v>
      </c>
      <c r="GH78" s="42" t="s">
        <v>286</v>
      </c>
      <c r="GI78" s="42" t="s">
        <v>287</v>
      </c>
      <c r="GJ78" s="42" t="s">
        <v>288</v>
      </c>
      <c r="GK78" s="42" t="s">
        <v>289</v>
      </c>
      <c r="GL78" s="42" t="s">
        <v>290</v>
      </c>
      <c r="GM78" s="42" t="s">
        <v>291</v>
      </c>
      <c r="GN78" s="42" t="s">
        <v>292</v>
      </c>
      <c r="GO78" s="42" t="s">
        <v>293</v>
      </c>
      <c r="GP78" s="42" t="s">
        <v>294</v>
      </c>
      <c r="GQ78" s="42" t="s">
        <v>295</v>
      </c>
      <c r="GR78" s="42" t="s">
        <v>296</v>
      </c>
      <c r="GS78" s="42" t="s">
        <v>297</v>
      </c>
      <c r="GT78" s="42" t="s">
        <v>298</v>
      </c>
      <c r="GU78" s="42" t="s">
        <v>299</v>
      </c>
      <c r="GV78" s="42" t="s">
        <v>300</v>
      </c>
      <c r="GW78" s="42" t="s">
        <v>301</v>
      </c>
      <c r="GX78" s="42" t="s">
        <v>302</v>
      </c>
      <c r="GY78" s="42" t="s">
        <v>303</v>
      </c>
      <c r="GZ78" s="42" t="s">
        <v>304</v>
      </c>
      <c r="HA78" s="42" t="s">
        <v>305</v>
      </c>
      <c r="HB78" s="42" t="s">
        <v>306</v>
      </c>
      <c r="HC78" s="42" t="s">
        <v>307</v>
      </c>
      <c r="HD78" s="42" t="s">
        <v>308</v>
      </c>
      <c r="HE78" s="42" t="s">
        <v>309</v>
      </c>
      <c r="HF78" s="42" t="s">
        <v>310</v>
      </c>
      <c r="HG78" s="42" t="s">
        <v>311</v>
      </c>
      <c r="HH78" s="42" t="s">
        <v>312</v>
      </c>
      <c r="HI78" s="42" t="s">
        <v>313</v>
      </c>
      <c r="HJ78" s="42" t="s">
        <v>491</v>
      </c>
      <c r="HK78" s="42" t="s">
        <v>314</v>
      </c>
      <c r="HL78" s="42" t="s">
        <v>492</v>
      </c>
      <c r="HM78" s="42" t="s">
        <v>315</v>
      </c>
      <c r="HN78" s="42" t="s">
        <v>316</v>
      </c>
      <c r="HO78" s="42" t="s">
        <v>317</v>
      </c>
      <c r="HP78" s="42" t="s">
        <v>318</v>
      </c>
      <c r="HQ78" s="42" t="s">
        <v>319</v>
      </c>
      <c r="HR78" s="42" t="s">
        <v>320</v>
      </c>
      <c r="HS78" s="42" t="s">
        <v>321</v>
      </c>
      <c r="HT78" s="42" t="s">
        <v>322</v>
      </c>
      <c r="HU78" s="42" t="s">
        <v>323</v>
      </c>
      <c r="HV78" s="42" t="s">
        <v>324</v>
      </c>
      <c r="HW78" s="42" t="s">
        <v>325</v>
      </c>
      <c r="HX78" s="42" t="s">
        <v>326</v>
      </c>
      <c r="HY78" s="42" t="s">
        <v>327</v>
      </c>
      <c r="HZ78" s="42" t="s">
        <v>328</v>
      </c>
      <c r="IA78" s="42" t="s">
        <v>329</v>
      </c>
      <c r="IB78" s="42" t="s">
        <v>330</v>
      </c>
      <c r="IC78" s="183" t="s">
        <v>334</v>
      </c>
      <c r="ID78" s="183" t="s">
        <v>335</v>
      </c>
      <c r="IE78" s="183" t="s">
        <v>333</v>
      </c>
      <c r="IF78" s="183" t="s">
        <v>336</v>
      </c>
      <c r="IG78" s="183" t="s">
        <v>385</v>
      </c>
      <c r="IH78" s="183" t="s">
        <v>337</v>
      </c>
      <c r="II78" s="183" t="s">
        <v>338</v>
      </c>
      <c r="IJ78" s="183" t="s">
        <v>386</v>
      </c>
      <c r="IK78" s="183" t="s">
        <v>339</v>
      </c>
      <c r="IL78" s="183" t="s">
        <v>340</v>
      </c>
      <c r="IM78" s="183" t="s">
        <v>342</v>
      </c>
      <c r="IN78" s="42" t="s">
        <v>331</v>
      </c>
      <c r="IO78" s="183" t="s">
        <v>341</v>
      </c>
      <c r="IP78" s="42" t="s">
        <v>332</v>
      </c>
      <c r="IQ78" s="183" t="s">
        <v>343</v>
      </c>
      <c r="IR78" s="183" t="s">
        <v>344</v>
      </c>
      <c r="IS78" s="183" t="s">
        <v>345</v>
      </c>
      <c r="IT78" s="183" t="s">
        <v>346</v>
      </c>
      <c r="IU78" s="183" t="s">
        <v>347</v>
      </c>
      <c r="IV78" s="183" t="s">
        <v>348</v>
      </c>
      <c r="IW78" s="183" t="s">
        <v>349</v>
      </c>
      <c r="IX78" s="183" t="s">
        <v>350</v>
      </c>
      <c r="IY78" s="183" t="s">
        <v>351</v>
      </c>
      <c r="IZ78" s="183" t="s">
        <v>352</v>
      </c>
      <c r="JA78" s="183" t="s">
        <v>353</v>
      </c>
      <c r="JB78" s="183" t="s">
        <v>354</v>
      </c>
      <c r="JC78" s="183" t="s">
        <v>356</v>
      </c>
      <c r="JD78" s="183" t="s">
        <v>355</v>
      </c>
      <c r="JE78" s="183" t="s">
        <v>357</v>
      </c>
      <c r="JF78" s="183" t="s">
        <v>358</v>
      </c>
      <c r="JG78" s="183" t="s">
        <v>359</v>
      </c>
      <c r="JH78" s="183" t="s">
        <v>360</v>
      </c>
      <c r="JI78" s="183" t="s">
        <v>361</v>
      </c>
      <c r="JJ78" s="183" t="s">
        <v>362</v>
      </c>
      <c r="JK78" s="183" t="s">
        <v>363</v>
      </c>
      <c r="JL78" s="183" t="s">
        <v>364</v>
      </c>
      <c r="JM78" s="183" t="s">
        <v>365</v>
      </c>
      <c r="JN78" s="183" t="s">
        <v>366</v>
      </c>
      <c r="JO78" s="183" t="s">
        <v>367</v>
      </c>
      <c r="JP78" s="183" t="s">
        <v>454</v>
      </c>
      <c r="JQ78" s="183" t="s">
        <v>416</v>
      </c>
      <c r="JR78" s="183" t="s">
        <v>455</v>
      </c>
      <c r="JS78" s="183" t="s">
        <v>456</v>
      </c>
      <c r="JT78" s="183" t="s">
        <v>457</v>
      </c>
      <c r="JU78" s="183" t="s">
        <v>458</v>
      </c>
      <c r="JV78" s="42" t="s">
        <v>459</v>
      </c>
      <c r="JW78" s="42" t="s">
        <v>493</v>
      </c>
      <c r="JX78" s="42" t="s">
        <v>460</v>
      </c>
      <c r="JY78" s="42" t="s">
        <v>461</v>
      </c>
      <c r="JZ78" s="42" t="s">
        <v>425</v>
      </c>
      <c r="KA78" s="42" t="s">
        <v>372</v>
      </c>
      <c r="KB78" s="42" t="s">
        <v>373</v>
      </c>
    </row>
    <row r="79" spans="1:288" ht="15" customHeight="1">
      <c r="A79" s="91" t="s">
        <v>473</v>
      </c>
      <c r="B79" s="30">
        <v>23000496</v>
      </c>
      <c r="C79" s="35">
        <v>91.43</v>
      </c>
      <c r="D79" s="29"/>
      <c r="E79" s="29"/>
      <c r="F79" s="29"/>
      <c r="G79" s="29"/>
      <c r="H79" s="29"/>
      <c r="I79" s="29" t="s">
        <v>433</v>
      </c>
      <c r="J79" s="29" t="s">
        <v>401</v>
      </c>
      <c r="K79" s="224">
        <v>1.1839999999999999E-3</v>
      </c>
      <c r="L79" s="93" t="s">
        <v>401</v>
      </c>
      <c r="M79" s="93" t="s">
        <v>430</v>
      </c>
      <c r="N79" s="93"/>
      <c r="O79" s="93"/>
      <c r="P79" s="93"/>
      <c r="Q79" s="136"/>
      <c r="R79" s="93"/>
      <c r="S79" s="93"/>
      <c r="T79" s="94"/>
      <c r="U79" s="128"/>
      <c r="V79" s="94"/>
      <c r="W79" s="128"/>
      <c r="X79" s="93"/>
      <c r="Y79" s="93"/>
      <c r="Z79" s="128"/>
      <c r="AA79" s="129"/>
      <c r="AB79" s="94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169"/>
      <c r="JR79" s="35"/>
      <c r="JS79" s="53"/>
      <c r="JT79" s="28"/>
      <c r="JU79" s="28"/>
      <c r="JV79" s="28"/>
      <c r="JW79" s="28"/>
      <c r="JX79" s="28"/>
      <c r="JY79" s="30"/>
      <c r="JZ79" s="29"/>
      <c r="KA79" s="28"/>
      <c r="KB79" s="28"/>
    </row>
    <row r="80" spans="1:288" ht="15" customHeight="1">
      <c r="A80" s="91" t="s">
        <v>473</v>
      </c>
      <c r="B80" s="30">
        <v>23000298</v>
      </c>
      <c r="C80" s="35">
        <v>96.62</v>
      </c>
      <c r="D80" s="29"/>
      <c r="E80" s="29"/>
      <c r="F80" s="29"/>
      <c r="G80" s="29"/>
      <c r="H80" s="34"/>
      <c r="I80" s="29" t="s">
        <v>433</v>
      </c>
      <c r="J80" s="29" t="s">
        <v>401</v>
      </c>
      <c r="K80" s="224">
        <v>1.052E-3</v>
      </c>
      <c r="L80" s="93" t="s">
        <v>401</v>
      </c>
      <c r="M80" s="93" t="s">
        <v>430</v>
      </c>
      <c r="N80" s="93"/>
      <c r="O80" s="93"/>
      <c r="P80" s="93"/>
      <c r="Q80" s="136"/>
      <c r="R80" s="128"/>
      <c r="S80" s="94"/>
      <c r="T80" s="128"/>
      <c r="U80" s="94"/>
      <c r="V80" s="94"/>
      <c r="W80" s="94"/>
      <c r="X80" s="128"/>
      <c r="Y80" s="129"/>
      <c r="Z80" s="94"/>
      <c r="AA80" s="128"/>
      <c r="AB80" s="93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169"/>
      <c r="JR80" s="37"/>
      <c r="JS80" s="53"/>
      <c r="JT80" s="28"/>
      <c r="JU80" s="28"/>
      <c r="JV80" s="30"/>
      <c r="JW80" s="30"/>
      <c r="JX80" s="33"/>
      <c r="JY80" s="30"/>
      <c r="JZ80" s="29"/>
      <c r="KA80" s="33"/>
      <c r="KB80" s="31"/>
    </row>
    <row r="81" spans="1:288" ht="15" customHeight="1">
      <c r="A81" s="91" t="s">
        <v>479</v>
      </c>
      <c r="B81" s="30">
        <v>23000329</v>
      </c>
      <c r="C81" s="35">
        <v>86.58</v>
      </c>
      <c r="D81" s="29"/>
      <c r="E81" s="29"/>
      <c r="F81" s="29"/>
      <c r="G81" s="29"/>
      <c r="H81" s="29"/>
      <c r="I81" s="29"/>
      <c r="J81" s="36"/>
      <c r="K81" s="224"/>
      <c r="L81" s="93"/>
      <c r="M81" s="93"/>
      <c r="N81" s="93" t="s">
        <v>404</v>
      </c>
      <c r="O81" s="93" t="s">
        <v>404</v>
      </c>
      <c r="P81" s="93" t="s">
        <v>419</v>
      </c>
      <c r="Q81" s="93" t="s">
        <v>419</v>
      </c>
      <c r="R81" s="93" t="s">
        <v>420</v>
      </c>
      <c r="S81" s="94">
        <v>1222</v>
      </c>
      <c r="T81" s="128">
        <v>359.4</v>
      </c>
      <c r="U81" s="94">
        <v>1581</v>
      </c>
      <c r="V81" s="93" t="s">
        <v>421</v>
      </c>
      <c r="W81" s="94">
        <v>523.79999999999995</v>
      </c>
      <c r="X81" s="128">
        <v>21.4</v>
      </c>
      <c r="Y81" s="128">
        <v>45.46</v>
      </c>
      <c r="Z81" s="94">
        <v>66.900000000000006</v>
      </c>
      <c r="AA81" s="128">
        <v>88</v>
      </c>
      <c r="AB81" s="93" t="s">
        <v>421</v>
      </c>
      <c r="AC81" s="93" t="s">
        <v>421</v>
      </c>
      <c r="AD81" s="128">
        <v>12.7</v>
      </c>
      <c r="AE81" s="128">
        <v>11.85</v>
      </c>
      <c r="AF81" s="93" t="s">
        <v>422</v>
      </c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54"/>
      <c r="JR81" s="35">
        <v>99.73</v>
      </c>
      <c r="JS81" s="53">
        <v>0.27</v>
      </c>
      <c r="JT81" s="30">
        <v>0</v>
      </c>
      <c r="JU81" s="30">
        <v>0</v>
      </c>
      <c r="JV81" s="30">
        <v>0</v>
      </c>
      <c r="JW81" s="30">
        <v>0</v>
      </c>
      <c r="JX81" s="30">
        <v>0</v>
      </c>
      <c r="JY81" s="30"/>
      <c r="JZ81" s="29"/>
      <c r="KA81" s="28"/>
      <c r="KB81" s="31"/>
    </row>
    <row r="82" spans="1:288" ht="15" customHeight="1">
      <c r="A82" s="91" t="s">
        <v>479</v>
      </c>
      <c r="B82" s="30">
        <v>23000281</v>
      </c>
      <c r="C82" s="35">
        <v>87.21</v>
      </c>
      <c r="D82" s="29"/>
      <c r="E82" s="29"/>
      <c r="F82" s="35"/>
      <c r="G82" s="29"/>
      <c r="H82" s="29"/>
      <c r="I82" s="29"/>
      <c r="J82" s="36"/>
      <c r="K82" s="224"/>
      <c r="L82" s="93"/>
      <c r="M82" s="93"/>
      <c r="N82" s="93" t="s">
        <v>404</v>
      </c>
      <c r="O82" s="93" t="s">
        <v>404</v>
      </c>
      <c r="P82" s="93" t="s">
        <v>419</v>
      </c>
      <c r="Q82" s="93" t="s">
        <v>419</v>
      </c>
      <c r="R82" s="128">
        <v>24.67</v>
      </c>
      <c r="S82" s="94">
        <v>258.7</v>
      </c>
      <c r="T82" s="128">
        <v>42.67</v>
      </c>
      <c r="U82" s="94">
        <v>301.39999999999998</v>
      </c>
      <c r="V82" s="93" t="s">
        <v>421</v>
      </c>
      <c r="W82" s="94">
        <v>449.4</v>
      </c>
      <c r="X82" s="128">
        <v>12.7</v>
      </c>
      <c r="Y82" s="128">
        <v>25.15</v>
      </c>
      <c r="Z82" s="94">
        <v>37.9</v>
      </c>
      <c r="AA82" s="128">
        <v>23.98</v>
      </c>
      <c r="AB82" s="93" t="s">
        <v>421</v>
      </c>
      <c r="AC82" s="93" t="s">
        <v>421</v>
      </c>
      <c r="AD82" s="93" t="s">
        <v>421</v>
      </c>
      <c r="AE82" s="93" t="s">
        <v>421</v>
      </c>
      <c r="AF82" s="93" t="s">
        <v>422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169"/>
      <c r="JR82" s="35">
        <v>99.6</v>
      </c>
      <c r="JS82" s="53">
        <v>0.4</v>
      </c>
      <c r="JT82" s="30">
        <v>0</v>
      </c>
      <c r="JU82" s="30">
        <v>0</v>
      </c>
      <c r="JV82" s="30">
        <v>0</v>
      </c>
      <c r="JW82" s="30">
        <v>0</v>
      </c>
      <c r="JX82" s="30">
        <v>0</v>
      </c>
      <c r="JY82" s="30"/>
      <c r="JZ82" s="29"/>
      <c r="KA82" s="28"/>
      <c r="KB82" s="28"/>
    </row>
    <row r="83" spans="1:288" ht="15" customHeight="1">
      <c r="A83" s="91" t="s">
        <v>479</v>
      </c>
      <c r="B83" s="30">
        <v>23000281</v>
      </c>
      <c r="C83" s="35">
        <v>86.82</v>
      </c>
      <c r="D83" s="29"/>
      <c r="E83" s="29"/>
      <c r="F83" s="29"/>
      <c r="G83" s="29"/>
      <c r="H83" s="29"/>
      <c r="I83" s="29"/>
      <c r="J83" s="36"/>
      <c r="K83" s="224"/>
      <c r="L83" s="93"/>
      <c r="M83" s="93"/>
      <c r="N83" s="93"/>
      <c r="O83" s="93"/>
      <c r="P83" s="93"/>
      <c r="Q83" s="136"/>
      <c r="R83" s="128"/>
      <c r="S83" s="94"/>
      <c r="T83" s="128"/>
      <c r="U83" s="94"/>
      <c r="V83" s="94"/>
      <c r="W83" s="94"/>
      <c r="X83" s="128"/>
      <c r="Y83" s="129"/>
      <c r="Z83" s="94"/>
      <c r="AA83" s="128"/>
      <c r="AB83" s="93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 t="s">
        <v>462</v>
      </c>
      <c r="CU83" s="32" t="s">
        <v>462</v>
      </c>
      <c r="CV83" s="32" t="s">
        <v>463</v>
      </c>
      <c r="CW83" s="32" t="s">
        <v>464</v>
      </c>
      <c r="CX83" s="32" t="s">
        <v>463</v>
      </c>
      <c r="CY83" s="32" t="s">
        <v>462</v>
      </c>
      <c r="CZ83" s="32" t="s">
        <v>463</v>
      </c>
      <c r="DA83" s="32" t="s">
        <v>463</v>
      </c>
      <c r="DB83" s="32" t="s">
        <v>464</v>
      </c>
      <c r="DC83" s="32" t="s">
        <v>464</v>
      </c>
      <c r="DD83" s="32" t="s">
        <v>462</v>
      </c>
      <c r="DE83" s="32" t="s">
        <v>464</v>
      </c>
      <c r="DF83" s="32" t="s">
        <v>464</v>
      </c>
      <c r="DG83" s="32" t="s">
        <v>464</v>
      </c>
      <c r="DH83" s="32" t="s">
        <v>464</v>
      </c>
      <c r="DI83" s="32" t="s">
        <v>464</v>
      </c>
      <c r="DJ83" s="32" t="s">
        <v>462</v>
      </c>
      <c r="DK83" s="32" t="s">
        <v>465</v>
      </c>
      <c r="DL83" s="32" t="s">
        <v>462</v>
      </c>
      <c r="DM83" s="32" t="s">
        <v>464</v>
      </c>
      <c r="DN83" s="32" t="s">
        <v>463</v>
      </c>
      <c r="DO83" s="32" t="s">
        <v>462</v>
      </c>
      <c r="DP83" s="32" t="s">
        <v>463</v>
      </c>
      <c r="DQ83" s="32" t="s">
        <v>465</v>
      </c>
      <c r="DR83" s="32" t="s">
        <v>462</v>
      </c>
      <c r="DS83" s="32" t="s">
        <v>463</v>
      </c>
      <c r="DT83" s="32" t="s">
        <v>465</v>
      </c>
      <c r="DU83" s="32" t="s">
        <v>464</v>
      </c>
      <c r="DV83" s="32" t="s">
        <v>464</v>
      </c>
      <c r="DW83" s="32" t="s">
        <v>463</v>
      </c>
      <c r="DX83" s="32" t="s">
        <v>462</v>
      </c>
      <c r="DY83" s="32" t="s">
        <v>464</v>
      </c>
      <c r="DZ83" s="32" t="s">
        <v>464</v>
      </c>
      <c r="EA83" s="32" t="s">
        <v>462</v>
      </c>
      <c r="EB83" s="32" t="s">
        <v>464</v>
      </c>
      <c r="EC83" s="32" t="s">
        <v>463</v>
      </c>
      <c r="ED83" s="32" t="s">
        <v>463</v>
      </c>
      <c r="EE83" s="32" t="s">
        <v>465</v>
      </c>
      <c r="EF83" s="32" t="s">
        <v>462</v>
      </c>
      <c r="EG83" s="32" t="s">
        <v>463</v>
      </c>
      <c r="EH83" s="32" t="s">
        <v>463</v>
      </c>
      <c r="EI83" s="32" t="s">
        <v>464</v>
      </c>
      <c r="EJ83" s="32" t="s">
        <v>462</v>
      </c>
      <c r="EK83" s="32" t="s">
        <v>462</v>
      </c>
      <c r="EL83" s="32" t="s">
        <v>462</v>
      </c>
      <c r="EM83" s="32" t="s">
        <v>463</v>
      </c>
      <c r="EN83" s="32" t="s">
        <v>464</v>
      </c>
      <c r="EO83" s="32" t="s">
        <v>466</v>
      </c>
      <c r="EP83" s="32" t="s">
        <v>462</v>
      </c>
      <c r="EQ83" s="32" t="s">
        <v>463</v>
      </c>
      <c r="ER83" s="32" t="s">
        <v>462</v>
      </c>
      <c r="ES83" s="32" t="s">
        <v>464</v>
      </c>
      <c r="ET83" s="32" t="s">
        <v>463</v>
      </c>
      <c r="EU83" s="32" t="s">
        <v>464</v>
      </c>
      <c r="EV83" s="32" t="s">
        <v>464</v>
      </c>
      <c r="EW83" s="32" t="s">
        <v>467</v>
      </c>
      <c r="EX83" s="32" t="s">
        <v>464</v>
      </c>
      <c r="EY83" s="32" t="s">
        <v>464</v>
      </c>
      <c r="EZ83" s="32" t="s">
        <v>464</v>
      </c>
      <c r="FA83" s="32" t="s">
        <v>462</v>
      </c>
      <c r="FB83" s="32" t="s">
        <v>464</v>
      </c>
      <c r="FC83" s="32" t="s">
        <v>462</v>
      </c>
      <c r="FD83" s="32" t="s">
        <v>462</v>
      </c>
      <c r="FE83" s="32" t="s">
        <v>464</v>
      </c>
      <c r="FF83" s="32" t="s">
        <v>464</v>
      </c>
      <c r="FG83" s="32" t="s">
        <v>462</v>
      </c>
      <c r="FH83" s="32" t="s">
        <v>462</v>
      </c>
      <c r="FI83" s="32" t="s">
        <v>462</v>
      </c>
      <c r="FJ83" s="32" t="s">
        <v>464</v>
      </c>
      <c r="FK83" s="32" t="s">
        <v>464</v>
      </c>
      <c r="FL83" s="32" t="s">
        <v>464</v>
      </c>
      <c r="FM83" s="32" t="s">
        <v>464</v>
      </c>
      <c r="FN83" s="32" t="s">
        <v>468</v>
      </c>
      <c r="FO83" s="32" t="s">
        <v>463</v>
      </c>
      <c r="FP83" s="32" t="s">
        <v>469</v>
      </c>
      <c r="FQ83" s="32" t="s">
        <v>400</v>
      </c>
      <c r="FR83" s="32" t="s">
        <v>469</v>
      </c>
      <c r="FS83" s="32" t="s">
        <v>463</v>
      </c>
      <c r="FT83" s="32" t="s">
        <v>462</v>
      </c>
      <c r="FU83" s="32" t="s">
        <v>463</v>
      </c>
      <c r="FV83" s="32" t="s">
        <v>464</v>
      </c>
      <c r="FW83" s="32" t="s">
        <v>463</v>
      </c>
      <c r="FX83" s="32" t="s">
        <v>464</v>
      </c>
      <c r="FY83" s="32" t="s">
        <v>464</v>
      </c>
      <c r="FZ83" s="32" t="s">
        <v>463</v>
      </c>
      <c r="GA83" s="32" t="s">
        <v>463</v>
      </c>
      <c r="GB83" s="32" t="s">
        <v>464</v>
      </c>
      <c r="GC83" s="32" t="s">
        <v>464</v>
      </c>
      <c r="GD83" s="32" t="s">
        <v>462</v>
      </c>
      <c r="GE83" s="32" t="s">
        <v>464</v>
      </c>
      <c r="GF83" s="32" t="s">
        <v>463</v>
      </c>
      <c r="GG83" s="32" t="s">
        <v>465</v>
      </c>
      <c r="GH83" s="32" t="s">
        <v>462</v>
      </c>
      <c r="GI83" s="32" t="s">
        <v>462</v>
      </c>
      <c r="GJ83" s="32" t="s">
        <v>464</v>
      </c>
      <c r="GK83" s="32" t="s">
        <v>462</v>
      </c>
      <c r="GL83" s="32" t="s">
        <v>464</v>
      </c>
      <c r="GM83" s="32" t="s">
        <v>463</v>
      </c>
      <c r="GN83" s="32" t="s">
        <v>462</v>
      </c>
      <c r="GO83" s="32" t="s">
        <v>464</v>
      </c>
      <c r="GP83" s="32" t="s">
        <v>470</v>
      </c>
      <c r="GQ83" s="32" t="s">
        <v>462</v>
      </c>
      <c r="GR83" s="32" t="s">
        <v>462</v>
      </c>
      <c r="GS83" s="32" t="s">
        <v>467</v>
      </c>
      <c r="GT83" s="32" t="s">
        <v>463</v>
      </c>
      <c r="GU83" s="32" t="s">
        <v>462</v>
      </c>
      <c r="GV83" s="32" t="s">
        <v>462</v>
      </c>
      <c r="GW83" s="32" t="s">
        <v>467</v>
      </c>
      <c r="GX83" s="32" t="s">
        <v>463</v>
      </c>
      <c r="GY83" s="32" t="s">
        <v>464</v>
      </c>
      <c r="GZ83" s="32" t="s">
        <v>463</v>
      </c>
      <c r="HA83" s="32" t="s">
        <v>471</v>
      </c>
      <c r="HB83" s="32" t="s">
        <v>462</v>
      </c>
      <c r="HC83" s="32" t="s">
        <v>464</v>
      </c>
      <c r="HD83" s="32" t="s">
        <v>464</v>
      </c>
      <c r="HE83" s="32" t="s">
        <v>462</v>
      </c>
      <c r="HF83" s="32" t="s">
        <v>468</v>
      </c>
      <c r="HG83" s="32" t="s">
        <v>464</v>
      </c>
      <c r="HH83" s="32" t="s">
        <v>464</v>
      </c>
      <c r="HI83" s="32" t="s">
        <v>464</v>
      </c>
      <c r="HJ83" s="32" t="s">
        <v>469</v>
      </c>
      <c r="HK83" s="32" t="s">
        <v>464</v>
      </c>
      <c r="HL83" s="32" t="s">
        <v>472</v>
      </c>
      <c r="HM83" s="32" t="s">
        <v>462</v>
      </c>
      <c r="HN83" s="32" t="s">
        <v>463</v>
      </c>
      <c r="HO83" s="32" t="s">
        <v>471</v>
      </c>
      <c r="HP83" s="32" t="s">
        <v>462</v>
      </c>
      <c r="HQ83" s="32" t="s">
        <v>463</v>
      </c>
      <c r="HR83" s="32" t="s">
        <v>463</v>
      </c>
      <c r="HS83" s="32" t="s">
        <v>464</v>
      </c>
      <c r="HT83" s="32" t="s">
        <v>464</v>
      </c>
      <c r="HU83" s="32" t="s">
        <v>462</v>
      </c>
      <c r="HV83" s="32" t="s">
        <v>463</v>
      </c>
      <c r="HW83" s="32" t="s">
        <v>465</v>
      </c>
      <c r="HX83" s="32" t="s">
        <v>464</v>
      </c>
      <c r="HY83" s="32" t="s">
        <v>464</v>
      </c>
      <c r="HZ83" s="32" t="s">
        <v>464</v>
      </c>
      <c r="IA83" s="32" t="s">
        <v>464</v>
      </c>
      <c r="IB83" s="32" t="s">
        <v>464</v>
      </c>
      <c r="IC83" s="32" t="s">
        <v>464</v>
      </c>
      <c r="ID83" s="32" t="s">
        <v>464</v>
      </c>
      <c r="IE83" s="32" t="s">
        <v>462</v>
      </c>
      <c r="IF83" s="32" t="s">
        <v>462</v>
      </c>
      <c r="IG83" s="32" t="s">
        <v>463</v>
      </c>
      <c r="IH83" s="32" t="s">
        <v>464</v>
      </c>
      <c r="II83" s="32" t="s">
        <v>464</v>
      </c>
      <c r="IJ83" s="32" t="s">
        <v>468</v>
      </c>
      <c r="IK83" s="32" t="s">
        <v>463</v>
      </c>
      <c r="IL83" s="32" t="s">
        <v>464</v>
      </c>
      <c r="IM83" s="32" t="s">
        <v>464</v>
      </c>
      <c r="IN83" s="32" t="s">
        <v>462</v>
      </c>
      <c r="IO83" s="32" t="s">
        <v>464</v>
      </c>
      <c r="IP83" s="32" t="s">
        <v>464</v>
      </c>
      <c r="IQ83" s="32" t="s">
        <v>464</v>
      </c>
      <c r="IR83" s="32" t="s">
        <v>464</v>
      </c>
      <c r="IS83" s="32" t="s">
        <v>464</v>
      </c>
      <c r="IT83" s="32" t="s">
        <v>462</v>
      </c>
      <c r="IU83" s="32" t="s">
        <v>464</v>
      </c>
      <c r="IV83" s="32" t="s">
        <v>463</v>
      </c>
      <c r="IW83" s="32" t="s">
        <v>464</v>
      </c>
      <c r="IX83" s="32" t="s">
        <v>464</v>
      </c>
      <c r="IY83" s="32" t="s">
        <v>462</v>
      </c>
      <c r="IZ83" s="32" t="s">
        <v>465</v>
      </c>
      <c r="JA83" s="32" t="s">
        <v>462</v>
      </c>
      <c r="JB83" s="32" t="s">
        <v>464</v>
      </c>
      <c r="JC83" s="32" t="s">
        <v>462</v>
      </c>
      <c r="JD83" s="32" t="s">
        <v>462</v>
      </c>
      <c r="JE83" s="32" t="s">
        <v>463</v>
      </c>
      <c r="JF83" s="32" t="s">
        <v>464</v>
      </c>
      <c r="JG83" s="32" t="s">
        <v>462</v>
      </c>
      <c r="JH83" s="32" t="s">
        <v>463</v>
      </c>
      <c r="JI83" s="32" t="s">
        <v>464</v>
      </c>
      <c r="JJ83" s="32" t="s">
        <v>464</v>
      </c>
      <c r="JK83" s="32" t="s">
        <v>462</v>
      </c>
      <c r="JL83" s="32" t="s">
        <v>467</v>
      </c>
      <c r="JM83" s="32" t="s">
        <v>463</v>
      </c>
      <c r="JN83" s="32" t="s">
        <v>462</v>
      </c>
      <c r="JO83" s="32" t="s">
        <v>464</v>
      </c>
      <c r="JP83" s="32"/>
      <c r="JQ83" s="169"/>
      <c r="JR83" s="35">
        <v>99.7</v>
      </c>
      <c r="JS83" s="53">
        <v>0.2</v>
      </c>
      <c r="JT83" s="31">
        <v>0.02</v>
      </c>
      <c r="JU83" s="28"/>
      <c r="JV83" s="33"/>
      <c r="JW83" s="31">
        <v>0.08</v>
      </c>
      <c r="JX83" s="28"/>
      <c r="JY83" s="30"/>
      <c r="JZ83" s="29"/>
      <c r="KA83" s="28"/>
      <c r="KB83" s="31"/>
    </row>
    <row r="84" spans="1:288" ht="15" customHeight="1">
      <c r="A84" s="91" t="s">
        <v>479</v>
      </c>
      <c r="B84" s="30">
        <v>23000645</v>
      </c>
      <c r="C84" s="35">
        <v>87.52</v>
      </c>
      <c r="D84" s="29"/>
      <c r="E84" s="29"/>
      <c r="F84" s="29"/>
      <c r="G84" s="29"/>
      <c r="H84" s="29"/>
      <c r="I84" s="29"/>
      <c r="J84" s="36"/>
      <c r="K84" s="224"/>
      <c r="L84" s="93"/>
      <c r="M84" s="93"/>
      <c r="N84" s="93" t="s">
        <v>404</v>
      </c>
      <c r="O84" s="93" t="s">
        <v>404</v>
      </c>
      <c r="P84" s="93" t="s">
        <v>419</v>
      </c>
      <c r="Q84" s="93" t="s">
        <v>419</v>
      </c>
      <c r="R84" s="128">
        <v>46.43</v>
      </c>
      <c r="S84" s="94">
        <v>24.35</v>
      </c>
      <c r="T84" s="128" t="s">
        <v>420</v>
      </c>
      <c r="U84" s="94">
        <v>24.35</v>
      </c>
      <c r="V84" s="93" t="s">
        <v>421</v>
      </c>
      <c r="W84" s="94">
        <v>747</v>
      </c>
      <c r="X84" s="128" t="s">
        <v>477</v>
      </c>
      <c r="Y84" s="128">
        <v>12.63</v>
      </c>
      <c r="Z84" s="94">
        <v>12.6</v>
      </c>
      <c r="AA84" s="128">
        <v>27.37</v>
      </c>
      <c r="AB84" s="93" t="s">
        <v>421</v>
      </c>
      <c r="AC84" s="93" t="s">
        <v>421</v>
      </c>
      <c r="AD84" s="93" t="s">
        <v>421</v>
      </c>
      <c r="AE84" s="128">
        <v>5.1689999999999996</v>
      </c>
      <c r="AF84" s="93" t="s">
        <v>422</v>
      </c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169"/>
      <c r="JR84" s="35">
        <v>99.64</v>
      </c>
      <c r="JS84" s="53">
        <v>0.3</v>
      </c>
      <c r="JT84" s="31">
        <v>0.06</v>
      </c>
      <c r="JU84" s="30">
        <v>0</v>
      </c>
      <c r="JV84" s="30">
        <v>0</v>
      </c>
      <c r="JW84" s="30">
        <v>0</v>
      </c>
      <c r="JX84" s="30">
        <v>0</v>
      </c>
      <c r="JY84" s="33"/>
      <c r="JZ84" s="29"/>
      <c r="KA84" s="31"/>
      <c r="KB84" s="31"/>
    </row>
    <row r="85" spans="1:288" ht="15" customHeight="1">
      <c r="A85" s="91" t="s">
        <v>479</v>
      </c>
      <c r="B85" s="30">
        <v>23000195</v>
      </c>
      <c r="C85" s="35">
        <v>86.73</v>
      </c>
      <c r="D85" s="35"/>
      <c r="E85" s="35"/>
      <c r="F85" s="35"/>
      <c r="G85" s="37"/>
      <c r="H85" s="54"/>
      <c r="I85" s="29"/>
      <c r="J85" s="29"/>
      <c r="K85" s="224"/>
      <c r="L85" s="93"/>
      <c r="M85" s="93"/>
      <c r="N85" s="93" t="s">
        <v>404</v>
      </c>
      <c r="O85" s="93" t="s">
        <v>404</v>
      </c>
      <c r="P85" s="93" t="s">
        <v>419</v>
      </c>
      <c r="Q85" s="93" t="s">
        <v>419</v>
      </c>
      <c r="R85" s="128">
        <v>149.1</v>
      </c>
      <c r="S85" s="94">
        <v>125.3</v>
      </c>
      <c r="T85" s="128">
        <v>48.02</v>
      </c>
      <c r="U85" s="94">
        <v>173.3</v>
      </c>
      <c r="V85" s="93" t="s">
        <v>421</v>
      </c>
      <c r="W85" s="94">
        <v>3614</v>
      </c>
      <c r="X85" s="128">
        <v>29.7</v>
      </c>
      <c r="Y85" s="128">
        <v>86.4</v>
      </c>
      <c r="Z85" s="94">
        <v>116</v>
      </c>
      <c r="AA85" s="128">
        <v>24.99</v>
      </c>
      <c r="AB85" s="93" t="s">
        <v>421</v>
      </c>
      <c r="AC85" s="93" t="s">
        <v>421</v>
      </c>
      <c r="AD85" s="93" t="s">
        <v>421</v>
      </c>
      <c r="AE85" s="93" t="s">
        <v>421</v>
      </c>
      <c r="AF85" s="93" t="s">
        <v>422</v>
      </c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169"/>
      <c r="JR85" s="35">
        <v>99.63</v>
      </c>
      <c r="JS85" s="53">
        <v>0.37</v>
      </c>
      <c r="JT85" s="30">
        <v>0</v>
      </c>
      <c r="JU85" s="30">
        <v>0</v>
      </c>
      <c r="JV85" s="30">
        <v>0</v>
      </c>
      <c r="JW85" s="30">
        <v>0</v>
      </c>
      <c r="JX85" s="30">
        <v>0</v>
      </c>
      <c r="JY85" s="28"/>
      <c r="JZ85" s="29"/>
      <c r="KA85" s="31"/>
      <c r="KB85" s="28"/>
    </row>
    <row r="86" spans="1:288" ht="15" customHeight="1">
      <c r="A86" s="91" t="s">
        <v>481</v>
      </c>
      <c r="B86" s="30"/>
      <c r="C86" s="35">
        <v>31.22</v>
      </c>
      <c r="D86" s="29"/>
      <c r="E86" s="29"/>
      <c r="F86" s="29"/>
      <c r="G86" s="29"/>
      <c r="H86" s="29"/>
      <c r="I86" s="29"/>
      <c r="J86" s="36"/>
      <c r="K86" s="224"/>
      <c r="L86" s="93"/>
      <c r="M86" s="93"/>
      <c r="N86" s="93"/>
      <c r="O86" s="93"/>
      <c r="P86" s="93"/>
      <c r="Q86" s="136"/>
      <c r="R86" s="93"/>
      <c r="S86" s="94"/>
      <c r="T86" s="128"/>
      <c r="U86" s="94"/>
      <c r="V86" s="94"/>
      <c r="W86" s="94"/>
      <c r="X86" s="128"/>
      <c r="Y86" s="129"/>
      <c r="Z86" s="94"/>
      <c r="AA86" s="128"/>
      <c r="AB86" s="93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1">
        <v>94.36</v>
      </c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  <c r="JN86" s="32"/>
      <c r="JO86" s="32"/>
      <c r="JP86" s="32"/>
      <c r="JQ86" s="54"/>
      <c r="JR86" s="35"/>
      <c r="JS86" s="53"/>
      <c r="JT86" s="28"/>
      <c r="JU86" s="28"/>
      <c r="JV86" s="33"/>
      <c r="JW86" s="33"/>
      <c r="JX86" s="31"/>
      <c r="JY86" s="33"/>
      <c r="JZ86" s="29"/>
      <c r="KA86" s="28" t="s">
        <v>407</v>
      </c>
      <c r="KB86" s="28" t="s">
        <v>407</v>
      </c>
    </row>
    <row r="87" spans="1:288" ht="15" customHeight="1">
      <c r="A87" s="91" t="s">
        <v>481</v>
      </c>
      <c r="B87" s="30"/>
      <c r="C87" s="35">
        <v>29.47</v>
      </c>
      <c r="D87" s="29"/>
      <c r="E87" s="29"/>
      <c r="F87" s="37"/>
      <c r="G87" s="37"/>
      <c r="H87" s="29"/>
      <c r="I87" s="29"/>
      <c r="J87" s="36"/>
      <c r="K87" s="224"/>
      <c r="L87" s="93"/>
      <c r="M87" s="93"/>
      <c r="N87" s="93"/>
      <c r="O87" s="93"/>
      <c r="P87" s="93"/>
      <c r="Q87" s="136"/>
      <c r="R87" s="93"/>
      <c r="S87" s="94"/>
      <c r="T87" s="128"/>
      <c r="U87" s="94"/>
      <c r="V87" s="94"/>
      <c r="W87" s="94"/>
      <c r="X87" s="128"/>
      <c r="Y87" s="129"/>
      <c r="Z87" s="94"/>
      <c r="AA87" s="128"/>
      <c r="AB87" s="93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1">
        <v>94.28</v>
      </c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  <c r="JN87" s="32"/>
      <c r="JO87" s="32"/>
      <c r="JP87" s="32"/>
      <c r="JQ87" s="169"/>
      <c r="JR87" s="35"/>
      <c r="JS87" s="53"/>
      <c r="JT87" s="28"/>
      <c r="JU87" s="28"/>
      <c r="JV87" s="33"/>
      <c r="JW87" s="33"/>
      <c r="JX87" s="31"/>
      <c r="JY87" s="33"/>
      <c r="JZ87" s="29"/>
      <c r="KA87" s="28" t="s">
        <v>407</v>
      </c>
      <c r="KB87" s="28" t="s">
        <v>407</v>
      </c>
    </row>
    <row r="88" spans="1:288" ht="15" customHeight="1">
      <c r="A88" s="91" t="s">
        <v>27</v>
      </c>
      <c r="B88" s="30">
        <v>23000475</v>
      </c>
      <c r="C88" s="35">
        <v>91.43</v>
      </c>
      <c r="D88" s="35"/>
      <c r="E88" s="35">
        <v>11.03</v>
      </c>
      <c r="F88" s="29"/>
      <c r="G88" s="37"/>
      <c r="H88" s="29"/>
      <c r="I88" s="29"/>
      <c r="J88" s="36"/>
      <c r="K88" s="93"/>
      <c r="L88" s="93"/>
      <c r="M88" s="93"/>
      <c r="N88" s="93"/>
      <c r="O88" s="93"/>
      <c r="P88" s="93"/>
      <c r="Q88" s="136"/>
      <c r="R88" s="93"/>
      <c r="S88" s="94"/>
      <c r="T88" s="93"/>
      <c r="U88" s="128"/>
      <c r="V88" s="94"/>
      <c r="W88" s="93"/>
      <c r="X88" s="93"/>
      <c r="Y88" s="129"/>
      <c r="Z88" s="94"/>
      <c r="AA88" s="128"/>
      <c r="AB88" s="93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3" t="s">
        <v>440</v>
      </c>
      <c r="BA88" s="93" t="s">
        <v>440</v>
      </c>
      <c r="BB88" s="128">
        <v>0.5</v>
      </c>
      <c r="BC88" s="93" t="s">
        <v>440</v>
      </c>
      <c r="BD88" s="128">
        <v>0.63</v>
      </c>
      <c r="BE88" s="128">
        <v>1.1599999999999999</v>
      </c>
      <c r="BF88" s="93" t="s">
        <v>440</v>
      </c>
      <c r="BG88" s="128">
        <v>3.79</v>
      </c>
      <c r="BH88" s="93" t="s">
        <v>440</v>
      </c>
      <c r="BI88" s="93" t="s">
        <v>440</v>
      </c>
      <c r="BJ88" s="93" t="s">
        <v>440</v>
      </c>
      <c r="BK88" s="93" t="s">
        <v>440</v>
      </c>
      <c r="BL88" s="93" t="s">
        <v>440</v>
      </c>
      <c r="BM88" s="93" t="s">
        <v>440</v>
      </c>
      <c r="BN88" s="128">
        <v>1.31</v>
      </c>
      <c r="BO88" s="93" t="s">
        <v>440</v>
      </c>
      <c r="BP88" s="93" t="s">
        <v>440</v>
      </c>
      <c r="BQ88" s="93" t="s">
        <v>440</v>
      </c>
      <c r="BR88" s="93" t="s">
        <v>440</v>
      </c>
      <c r="BS88" s="128">
        <v>4.13</v>
      </c>
      <c r="BT88" s="93" t="s">
        <v>441</v>
      </c>
      <c r="BU88" s="39" t="s">
        <v>441</v>
      </c>
      <c r="BV88" s="39" t="s">
        <v>441</v>
      </c>
      <c r="BW88" s="39" t="s">
        <v>442</v>
      </c>
      <c r="BX88" s="39" t="s">
        <v>443</v>
      </c>
      <c r="BY88" s="39" t="s">
        <v>443</v>
      </c>
      <c r="BZ88" s="39" t="s">
        <v>441</v>
      </c>
      <c r="CA88" s="39" t="s">
        <v>443</v>
      </c>
      <c r="CB88" s="39" t="s">
        <v>443</v>
      </c>
      <c r="CC88" s="39" t="s">
        <v>441</v>
      </c>
      <c r="CD88" s="39" t="s">
        <v>443</v>
      </c>
      <c r="CE88" s="39" t="s">
        <v>443</v>
      </c>
      <c r="CF88" s="39" t="s">
        <v>443</v>
      </c>
      <c r="CG88" s="39" t="s">
        <v>443</v>
      </c>
      <c r="CH88" s="39" t="s">
        <v>444</v>
      </c>
      <c r="CI88" s="39" t="s">
        <v>443</v>
      </c>
      <c r="CJ88" s="39" t="s">
        <v>444</v>
      </c>
      <c r="CK88" s="39" t="s">
        <v>443</v>
      </c>
      <c r="CL88" s="39" t="s">
        <v>443</v>
      </c>
      <c r="CM88" s="39" t="s">
        <v>443</v>
      </c>
      <c r="CN88" s="39" t="s">
        <v>443</v>
      </c>
      <c r="CO88" s="39" t="s">
        <v>443</v>
      </c>
      <c r="CP88" s="39" t="s">
        <v>444</v>
      </c>
      <c r="CQ88" s="39" t="s">
        <v>443</v>
      </c>
      <c r="CR88" s="39" t="s">
        <v>443</v>
      </c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169"/>
      <c r="JR88" s="29"/>
      <c r="JS88" s="28"/>
      <c r="JT88" s="28"/>
      <c r="JU88" s="28"/>
      <c r="JV88" s="28"/>
      <c r="JW88" s="31"/>
      <c r="JX88" s="30"/>
      <c r="JY88" s="33"/>
      <c r="JZ88" s="38"/>
      <c r="KA88" s="30"/>
      <c r="KB88" s="28"/>
    </row>
    <row r="89" spans="1:288" ht="15" customHeight="1">
      <c r="A89" s="91" t="s">
        <v>27</v>
      </c>
      <c r="B89" s="30">
        <v>23000475</v>
      </c>
      <c r="C89" s="35">
        <v>91.43</v>
      </c>
      <c r="D89" s="35"/>
      <c r="E89" s="29"/>
      <c r="F89" s="29"/>
      <c r="G89" s="37"/>
      <c r="H89" s="29"/>
      <c r="I89" s="29"/>
      <c r="J89" s="36"/>
      <c r="K89" s="93"/>
      <c r="L89" s="93"/>
      <c r="M89" s="93"/>
      <c r="N89" s="93"/>
      <c r="O89" s="93"/>
      <c r="P89" s="93"/>
      <c r="Q89" s="136"/>
      <c r="R89" s="93"/>
      <c r="S89" s="94"/>
      <c r="T89" s="93"/>
      <c r="U89" s="128"/>
      <c r="V89" s="94"/>
      <c r="W89" s="93"/>
      <c r="X89" s="93"/>
      <c r="Y89" s="129"/>
      <c r="Z89" s="94"/>
      <c r="AA89" s="128"/>
      <c r="AB89" s="93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135"/>
      <c r="BL89" s="135"/>
      <c r="BM89" s="135"/>
      <c r="BN89" s="135"/>
      <c r="BO89" s="92"/>
      <c r="BP89" s="92"/>
      <c r="BQ89" s="92"/>
      <c r="BR89" s="92"/>
      <c r="BS89" s="92"/>
      <c r="BT89" s="9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 t="s">
        <v>462</v>
      </c>
      <c r="CU89" s="32" t="s">
        <v>462</v>
      </c>
      <c r="CV89" s="32" t="s">
        <v>463</v>
      </c>
      <c r="CW89" s="32" t="s">
        <v>464</v>
      </c>
      <c r="CX89" s="32" t="s">
        <v>463</v>
      </c>
      <c r="CY89" s="32" t="s">
        <v>462</v>
      </c>
      <c r="CZ89" s="32" t="s">
        <v>463</v>
      </c>
      <c r="DA89" s="32" t="s">
        <v>463</v>
      </c>
      <c r="DB89" s="32" t="s">
        <v>464</v>
      </c>
      <c r="DC89" s="32" t="s">
        <v>464</v>
      </c>
      <c r="DD89" s="32" t="s">
        <v>462</v>
      </c>
      <c r="DE89" s="32" t="s">
        <v>464</v>
      </c>
      <c r="DF89" s="32" t="s">
        <v>464</v>
      </c>
      <c r="DG89" s="32" t="s">
        <v>464</v>
      </c>
      <c r="DH89" s="32" t="s">
        <v>464</v>
      </c>
      <c r="DI89" s="32" t="s">
        <v>464</v>
      </c>
      <c r="DJ89" s="32" t="s">
        <v>462</v>
      </c>
      <c r="DK89" s="32" t="s">
        <v>465</v>
      </c>
      <c r="DL89" s="32" t="s">
        <v>462</v>
      </c>
      <c r="DM89" s="32" t="s">
        <v>464</v>
      </c>
      <c r="DN89" s="32" t="s">
        <v>463</v>
      </c>
      <c r="DO89" s="32" t="s">
        <v>462</v>
      </c>
      <c r="DP89" s="32" t="s">
        <v>463</v>
      </c>
      <c r="DQ89" s="32" t="s">
        <v>465</v>
      </c>
      <c r="DR89" s="32" t="s">
        <v>462</v>
      </c>
      <c r="DS89" s="32" t="s">
        <v>463</v>
      </c>
      <c r="DT89" s="32" t="s">
        <v>465</v>
      </c>
      <c r="DU89" s="32" t="s">
        <v>464</v>
      </c>
      <c r="DV89" s="32" t="s">
        <v>464</v>
      </c>
      <c r="DW89" s="32" t="s">
        <v>463</v>
      </c>
      <c r="DX89" s="32" t="s">
        <v>462</v>
      </c>
      <c r="DY89" s="32" t="s">
        <v>464</v>
      </c>
      <c r="DZ89" s="32" t="s">
        <v>464</v>
      </c>
      <c r="EA89" s="32" t="s">
        <v>462</v>
      </c>
      <c r="EB89" s="32" t="s">
        <v>464</v>
      </c>
      <c r="EC89" s="32" t="s">
        <v>463</v>
      </c>
      <c r="ED89" s="32" t="s">
        <v>463</v>
      </c>
      <c r="EE89" s="32" t="s">
        <v>465</v>
      </c>
      <c r="EF89" s="32" t="s">
        <v>462</v>
      </c>
      <c r="EG89" s="32" t="s">
        <v>463</v>
      </c>
      <c r="EH89" s="32" t="s">
        <v>463</v>
      </c>
      <c r="EI89" s="32" t="s">
        <v>464</v>
      </c>
      <c r="EJ89" s="32" t="s">
        <v>462</v>
      </c>
      <c r="EK89" s="32" t="s">
        <v>462</v>
      </c>
      <c r="EL89" s="32" t="s">
        <v>462</v>
      </c>
      <c r="EM89" s="32" t="s">
        <v>463</v>
      </c>
      <c r="EN89" s="32" t="s">
        <v>464</v>
      </c>
      <c r="EO89" s="32" t="s">
        <v>466</v>
      </c>
      <c r="EP89" s="32" t="s">
        <v>462</v>
      </c>
      <c r="EQ89" s="32" t="s">
        <v>463</v>
      </c>
      <c r="ER89" s="32" t="s">
        <v>462</v>
      </c>
      <c r="ES89" s="32" t="s">
        <v>464</v>
      </c>
      <c r="ET89" s="32" t="s">
        <v>463</v>
      </c>
      <c r="EU89" s="32" t="s">
        <v>464</v>
      </c>
      <c r="EV89" s="32" t="s">
        <v>464</v>
      </c>
      <c r="EW89" s="32" t="s">
        <v>467</v>
      </c>
      <c r="EX89" s="32" t="s">
        <v>464</v>
      </c>
      <c r="EY89" s="32" t="s">
        <v>464</v>
      </c>
      <c r="EZ89" s="32" t="s">
        <v>464</v>
      </c>
      <c r="FA89" s="32" t="s">
        <v>462</v>
      </c>
      <c r="FB89" s="32" t="s">
        <v>464</v>
      </c>
      <c r="FC89" s="32" t="s">
        <v>462</v>
      </c>
      <c r="FD89" s="32" t="s">
        <v>462</v>
      </c>
      <c r="FE89" s="32" t="s">
        <v>464</v>
      </c>
      <c r="FF89" s="32" t="s">
        <v>464</v>
      </c>
      <c r="FG89" s="32" t="s">
        <v>462</v>
      </c>
      <c r="FH89" s="32" t="s">
        <v>462</v>
      </c>
      <c r="FI89" s="32" t="s">
        <v>462</v>
      </c>
      <c r="FJ89" s="32" t="s">
        <v>464</v>
      </c>
      <c r="FK89" s="32" t="s">
        <v>464</v>
      </c>
      <c r="FL89" s="32" t="s">
        <v>464</v>
      </c>
      <c r="FM89" s="32" t="s">
        <v>464</v>
      </c>
      <c r="FN89" s="32" t="s">
        <v>468</v>
      </c>
      <c r="FO89" s="32" t="s">
        <v>463</v>
      </c>
      <c r="FP89" s="32" t="s">
        <v>469</v>
      </c>
      <c r="FQ89" s="32" t="s">
        <v>400</v>
      </c>
      <c r="FR89" s="32" t="s">
        <v>469</v>
      </c>
      <c r="FS89" s="32" t="s">
        <v>463</v>
      </c>
      <c r="FT89" s="32" t="s">
        <v>462</v>
      </c>
      <c r="FU89" s="32" t="s">
        <v>463</v>
      </c>
      <c r="FV89" s="32" t="s">
        <v>464</v>
      </c>
      <c r="FW89" s="32" t="s">
        <v>463</v>
      </c>
      <c r="FX89" s="32" t="s">
        <v>464</v>
      </c>
      <c r="FY89" s="32" t="s">
        <v>464</v>
      </c>
      <c r="FZ89" s="32" t="s">
        <v>463</v>
      </c>
      <c r="GA89" s="32" t="s">
        <v>463</v>
      </c>
      <c r="GB89" s="32" t="s">
        <v>464</v>
      </c>
      <c r="GC89" s="32" t="s">
        <v>464</v>
      </c>
      <c r="GD89" s="32" t="s">
        <v>462</v>
      </c>
      <c r="GE89" s="32" t="s">
        <v>464</v>
      </c>
      <c r="GF89" s="32" t="s">
        <v>463</v>
      </c>
      <c r="GG89" s="32" t="s">
        <v>465</v>
      </c>
      <c r="GH89" s="32" t="s">
        <v>462</v>
      </c>
      <c r="GI89" s="32" t="s">
        <v>462</v>
      </c>
      <c r="GJ89" s="32" t="s">
        <v>464</v>
      </c>
      <c r="GK89" s="32" t="s">
        <v>462</v>
      </c>
      <c r="GL89" s="32" t="s">
        <v>464</v>
      </c>
      <c r="GM89" s="32" t="s">
        <v>463</v>
      </c>
      <c r="GN89" s="32" t="s">
        <v>462</v>
      </c>
      <c r="GO89" s="32" t="s">
        <v>464</v>
      </c>
      <c r="GP89" s="32" t="s">
        <v>470</v>
      </c>
      <c r="GQ89" s="32" t="s">
        <v>462</v>
      </c>
      <c r="GR89" s="32" t="s">
        <v>462</v>
      </c>
      <c r="GS89" s="32" t="s">
        <v>467</v>
      </c>
      <c r="GT89" s="32" t="s">
        <v>463</v>
      </c>
      <c r="GU89" s="32" t="s">
        <v>462</v>
      </c>
      <c r="GV89" s="32" t="s">
        <v>462</v>
      </c>
      <c r="GW89" s="32" t="s">
        <v>467</v>
      </c>
      <c r="GX89" s="32" t="s">
        <v>463</v>
      </c>
      <c r="GY89" s="32" t="s">
        <v>464</v>
      </c>
      <c r="GZ89" s="32" t="s">
        <v>463</v>
      </c>
      <c r="HA89" s="32" t="s">
        <v>471</v>
      </c>
      <c r="HB89" s="32" t="s">
        <v>462</v>
      </c>
      <c r="HC89" s="32" t="s">
        <v>464</v>
      </c>
      <c r="HD89" s="32" t="s">
        <v>464</v>
      </c>
      <c r="HE89" s="32" t="s">
        <v>462</v>
      </c>
      <c r="HF89" s="32" t="s">
        <v>468</v>
      </c>
      <c r="HG89" s="32" t="s">
        <v>464</v>
      </c>
      <c r="HH89" s="32" t="s">
        <v>464</v>
      </c>
      <c r="HI89" s="32" t="s">
        <v>464</v>
      </c>
      <c r="HJ89" s="32" t="s">
        <v>469</v>
      </c>
      <c r="HK89" s="32" t="s">
        <v>464</v>
      </c>
      <c r="HL89" s="32" t="s">
        <v>472</v>
      </c>
      <c r="HM89" s="32" t="s">
        <v>462</v>
      </c>
      <c r="HN89" s="32" t="s">
        <v>463</v>
      </c>
      <c r="HO89" s="32" t="s">
        <v>471</v>
      </c>
      <c r="HP89" s="32" t="s">
        <v>462</v>
      </c>
      <c r="HQ89" s="32" t="s">
        <v>463</v>
      </c>
      <c r="HR89" s="32" t="s">
        <v>463</v>
      </c>
      <c r="HS89" s="32" t="s">
        <v>464</v>
      </c>
      <c r="HT89" s="32" t="s">
        <v>464</v>
      </c>
      <c r="HU89" s="32" t="s">
        <v>462</v>
      </c>
      <c r="HV89" s="32" t="s">
        <v>463</v>
      </c>
      <c r="HW89" s="32" t="s">
        <v>465</v>
      </c>
      <c r="HX89" s="32" t="s">
        <v>464</v>
      </c>
      <c r="HY89" s="32" t="s">
        <v>464</v>
      </c>
      <c r="HZ89" s="32" t="s">
        <v>464</v>
      </c>
      <c r="IA89" s="32" t="s">
        <v>464</v>
      </c>
      <c r="IB89" s="32" t="s">
        <v>464</v>
      </c>
      <c r="IC89" s="32" t="s">
        <v>464</v>
      </c>
      <c r="ID89" s="32" t="s">
        <v>464</v>
      </c>
      <c r="IE89" s="32" t="s">
        <v>462</v>
      </c>
      <c r="IF89" s="32" t="s">
        <v>462</v>
      </c>
      <c r="IG89" s="32" t="s">
        <v>463</v>
      </c>
      <c r="IH89" s="32" t="s">
        <v>464</v>
      </c>
      <c r="II89" s="32" t="s">
        <v>464</v>
      </c>
      <c r="IJ89" s="32" t="s">
        <v>468</v>
      </c>
      <c r="IK89" s="32" t="s">
        <v>463</v>
      </c>
      <c r="IL89" s="32" t="s">
        <v>464</v>
      </c>
      <c r="IM89" s="32" t="s">
        <v>464</v>
      </c>
      <c r="IN89" s="32" t="s">
        <v>462</v>
      </c>
      <c r="IO89" s="32" t="s">
        <v>464</v>
      </c>
      <c r="IP89" s="32" t="s">
        <v>464</v>
      </c>
      <c r="IQ89" s="32" t="s">
        <v>464</v>
      </c>
      <c r="IR89" s="32" t="s">
        <v>464</v>
      </c>
      <c r="IS89" s="32" t="s">
        <v>464</v>
      </c>
      <c r="IT89" s="32" t="s">
        <v>462</v>
      </c>
      <c r="IU89" s="32" t="s">
        <v>464</v>
      </c>
      <c r="IV89" s="32" t="s">
        <v>463</v>
      </c>
      <c r="IW89" s="32" t="s">
        <v>464</v>
      </c>
      <c r="IX89" s="32" t="s">
        <v>464</v>
      </c>
      <c r="IY89" s="32" t="s">
        <v>462</v>
      </c>
      <c r="IZ89" s="32" t="s">
        <v>465</v>
      </c>
      <c r="JA89" s="32" t="s">
        <v>462</v>
      </c>
      <c r="JB89" s="32" t="s">
        <v>464</v>
      </c>
      <c r="JC89" s="32" t="s">
        <v>462</v>
      </c>
      <c r="JD89" s="32" t="s">
        <v>462</v>
      </c>
      <c r="JE89" s="32" t="s">
        <v>463</v>
      </c>
      <c r="JF89" s="32" t="s">
        <v>464</v>
      </c>
      <c r="JG89" s="32" t="s">
        <v>462</v>
      </c>
      <c r="JH89" s="32" t="s">
        <v>463</v>
      </c>
      <c r="JI89" s="32" t="s">
        <v>464</v>
      </c>
      <c r="JJ89" s="32" t="s">
        <v>464</v>
      </c>
      <c r="JK89" s="32" t="s">
        <v>462</v>
      </c>
      <c r="JL89" s="32" t="s">
        <v>467</v>
      </c>
      <c r="JM89" s="32" t="s">
        <v>463</v>
      </c>
      <c r="JN89" s="32" t="s">
        <v>462</v>
      </c>
      <c r="JO89" s="32" t="s">
        <v>464</v>
      </c>
      <c r="JP89" s="32"/>
      <c r="JQ89" s="169"/>
      <c r="JR89" s="38"/>
      <c r="JS89" s="254">
        <v>0</v>
      </c>
      <c r="JT89" s="30">
        <v>0</v>
      </c>
      <c r="JU89" s="30">
        <v>0</v>
      </c>
      <c r="JV89" s="30">
        <v>0</v>
      </c>
      <c r="JW89" s="30">
        <v>0</v>
      </c>
      <c r="JX89" s="30">
        <v>0</v>
      </c>
      <c r="JY89" s="30">
        <v>0</v>
      </c>
      <c r="JZ89" s="38"/>
      <c r="KA89" s="30"/>
      <c r="KB89" s="28"/>
    </row>
    <row r="90" spans="1:288" ht="15" customHeight="1">
      <c r="A90" s="91" t="s">
        <v>27</v>
      </c>
      <c r="B90" s="30">
        <v>23000287</v>
      </c>
      <c r="C90" s="35">
        <v>90.58</v>
      </c>
      <c r="D90" s="29"/>
      <c r="E90" s="29"/>
      <c r="F90" s="29"/>
      <c r="G90" s="29"/>
      <c r="H90" s="29"/>
      <c r="I90" s="72"/>
      <c r="J90" s="29"/>
      <c r="K90" s="224"/>
      <c r="L90" s="93"/>
      <c r="M90" s="92"/>
      <c r="N90" s="93"/>
      <c r="O90" s="128"/>
      <c r="P90" s="128"/>
      <c r="Q90" s="92"/>
      <c r="R90" s="128"/>
      <c r="S90" s="94"/>
      <c r="T90" s="128"/>
      <c r="U90" s="94"/>
      <c r="V90" s="92"/>
      <c r="W90" s="94"/>
      <c r="X90" s="128"/>
      <c r="Y90" s="92"/>
      <c r="Z90" s="94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 t="s">
        <v>462</v>
      </c>
      <c r="CU90" s="32" t="s">
        <v>462</v>
      </c>
      <c r="CV90" s="32" t="s">
        <v>463</v>
      </c>
      <c r="CW90" s="32" t="s">
        <v>464</v>
      </c>
      <c r="CX90" s="32" t="s">
        <v>463</v>
      </c>
      <c r="CY90" s="32" t="s">
        <v>462</v>
      </c>
      <c r="CZ90" s="32" t="s">
        <v>463</v>
      </c>
      <c r="DA90" s="32" t="s">
        <v>463</v>
      </c>
      <c r="DB90" s="32" t="s">
        <v>464</v>
      </c>
      <c r="DC90" s="32" t="s">
        <v>464</v>
      </c>
      <c r="DD90" s="32" t="s">
        <v>462</v>
      </c>
      <c r="DE90" s="32" t="s">
        <v>464</v>
      </c>
      <c r="DF90" s="32" t="s">
        <v>464</v>
      </c>
      <c r="DG90" s="32" t="s">
        <v>464</v>
      </c>
      <c r="DH90" s="32" t="s">
        <v>464</v>
      </c>
      <c r="DI90" s="32" t="s">
        <v>464</v>
      </c>
      <c r="DJ90" s="32" t="s">
        <v>462</v>
      </c>
      <c r="DK90" s="32" t="s">
        <v>465</v>
      </c>
      <c r="DL90" s="32" t="s">
        <v>462</v>
      </c>
      <c r="DM90" s="32" t="s">
        <v>464</v>
      </c>
      <c r="DN90" s="32" t="s">
        <v>463</v>
      </c>
      <c r="DO90" s="32" t="s">
        <v>462</v>
      </c>
      <c r="DP90" s="32" t="s">
        <v>463</v>
      </c>
      <c r="DQ90" s="32" t="s">
        <v>465</v>
      </c>
      <c r="DR90" s="32" t="s">
        <v>462</v>
      </c>
      <c r="DS90" s="32" t="s">
        <v>463</v>
      </c>
      <c r="DT90" s="32" t="s">
        <v>465</v>
      </c>
      <c r="DU90" s="32" t="s">
        <v>464</v>
      </c>
      <c r="DV90" s="32" t="s">
        <v>464</v>
      </c>
      <c r="DW90" s="32" t="s">
        <v>463</v>
      </c>
      <c r="DX90" s="32" t="s">
        <v>462</v>
      </c>
      <c r="DY90" s="32" t="s">
        <v>464</v>
      </c>
      <c r="DZ90" s="32" t="s">
        <v>464</v>
      </c>
      <c r="EA90" s="32" t="s">
        <v>462</v>
      </c>
      <c r="EB90" s="32" t="s">
        <v>464</v>
      </c>
      <c r="EC90" s="32" t="s">
        <v>463</v>
      </c>
      <c r="ED90" s="32" t="s">
        <v>463</v>
      </c>
      <c r="EE90" s="32" t="s">
        <v>465</v>
      </c>
      <c r="EF90" s="32" t="s">
        <v>462</v>
      </c>
      <c r="EG90" s="32" t="s">
        <v>463</v>
      </c>
      <c r="EH90" s="32" t="s">
        <v>463</v>
      </c>
      <c r="EI90" s="32" t="s">
        <v>464</v>
      </c>
      <c r="EJ90" s="32" t="s">
        <v>462</v>
      </c>
      <c r="EK90" s="32" t="s">
        <v>462</v>
      </c>
      <c r="EL90" s="32" t="s">
        <v>462</v>
      </c>
      <c r="EM90" s="32" t="s">
        <v>463</v>
      </c>
      <c r="EN90" s="32" t="s">
        <v>464</v>
      </c>
      <c r="EO90" s="32" t="s">
        <v>466</v>
      </c>
      <c r="EP90" s="32" t="s">
        <v>462</v>
      </c>
      <c r="EQ90" s="32" t="s">
        <v>463</v>
      </c>
      <c r="ER90" s="32" t="s">
        <v>462</v>
      </c>
      <c r="ES90" s="32" t="s">
        <v>464</v>
      </c>
      <c r="ET90" s="32" t="s">
        <v>463</v>
      </c>
      <c r="EU90" s="32" t="s">
        <v>464</v>
      </c>
      <c r="EV90" s="32" t="s">
        <v>464</v>
      </c>
      <c r="EW90" s="32" t="s">
        <v>467</v>
      </c>
      <c r="EX90" s="32" t="s">
        <v>464</v>
      </c>
      <c r="EY90" s="32" t="s">
        <v>464</v>
      </c>
      <c r="EZ90" s="32" t="s">
        <v>464</v>
      </c>
      <c r="FA90" s="32" t="s">
        <v>462</v>
      </c>
      <c r="FB90" s="32" t="s">
        <v>464</v>
      </c>
      <c r="FC90" s="32" t="s">
        <v>462</v>
      </c>
      <c r="FD90" s="32" t="s">
        <v>462</v>
      </c>
      <c r="FE90" s="32" t="s">
        <v>464</v>
      </c>
      <c r="FF90" s="32" t="s">
        <v>464</v>
      </c>
      <c r="FG90" s="32" t="s">
        <v>462</v>
      </c>
      <c r="FH90" s="32" t="s">
        <v>462</v>
      </c>
      <c r="FI90" s="32" t="s">
        <v>462</v>
      </c>
      <c r="FJ90" s="32" t="s">
        <v>464</v>
      </c>
      <c r="FK90" s="32" t="s">
        <v>464</v>
      </c>
      <c r="FL90" s="32" t="s">
        <v>464</v>
      </c>
      <c r="FM90" s="32" t="s">
        <v>464</v>
      </c>
      <c r="FN90" s="32" t="s">
        <v>468</v>
      </c>
      <c r="FO90" s="32" t="s">
        <v>463</v>
      </c>
      <c r="FP90" s="32" t="s">
        <v>469</v>
      </c>
      <c r="FQ90" s="32" t="s">
        <v>400</v>
      </c>
      <c r="FR90" s="32" t="s">
        <v>469</v>
      </c>
      <c r="FS90" s="32" t="s">
        <v>463</v>
      </c>
      <c r="FT90" s="32" t="s">
        <v>462</v>
      </c>
      <c r="FU90" s="32" t="s">
        <v>463</v>
      </c>
      <c r="FV90" s="32" t="s">
        <v>464</v>
      </c>
      <c r="FW90" s="32" t="s">
        <v>463</v>
      </c>
      <c r="FX90" s="32" t="s">
        <v>464</v>
      </c>
      <c r="FY90" s="32" t="s">
        <v>464</v>
      </c>
      <c r="FZ90" s="32" t="s">
        <v>463</v>
      </c>
      <c r="GA90" s="32" t="s">
        <v>463</v>
      </c>
      <c r="GB90" s="32" t="s">
        <v>464</v>
      </c>
      <c r="GC90" s="32" t="s">
        <v>464</v>
      </c>
      <c r="GD90" s="32" t="s">
        <v>462</v>
      </c>
      <c r="GE90" s="32" t="s">
        <v>464</v>
      </c>
      <c r="GF90" s="32" t="s">
        <v>463</v>
      </c>
      <c r="GG90" s="32" t="s">
        <v>465</v>
      </c>
      <c r="GH90" s="32" t="s">
        <v>462</v>
      </c>
      <c r="GI90" s="32" t="s">
        <v>462</v>
      </c>
      <c r="GJ90" s="32" t="s">
        <v>464</v>
      </c>
      <c r="GK90" s="32" t="s">
        <v>462</v>
      </c>
      <c r="GL90" s="32" t="s">
        <v>464</v>
      </c>
      <c r="GM90" s="32" t="s">
        <v>463</v>
      </c>
      <c r="GN90" s="32" t="s">
        <v>462</v>
      </c>
      <c r="GO90" s="32" t="s">
        <v>464</v>
      </c>
      <c r="GP90" s="32" t="s">
        <v>470</v>
      </c>
      <c r="GQ90" s="32" t="s">
        <v>462</v>
      </c>
      <c r="GR90" s="32" t="s">
        <v>462</v>
      </c>
      <c r="GS90" s="32" t="s">
        <v>467</v>
      </c>
      <c r="GT90" s="32" t="s">
        <v>463</v>
      </c>
      <c r="GU90" s="32" t="s">
        <v>462</v>
      </c>
      <c r="GV90" s="32" t="s">
        <v>462</v>
      </c>
      <c r="GW90" s="32" t="s">
        <v>467</v>
      </c>
      <c r="GX90" s="32" t="s">
        <v>463</v>
      </c>
      <c r="GY90" s="32" t="s">
        <v>464</v>
      </c>
      <c r="GZ90" s="32" t="s">
        <v>463</v>
      </c>
      <c r="HA90" s="32" t="s">
        <v>471</v>
      </c>
      <c r="HB90" s="32" t="s">
        <v>462</v>
      </c>
      <c r="HC90" s="32" t="s">
        <v>464</v>
      </c>
      <c r="HD90" s="32" t="s">
        <v>464</v>
      </c>
      <c r="HE90" s="32" t="s">
        <v>462</v>
      </c>
      <c r="HF90" s="32" t="s">
        <v>468</v>
      </c>
      <c r="HG90" s="32" t="s">
        <v>464</v>
      </c>
      <c r="HH90" s="32" t="s">
        <v>464</v>
      </c>
      <c r="HI90" s="32" t="s">
        <v>464</v>
      </c>
      <c r="HJ90" s="32" t="s">
        <v>469</v>
      </c>
      <c r="HK90" s="32" t="s">
        <v>464</v>
      </c>
      <c r="HL90" s="32" t="s">
        <v>472</v>
      </c>
      <c r="HM90" s="32" t="s">
        <v>462</v>
      </c>
      <c r="HN90" s="32" t="s">
        <v>463</v>
      </c>
      <c r="HO90" s="32" t="s">
        <v>471</v>
      </c>
      <c r="HP90" s="32" t="s">
        <v>462</v>
      </c>
      <c r="HQ90" s="32" t="s">
        <v>463</v>
      </c>
      <c r="HR90" s="32" t="s">
        <v>463</v>
      </c>
      <c r="HS90" s="32" t="s">
        <v>464</v>
      </c>
      <c r="HT90" s="32" t="s">
        <v>464</v>
      </c>
      <c r="HU90" s="32" t="s">
        <v>462</v>
      </c>
      <c r="HV90" s="32" t="s">
        <v>463</v>
      </c>
      <c r="HW90" s="32" t="s">
        <v>465</v>
      </c>
      <c r="HX90" s="32" t="s">
        <v>464</v>
      </c>
      <c r="HY90" s="32" t="s">
        <v>464</v>
      </c>
      <c r="HZ90" s="32" t="s">
        <v>464</v>
      </c>
      <c r="IA90" s="32" t="s">
        <v>464</v>
      </c>
      <c r="IB90" s="32" t="s">
        <v>464</v>
      </c>
      <c r="IC90" s="32" t="s">
        <v>464</v>
      </c>
      <c r="ID90" s="32" t="s">
        <v>464</v>
      </c>
      <c r="IE90" s="32" t="s">
        <v>462</v>
      </c>
      <c r="IF90" s="32" t="s">
        <v>462</v>
      </c>
      <c r="IG90" s="32" t="s">
        <v>463</v>
      </c>
      <c r="IH90" s="32" t="s">
        <v>464</v>
      </c>
      <c r="II90" s="32" t="s">
        <v>464</v>
      </c>
      <c r="IJ90" s="32" t="s">
        <v>468</v>
      </c>
      <c r="IK90" s="32" t="s">
        <v>463</v>
      </c>
      <c r="IL90" s="32" t="s">
        <v>464</v>
      </c>
      <c r="IM90" s="32" t="s">
        <v>464</v>
      </c>
      <c r="IN90" s="32" t="s">
        <v>462</v>
      </c>
      <c r="IO90" s="32" t="s">
        <v>464</v>
      </c>
      <c r="IP90" s="32" t="s">
        <v>464</v>
      </c>
      <c r="IQ90" s="32" t="s">
        <v>464</v>
      </c>
      <c r="IR90" s="32" t="s">
        <v>464</v>
      </c>
      <c r="IS90" s="32" t="s">
        <v>464</v>
      </c>
      <c r="IT90" s="32" t="s">
        <v>462</v>
      </c>
      <c r="IU90" s="32" t="s">
        <v>464</v>
      </c>
      <c r="IV90" s="32" t="s">
        <v>463</v>
      </c>
      <c r="IW90" s="32" t="s">
        <v>464</v>
      </c>
      <c r="IX90" s="32" t="s">
        <v>464</v>
      </c>
      <c r="IY90" s="32" t="s">
        <v>462</v>
      </c>
      <c r="IZ90" s="32" t="s">
        <v>465</v>
      </c>
      <c r="JA90" s="32" t="s">
        <v>462</v>
      </c>
      <c r="JB90" s="32" t="s">
        <v>464</v>
      </c>
      <c r="JC90" s="32" t="s">
        <v>462</v>
      </c>
      <c r="JD90" s="32" t="s">
        <v>462</v>
      </c>
      <c r="JE90" s="32" t="s">
        <v>463</v>
      </c>
      <c r="JF90" s="32" t="s">
        <v>464</v>
      </c>
      <c r="JG90" s="32" t="s">
        <v>462</v>
      </c>
      <c r="JH90" s="32" t="s">
        <v>463</v>
      </c>
      <c r="JI90" s="32" t="s">
        <v>464</v>
      </c>
      <c r="JJ90" s="32" t="s">
        <v>464</v>
      </c>
      <c r="JK90" s="32" t="s">
        <v>462</v>
      </c>
      <c r="JL90" s="32" t="s">
        <v>467</v>
      </c>
      <c r="JM90" s="32" t="s">
        <v>463</v>
      </c>
      <c r="JN90" s="32" t="s">
        <v>462</v>
      </c>
      <c r="JO90" s="32" t="s">
        <v>464</v>
      </c>
      <c r="JP90" s="32"/>
      <c r="JQ90" s="169"/>
      <c r="JR90" s="37"/>
      <c r="JS90" s="53"/>
      <c r="JT90" s="28"/>
      <c r="JU90" s="28"/>
      <c r="JV90" s="33"/>
      <c r="JW90" s="33"/>
      <c r="JX90" s="31"/>
      <c r="JY90" s="33"/>
      <c r="JZ90" s="29"/>
      <c r="KA90" s="33"/>
      <c r="KB90" s="31"/>
    </row>
    <row r="91" spans="1:288" ht="15" customHeight="1">
      <c r="A91" s="91" t="s">
        <v>27</v>
      </c>
      <c r="B91" s="30">
        <v>23000287</v>
      </c>
      <c r="C91" s="35">
        <v>90.59</v>
      </c>
      <c r="D91" s="35">
        <v>68.47</v>
      </c>
      <c r="E91" s="35">
        <v>10.84</v>
      </c>
      <c r="F91" s="37"/>
      <c r="G91" s="29" t="s">
        <v>430</v>
      </c>
      <c r="H91" s="29" t="s">
        <v>448</v>
      </c>
      <c r="I91" s="29"/>
      <c r="J91" s="36"/>
      <c r="K91" s="224"/>
      <c r="L91" s="93"/>
      <c r="M91" s="93"/>
      <c r="N91" s="93"/>
      <c r="O91" s="93"/>
      <c r="P91" s="93"/>
      <c r="Q91" s="136"/>
      <c r="R91" s="128"/>
      <c r="S91" s="94"/>
      <c r="T91" s="128"/>
      <c r="U91" s="94"/>
      <c r="V91" s="94"/>
      <c r="W91" s="94"/>
      <c r="X91" s="128"/>
      <c r="Y91" s="129"/>
      <c r="Z91" s="94"/>
      <c r="AA91" s="128"/>
      <c r="AB91" s="93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3" t="s">
        <v>424</v>
      </c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 t="s">
        <v>417</v>
      </c>
      <c r="JQ91" s="54"/>
      <c r="JR91" s="37"/>
      <c r="JS91" s="53"/>
      <c r="JT91" s="28"/>
      <c r="JU91" s="28"/>
      <c r="JV91" s="31"/>
      <c r="JW91" s="31"/>
      <c r="JX91" s="28"/>
      <c r="JY91" s="31"/>
      <c r="JZ91" s="29"/>
      <c r="KA91" s="28"/>
      <c r="KB91" s="31"/>
    </row>
    <row r="92" spans="1:288" ht="15" customHeight="1">
      <c r="A92" s="91" t="s">
        <v>27</v>
      </c>
      <c r="B92" s="30">
        <v>23000267</v>
      </c>
      <c r="C92" s="35">
        <v>91.47</v>
      </c>
      <c r="D92" s="35"/>
      <c r="E92" s="35"/>
      <c r="F92" s="35"/>
      <c r="G92" s="37"/>
      <c r="H92" s="34"/>
      <c r="I92" s="29"/>
      <c r="J92" s="36"/>
      <c r="K92" s="224"/>
      <c r="L92" s="93"/>
      <c r="M92" s="93"/>
      <c r="N92" s="93"/>
      <c r="O92" s="93"/>
      <c r="P92" s="93"/>
      <c r="Q92" s="136"/>
      <c r="R92" s="128"/>
      <c r="S92" s="94"/>
      <c r="T92" s="128"/>
      <c r="U92" s="94"/>
      <c r="V92" s="94"/>
      <c r="W92" s="94"/>
      <c r="X92" s="128"/>
      <c r="Y92" s="129"/>
      <c r="Z92" s="94"/>
      <c r="AA92" s="128"/>
      <c r="AB92" s="93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 t="s">
        <v>462</v>
      </c>
      <c r="CU92" s="32" t="s">
        <v>462</v>
      </c>
      <c r="CV92" s="32" t="s">
        <v>463</v>
      </c>
      <c r="CW92" s="32" t="s">
        <v>464</v>
      </c>
      <c r="CX92" s="32" t="s">
        <v>463</v>
      </c>
      <c r="CY92" s="32" t="s">
        <v>462</v>
      </c>
      <c r="CZ92" s="32" t="s">
        <v>463</v>
      </c>
      <c r="DA92" s="32" t="s">
        <v>463</v>
      </c>
      <c r="DB92" s="32" t="s">
        <v>464</v>
      </c>
      <c r="DC92" s="32" t="s">
        <v>464</v>
      </c>
      <c r="DD92" s="32" t="s">
        <v>462</v>
      </c>
      <c r="DE92" s="32" t="s">
        <v>464</v>
      </c>
      <c r="DF92" s="32" t="s">
        <v>464</v>
      </c>
      <c r="DG92" s="32" t="s">
        <v>464</v>
      </c>
      <c r="DH92" s="32" t="s">
        <v>464</v>
      </c>
      <c r="DI92" s="32" t="s">
        <v>464</v>
      </c>
      <c r="DJ92" s="32" t="s">
        <v>462</v>
      </c>
      <c r="DK92" s="32" t="s">
        <v>465</v>
      </c>
      <c r="DL92" s="32" t="s">
        <v>462</v>
      </c>
      <c r="DM92" s="32" t="s">
        <v>464</v>
      </c>
      <c r="DN92" s="32" t="s">
        <v>463</v>
      </c>
      <c r="DO92" s="32" t="s">
        <v>462</v>
      </c>
      <c r="DP92" s="32" t="s">
        <v>463</v>
      </c>
      <c r="DQ92" s="32" t="s">
        <v>465</v>
      </c>
      <c r="DR92" s="32" t="s">
        <v>462</v>
      </c>
      <c r="DS92" s="32" t="s">
        <v>463</v>
      </c>
      <c r="DT92" s="32" t="s">
        <v>465</v>
      </c>
      <c r="DU92" s="32" t="s">
        <v>464</v>
      </c>
      <c r="DV92" s="32" t="s">
        <v>464</v>
      </c>
      <c r="DW92" s="32" t="s">
        <v>463</v>
      </c>
      <c r="DX92" s="32" t="s">
        <v>462</v>
      </c>
      <c r="DY92" s="32" t="s">
        <v>464</v>
      </c>
      <c r="DZ92" s="32" t="s">
        <v>464</v>
      </c>
      <c r="EA92" s="32" t="s">
        <v>462</v>
      </c>
      <c r="EB92" s="32" t="s">
        <v>464</v>
      </c>
      <c r="EC92" s="32" t="s">
        <v>463</v>
      </c>
      <c r="ED92" s="32" t="s">
        <v>463</v>
      </c>
      <c r="EE92" s="32" t="s">
        <v>465</v>
      </c>
      <c r="EF92" s="32" t="s">
        <v>462</v>
      </c>
      <c r="EG92" s="32" t="s">
        <v>463</v>
      </c>
      <c r="EH92" s="32" t="s">
        <v>463</v>
      </c>
      <c r="EI92" s="32" t="s">
        <v>464</v>
      </c>
      <c r="EJ92" s="32" t="s">
        <v>462</v>
      </c>
      <c r="EK92" s="32" t="s">
        <v>462</v>
      </c>
      <c r="EL92" s="32" t="s">
        <v>462</v>
      </c>
      <c r="EM92" s="32" t="s">
        <v>463</v>
      </c>
      <c r="EN92" s="32" t="s">
        <v>464</v>
      </c>
      <c r="EO92" s="32" t="s">
        <v>466</v>
      </c>
      <c r="EP92" s="32" t="s">
        <v>462</v>
      </c>
      <c r="EQ92" s="32" t="s">
        <v>463</v>
      </c>
      <c r="ER92" s="32" t="s">
        <v>462</v>
      </c>
      <c r="ES92" s="32" t="s">
        <v>464</v>
      </c>
      <c r="ET92" s="32" t="s">
        <v>463</v>
      </c>
      <c r="EU92" s="32" t="s">
        <v>464</v>
      </c>
      <c r="EV92" s="32" t="s">
        <v>464</v>
      </c>
      <c r="EW92" s="32" t="s">
        <v>467</v>
      </c>
      <c r="EX92" s="32" t="s">
        <v>464</v>
      </c>
      <c r="EY92" s="32" t="s">
        <v>464</v>
      </c>
      <c r="EZ92" s="32" t="s">
        <v>464</v>
      </c>
      <c r="FA92" s="32" t="s">
        <v>462</v>
      </c>
      <c r="FB92" s="32" t="s">
        <v>464</v>
      </c>
      <c r="FC92" s="32" t="s">
        <v>462</v>
      </c>
      <c r="FD92" s="32" t="s">
        <v>462</v>
      </c>
      <c r="FE92" s="32" t="s">
        <v>464</v>
      </c>
      <c r="FF92" s="32" t="s">
        <v>464</v>
      </c>
      <c r="FG92" s="32" t="s">
        <v>462</v>
      </c>
      <c r="FH92" s="32" t="s">
        <v>462</v>
      </c>
      <c r="FI92" s="32" t="s">
        <v>462</v>
      </c>
      <c r="FJ92" s="32" t="s">
        <v>464</v>
      </c>
      <c r="FK92" s="32" t="s">
        <v>464</v>
      </c>
      <c r="FL92" s="32" t="s">
        <v>464</v>
      </c>
      <c r="FM92" s="32" t="s">
        <v>464</v>
      </c>
      <c r="FN92" s="32" t="s">
        <v>468</v>
      </c>
      <c r="FO92" s="32" t="s">
        <v>463</v>
      </c>
      <c r="FP92" s="32" t="s">
        <v>469</v>
      </c>
      <c r="FQ92" s="32" t="s">
        <v>400</v>
      </c>
      <c r="FR92" s="32" t="s">
        <v>469</v>
      </c>
      <c r="FS92" s="32" t="s">
        <v>463</v>
      </c>
      <c r="FT92" s="32" t="s">
        <v>462</v>
      </c>
      <c r="FU92" s="32" t="s">
        <v>463</v>
      </c>
      <c r="FV92" s="32" t="s">
        <v>464</v>
      </c>
      <c r="FW92" s="32" t="s">
        <v>463</v>
      </c>
      <c r="FX92" s="32" t="s">
        <v>464</v>
      </c>
      <c r="FY92" s="32" t="s">
        <v>464</v>
      </c>
      <c r="FZ92" s="32" t="s">
        <v>463</v>
      </c>
      <c r="GA92" s="32" t="s">
        <v>463</v>
      </c>
      <c r="GB92" s="32" t="s">
        <v>464</v>
      </c>
      <c r="GC92" s="32" t="s">
        <v>464</v>
      </c>
      <c r="GD92" s="32" t="s">
        <v>462</v>
      </c>
      <c r="GE92" s="32" t="s">
        <v>464</v>
      </c>
      <c r="GF92" s="32" t="s">
        <v>463</v>
      </c>
      <c r="GG92" s="32" t="s">
        <v>465</v>
      </c>
      <c r="GH92" s="32" t="s">
        <v>462</v>
      </c>
      <c r="GI92" s="32" t="s">
        <v>462</v>
      </c>
      <c r="GJ92" s="32" t="s">
        <v>464</v>
      </c>
      <c r="GK92" s="32" t="s">
        <v>462</v>
      </c>
      <c r="GL92" s="32" t="s">
        <v>464</v>
      </c>
      <c r="GM92" s="32" t="s">
        <v>463</v>
      </c>
      <c r="GN92" s="32" t="s">
        <v>462</v>
      </c>
      <c r="GO92" s="32" t="s">
        <v>464</v>
      </c>
      <c r="GP92" s="32" t="s">
        <v>470</v>
      </c>
      <c r="GQ92" s="32" t="s">
        <v>462</v>
      </c>
      <c r="GR92" s="32" t="s">
        <v>462</v>
      </c>
      <c r="GS92" s="32" t="s">
        <v>467</v>
      </c>
      <c r="GT92" s="32" t="s">
        <v>463</v>
      </c>
      <c r="GU92" s="32" t="s">
        <v>462</v>
      </c>
      <c r="GV92" s="32" t="s">
        <v>462</v>
      </c>
      <c r="GW92" s="32" t="s">
        <v>467</v>
      </c>
      <c r="GX92" s="32" t="s">
        <v>463</v>
      </c>
      <c r="GY92" s="32" t="s">
        <v>464</v>
      </c>
      <c r="GZ92" s="32" t="s">
        <v>463</v>
      </c>
      <c r="HA92" s="32" t="s">
        <v>471</v>
      </c>
      <c r="HB92" s="32" t="s">
        <v>462</v>
      </c>
      <c r="HC92" s="32" t="s">
        <v>464</v>
      </c>
      <c r="HD92" s="32" t="s">
        <v>464</v>
      </c>
      <c r="HE92" s="32" t="s">
        <v>462</v>
      </c>
      <c r="HF92" s="32" t="s">
        <v>468</v>
      </c>
      <c r="HG92" s="32" t="s">
        <v>464</v>
      </c>
      <c r="HH92" s="32" t="s">
        <v>464</v>
      </c>
      <c r="HI92" s="32" t="s">
        <v>464</v>
      </c>
      <c r="HJ92" s="32" t="s">
        <v>469</v>
      </c>
      <c r="HK92" s="32" t="s">
        <v>464</v>
      </c>
      <c r="HL92" s="32" t="s">
        <v>472</v>
      </c>
      <c r="HM92" s="32" t="s">
        <v>462</v>
      </c>
      <c r="HN92" s="32" t="s">
        <v>463</v>
      </c>
      <c r="HO92" s="32" t="s">
        <v>471</v>
      </c>
      <c r="HP92" s="32" t="s">
        <v>462</v>
      </c>
      <c r="HQ92" s="32" t="s">
        <v>463</v>
      </c>
      <c r="HR92" s="32" t="s">
        <v>463</v>
      </c>
      <c r="HS92" s="32" t="s">
        <v>464</v>
      </c>
      <c r="HT92" s="32" t="s">
        <v>464</v>
      </c>
      <c r="HU92" s="32" t="s">
        <v>462</v>
      </c>
      <c r="HV92" s="32" t="s">
        <v>463</v>
      </c>
      <c r="HW92" s="32" t="s">
        <v>465</v>
      </c>
      <c r="HX92" s="32" t="s">
        <v>464</v>
      </c>
      <c r="HY92" s="32" t="s">
        <v>464</v>
      </c>
      <c r="HZ92" s="32" t="s">
        <v>464</v>
      </c>
      <c r="IA92" s="32" t="s">
        <v>464</v>
      </c>
      <c r="IB92" s="32" t="s">
        <v>464</v>
      </c>
      <c r="IC92" s="32" t="s">
        <v>464</v>
      </c>
      <c r="ID92" s="32" t="s">
        <v>464</v>
      </c>
      <c r="IE92" s="32" t="s">
        <v>462</v>
      </c>
      <c r="IF92" s="32" t="s">
        <v>462</v>
      </c>
      <c r="IG92" s="32" t="s">
        <v>463</v>
      </c>
      <c r="IH92" s="32" t="s">
        <v>464</v>
      </c>
      <c r="II92" s="32" t="s">
        <v>464</v>
      </c>
      <c r="IJ92" s="32" t="s">
        <v>468</v>
      </c>
      <c r="IK92" s="32" t="s">
        <v>463</v>
      </c>
      <c r="IL92" s="32" t="s">
        <v>464</v>
      </c>
      <c r="IM92" s="32" t="s">
        <v>464</v>
      </c>
      <c r="IN92" s="32" t="s">
        <v>462</v>
      </c>
      <c r="IO92" s="32" t="s">
        <v>464</v>
      </c>
      <c r="IP92" s="32" t="s">
        <v>464</v>
      </c>
      <c r="IQ92" s="32" t="s">
        <v>464</v>
      </c>
      <c r="IR92" s="32" t="s">
        <v>464</v>
      </c>
      <c r="IS92" s="32" t="s">
        <v>464</v>
      </c>
      <c r="IT92" s="32" t="s">
        <v>462</v>
      </c>
      <c r="IU92" s="32" t="s">
        <v>464</v>
      </c>
      <c r="IV92" s="32" t="s">
        <v>463</v>
      </c>
      <c r="IW92" s="32" t="s">
        <v>464</v>
      </c>
      <c r="IX92" s="32" t="s">
        <v>464</v>
      </c>
      <c r="IY92" s="32" t="s">
        <v>462</v>
      </c>
      <c r="IZ92" s="32" t="s">
        <v>465</v>
      </c>
      <c r="JA92" s="32" t="s">
        <v>462</v>
      </c>
      <c r="JB92" s="32" t="s">
        <v>464</v>
      </c>
      <c r="JC92" s="32" t="s">
        <v>462</v>
      </c>
      <c r="JD92" s="32" t="s">
        <v>462</v>
      </c>
      <c r="JE92" s="32" t="s">
        <v>463</v>
      </c>
      <c r="JF92" s="32" t="s">
        <v>464</v>
      </c>
      <c r="JG92" s="32" t="s">
        <v>462</v>
      </c>
      <c r="JH92" s="32" t="s">
        <v>463</v>
      </c>
      <c r="JI92" s="32" t="s">
        <v>464</v>
      </c>
      <c r="JJ92" s="32" t="s">
        <v>464</v>
      </c>
      <c r="JK92" s="32" t="s">
        <v>462</v>
      </c>
      <c r="JL92" s="32" t="s">
        <v>467</v>
      </c>
      <c r="JM92" s="32" t="s">
        <v>463</v>
      </c>
      <c r="JN92" s="32" t="s">
        <v>462</v>
      </c>
      <c r="JO92" s="32" t="s">
        <v>464</v>
      </c>
      <c r="JP92" s="32"/>
      <c r="JQ92" s="54"/>
      <c r="JR92" s="37"/>
      <c r="JS92" s="53"/>
      <c r="JT92" s="28"/>
      <c r="JU92" s="28"/>
      <c r="JV92" s="33"/>
      <c r="JW92" s="31"/>
      <c r="JX92" s="28"/>
      <c r="JY92" s="31"/>
      <c r="JZ92" s="29"/>
      <c r="KA92" s="28"/>
      <c r="KB92" s="31"/>
    </row>
    <row r="93" spans="1:288" ht="15" customHeight="1">
      <c r="A93" s="91" t="s">
        <v>27</v>
      </c>
      <c r="B93" s="30">
        <v>23000267</v>
      </c>
      <c r="C93" s="35">
        <v>91.56</v>
      </c>
      <c r="D93" s="35">
        <v>66.59</v>
      </c>
      <c r="E93" s="35">
        <v>11.43</v>
      </c>
      <c r="F93" s="37"/>
      <c r="G93" s="29" t="s">
        <v>430</v>
      </c>
      <c r="H93" s="29" t="s">
        <v>448</v>
      </c>
      <c r="I93" s="29"/>
      <c r="J93" s="36"/>
      <c r="K93" s="224"/>
      <c r="L93" s="93"/>
      <c r="M93" s="93"/>
      <c r="N93" s="93"/>
      <c r="O93" s="93"/>
      <c r="P93" s="93"/>
      <c r="Q93" s="136"/>
      <c r="R93" s="128"/>
      <c r="S93" s="94"/>
      <c r="T93" s="128"/>
      <c r="U93" s="94"/>
      <c r="V93" s="94"/>
      <c r="W93" s="94"/>
      <c r="X93" s="128"/>
      <c r="Y93" s="129"/>
      <c r="Z93" s="94"/>
      <c r="AA93" s="128"/>
      <c r="AB93" s="93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3" t="s">
        <v>424</v>
      </c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 t="s">
        <v>417</v>
      </c>
      <c r="JQ93" s="169"/>
      <c r="JR93" s="37"/>
      <c r="JS93" s="53"/>
      <c r="JT93" s="28"/>
      <c r="JU93" s="28"/>
      <c r="JV93" s="31"/>
      <c r="JW93" s="33"/>
      <c r="JX93" s="31"/>
      <c r="JY93" s="33"/>
      <c r="JZ93" s="29"/>
      <c r="KA93" s="28"/>
      <c r="KB93" s="28"/>
    </row>
    <row r="94" spans="1:288" ht="15" customHeight="1">
      <c r="A94" s="91" t="s">
        <v>27</v>
      </c>
      <c r="B94" s="30">
        <v>23000200</v>
      </c>
      <c r="C94" s="35">
        <v>95.13</v>
      </c>
      <c r="D94" s="35">
        <v>64.11</v>
      </c>
      <c r="E94" s="35">
        <v>11.92</v>
      </c>
      <c r="F94" s="35">
        <v>18.89</v>
      </c>
      <c r="G94" s="29" t="s">
        <v>430</v>
      </c>
      <c r="H94" s="54">
        <v>0.32729999999999998</v>
      </c>
      <c r="I94" s="29"/>
      <c r="J94" s="36"/>
      <c r="K94" s="224"/>
      <c r="L94" s="93"/>
      <c r="M94" s="93"/>
      <c r="N94" s="93"/>
      <c r="O94" s="93"/>
      <c r="P94" s="93"/>
      <c r="Q94" s="136"/>
      <c r="R94" s="128"/>
      <c r="S94" s="94"/>
      <c r="T94" s="128"/>
      <c r="U94" s="94"/>
      <c r="V94" s="94"/>
      <c r="W94" s="94"/>
      <c r="X94" s="128"/>
      <c r="Y94" s="129"/>
      <c r="Z94" s="94"/>
      <c r="AA94" s="128"/>
      <c r="AB94" s="93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128">
        <v>11.55</v>
      </c>
      <c r="AY94" s="128">
        <v>0.48</v>
      </c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8"/>
      <c r="JK94" s="28"/>
      <c r="JL94" s="28"/>
      <c r="JM94" s="28"/>
      <c r="JN94" s="28"/>
      <c r="JO94" s="28"/>
      <c r="JP94" s="28" t="s">
        <v>417</v>
      </c>
      <c r="JQ94" s="169"/>
      <c r="JR94" s="37"/>
      <c r="JS94" s="53"/>
      <c r="JT94" s="28"/>
      <c r="JU94" s="28"/>
      <c r="JV94" s="28"/>
      <c r="JW94" s="31"/>
      <c r="JX94" s="30"/>
      <c r="JY94" s="33"/>
      <c r="JZ94" s="29" t="s">
        <v>428</v>
      </c>
      <c r="KA94" s="30"/>
      <c r="KB94" s="28"/>
    </row>
    <row r="95" spans="1:288" ht="15" customHeight="1">
      <c r="A95" s="91" t="s">
        <v>27</v>
      </c>
      <c r="B95" s="30">
        <v>23000213</v>
      </c>
      <c r="C95" s="35">
        <v>90.59</v>
      </c>
      <c r="D95" s="35">
        <v>67.58</v>
      </c>
      <c r="E95" s="35">
        <v>10.43</v>
      </c>
      <c r="F95" s="35">
        <v>13.7</v>
      </c>
      <c r="G95" s="37">
        <v>0.505</v>
      </c>
      <c r="H95" s="54" t="s">
        <v>448</v>
      </c>
      <c r="I95" s="29"/>
      <c r="J95" s="36"/>
      <c r="K95" s="224"/>
      <c r="L95" s="93"/>
      <c r="M95" s="93"/>
      <c r="N95" s="93"/>
      <c r="O95" s="93"/>
      <c r="P95" s="93"/>
      <c r="Q95" s="136"/>
      <c r="R95" s="128"/>
      <c r="S95" s="94"/>
      <c r="T95" s="128"/>
      <c r="U95" s="94"/>
      <c r="V95" s="94"/>
      <c r="W95" s="94"/>
      <c r="X95" s="128"/>
      <c r="Y95" s="129"/>
      <c r="Z95" s="94"/>
      <c r="AA95" s="128"/>
      <c r="AB95" s="93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3" t="s">
        <v>424</v>
      </c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 t="s">
        <v>417</v>
      </c>
      <c r="JQ95" s="169"/>
      <c r="JR95" s="37"/>
      <c r="JS95" s="53"/>
      <c r="JT95" s="28"/>
      <c r="JU95" s="28"/>
      <c r="JV95" s="28"/>
      <c r="JW95" s="31"/>
      <c r="JX95" s="30"/>
      <c r="JY95" s="33"/>
      <c r="JZ95" s="38"/>
      <c r="KA95" s="30"/>
      <c r="KB95" s="28"/>
    </row>
    <row r="96" spans="1:288" ht="31.5" customHeight="1">
      <c r="A96" s="257" t="s">
        <v>27</v>
      </c>
      <c r="B96" s="30">
        <v>23000191</v>
      </c>
      <c r="C96" s="35">
        <v>93.66</v>
      </c>
      <c r="D96" s="35">
        <v>62.74</v>
      </c>
      <c r="E96" s="209">
        <v>10.62</v>
      </c>
      <c r="F96" s="35">
        <v>12.87</v>
      </c>
      <c r="G96" s="235">
        <v>3.4350000000000001</v>
      </c>
      <c r="H96" s="54">
        <v>0.52210000000000001</v>
      </c>
      <c r="I96" s="29"/>
      <c r="J96" s="36"/>
      <c r="K96" s="224"/>
      <c r="L96" s="93"/>
      <c r="M96" s="93"/>
      <c r="N96" s="93"/>
      <c r="O96" s="93"/>
      <c r="P96" s="93"/>
      <c r="Q96" s="136"/>
      <c r="R96" s="128"/>
      <c r="S96" s="94"/>
      <c r="T96" s="128"/>
      <c r="U96" s="94"/>
      <c r="V96" s="94"/>
      <c r="W96" s="94"/>
      <c r="X96" s="128"/>
      <c r="Y96" s="129"/>
      <c r="Z96" s="94"/>
      <c r="AA96" s="128"/>
      <c r="AB96" s="93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128">
        <v>4.13</v>
      </c>
      <c r="AY96" s="256">
        <v>2.8</v>
      </c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55" t="s">
        <v>484</v>
      </c>
      <c r="JQ96" s="169"/>
      <c r="JR96" s="37"/>
      <c r="JS96" s="53"/>
      <c r="JT96" s="28"/>
      <c r="JU96" s="28"/>
      <c r="JV96" s="28"/>
      <c r="JW96" s="31"/>
      <c r="JX96" s="30"/>
      <c r="JY96" s="33"/>
      <c r="JZ96" s="38"/>
      <c r="KA96" s="30"/>
      <c r="KB96" s="28"/>
    </row>
    <row r="97" spans="1:288" ht="15" customHeight="1">
      <c r="A97" s="91" t="s">
        <v>27</v>
      </c>
      <c r="B97" s="30">
        <v>23000141</v>
      </c>
      <c r="C97" s="35">
        <v>91.06</v>
      </c>
      <c r="D97" s="35"/>
      <c r="E97" s="35"/>
      <c r="F97" s="35"/>
      <c r="G97" s="37"/>
      <c r="H97" s="54"/>
      <c r="I97" s="29"/>
      <c r="J97" s="29"/>
      <c r="K97" s="224"/>
      <c r="L97" s="93"/>
      <c r="M97" s="93"/>
      <c r="N97" s="93"/>
      <c r="O97" s="93"/>
      <c r="P97" s="93"/>
      <c r="Q97" s="93"/>
      <c r="R97" s="128"/>
      <c r="S97" s="94"/>
      <c r="T97" s="128"/>
      <c r="U97" s="94"/>
      <c r="V97" s="93"/>
      <c r="W97" s="94"/>
      <c r="X97" s="128"/>
      <c r="Y97" s="93"/>
      <c r="Z97" s="94"/>
      <c r="AA97" s="128"/>
      <c r="AB97" s="93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3" t="s">
        <v>424</v>
      </c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  <c r="JN97" s="32"/>
      <c r="JO97" s="32"/>
      <c r="JP97" s="32"/>
      <c r="JQ97" s="54"/>
      <c r="JR97" s="35"/>
      <c r="JS97" s="53"/>
      <c r="JT97" s="28"/>
      <c r="JU97" s="28"/>
      <c r="JV97" s="28"/>
      <c r="JW97" s="28"/>
      <c r="JX97" s="28"/>
      <c r="JY97" s="30"/>
      <c r="JZ97" s="29"/>
      <c r="KA97" s="28"/>
      <c r="KB97" s="28"/>
    </row>
    <row r="98" spans="1:288" ht="15" customHeight="1">
      <c r="A98" s="91" t="s">
        <v>27</v>
      </c>
      <c r="B98" s="30">
        <v>23000141</v>
      </c>
      <c r="C98" s="35">
        <v>90.94</v>
      </c>
      <c r="D98" s="35"/>
      <c r="E98" s="35">
        <v>10.97</v>
      </c>
      <c r="F98" s="35"/>
      <c r="G98" s="37"/>
      <c r="H98" s="54"/>
      <c r="I98" s="29"/>
      <c r="J98" s="29"/>
      <c r="K98" s="224"/>
      <c r="L98" s="93"/>
      <c r="M98" s="93"/>
      <c r="N98" s="93"/>
      <c r="O98" s="93"/>
      <c r="P98" s="93"/>
      <c r="Q98" s="93"/>
      <c r="R98" s="128"/>
      <c r="S98" s="94"/>
      <c r="T98" s="128"/>
      <c r="U98" s="94"/>
      <c r="V98" s="93"/>
      <c r="W98" s="94"/>
      <c r="X98" s="128"/>
      <c r="Y98" s="93"/>
      <c r="Z98" s="94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3" t="s">
        <v>440</v>
      </c>
      <c r="BA98" s="93" t="s">
        <v>440</v>
      </c>
      <c r="BB98" s="93" t="s">
        <v>440</v>
      </c>
      <c r="BC98" s="128">
        <v>0.51</v>
      </c>
      <c r="BD98" s="128">
        <v>1.1100000000000001</v>
      </c>
      <c r="BE98" s="128">
        <v>1.67</v>
      </c>
      <c r="BF98" s="93" t="s">
        <v>440</v>
      </c>
      <c r="BG98" s="128">
        <v>4.78</v>
      </c>
      <c r="BH98" s="128">
        <v>0.66</v>
      </c>
      <c r="BI98" s="93" t="s">
        <v>440</v>
      </c>
      <c r="BJ98" s="93" t="s">
        <v>440</v>
      </c>
      <c r="BK98" s="93" t="s">
        <v>440</v>
      </c>
      <c r="BL98" s="93" t="s">
        <v>440</v>
      </c>
      <c r="BM98" s="93" t="s">
        <v>440</v>
      </c>
      <c r="BN98" s="128">
        <v>3.23</v>
      </c>
      <c r="BO98" s="93" t="s">
        <v>440</v>
      </c>
      <c r="BP98" s="128">
        <v>0.71</v>
      </c>
      <c r="BQ98" s="93" t="s">
        <v>440</v>
      </c>
      <c r="BR98" s="93" t="s">
        <v>440</v>
      </c>
      <c r="BS98" s="128">
        <v>6.5</v>
      </c>
      <c r="BT98" s="93" t="s">
        <v>441</v>
      </c>
      <c r="BU98" s="32" t="s">
        <v>441</v>
      </c>
      <c r="BV98" s="32" t="s">
        <v>441</v>
      </c>
      <c r="BW98" s="32" t="s">
        <v>442</v>
      </c>
      <c r="BX98" s="32" t="s">
        <v>443</v>
      </c>
      <c r="BY98" s="32" t="s">
        <v>443</v>
      </c>
      <c r="BZ98" s="32" t="s">
        <v>441</v>
      </c>
      <c r="CA98" s="32" t="s">
        <v>443</v>
      </c>
      <c r="CB98" s="32" t="s">
        <v>443</v>
      </c>
      <c r="CC98" s="32" t="s">
        <v>441</v>
      </c>
      <c r="CD98" s="32" t="s">
        <v>443</v>
      </c>
      <c r="CE98" s="32" t="s">
        <v>443</v>
      </c>
      <c r="CF98" s="32" t="s">
        <v>443</v>
      </c>
      <c r="CG98" s="32" t="s">
        <v>443</v>
      </c>
      <c r="CH98" s="32" t="s">
        <v>444</v>
      </c>
      <c r="CI98" s="32" t="s">
        <v>443</v>
      </c>
      <c r="CJ98" s="32" t="s">
        <v>444</v>
      </c>
      <c r="CK98" s="32" t="s">
        <v>443</v>
      </c>
      <c r="CL98" s="32" t="s">
        <v>443</v>
      </c>
      <c r="CM98" s="32" t="s">
        <v>443</v>
      </c>
      <c r="CN98" s="32" t="s">
        <v>443</v>
      </c>
      <c r="CO98" s="32" t="s">
        <v>443</v>
      </c>
      <c r="CP98" s="32" t="s">
        <v>444</v>
      </c>
      <c r="CQ98" s="32" t="s">
        <v>443</v>
      </c>
      <c r="CR98" s="32" t="s">
        <v>443</v>
      </c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  <c r="JN98" s="32"/>
      <c r="JO98" s="32"/>
      <c r="JP98" s="32"/>
      <c r="JQ98" s="169"/>
      <c r="JR98" s="35"/>
      <c r="JS98" s="53"/>
      <c r="JT98" s="28"/>
      <c r="JU98" s="28"/>
      <c r="JV98" s="28"/>
      <c r="JW98" s="28"/>
      <c r="JX98" s="28"/>
      <c r="JY98" s="30"/>
      <c r="JZ98" s="29"/>
      <c r="KA98" s="28"/>
      <c r="KB98" s="28"/>
    </row>
    <row r="99" spans="1:288" ht="15" customHeight="1">
      <c r="A99" s="91" t="s">
        <v>27</v>
      </c>
      <c r="B99" s="30">
        <v>23000141</v>
      </c>
      <c r="C99" s="35">
        <v>90.81</v>
      </c>
      <c r="D99" s="35">
        <v>69.06</v>
      </c>
      <c r="E99" s="35">
        <v>10.09</v>
      </c>
      <c r="F99" s="35"/>
      <c r="G99" s="37" t="s">
        <v>430</v>
      </c>
      <c r="H99" s="54">
        <v>0.46529999999999999</v>
      </c>
      <c r="I99" s="29"/>
      <c r="J99" s="37"/>
      <c r="K99" s="224"/>
      <c r="L99" s="128"/>
      <c r="M99" s="93"/>
      <c r="N99" s="92"/>
      <c r="O99" s="92"/>
      <c r="P99" s="92"/>
      <c r="Q99" s="92"/>
      <c r="R99" s="128"/>
      <c r="S99" s="94"/>
      <c r="T99" s="128"/>
      <c r="U99" s="94"/>
      <c r="V99" s="92"/>
      <c r="W99" s="94"/>
      <c r="X99" s="128"/>
      <c r="Y99" s="92"/>
      <c r="Z99" s="94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 t="s">
        <v>417</v>
      </c>
      <c r="JQ99" s="169"/>
      <c r="JR99" s="35"/>
      <c r="JS99" s="53"/>
      <c r="JT99" s="28"/>
      <c r="JU99" s="28"/>
      <c r="JV99" s="28"/>
      <c r="JW99" s="28"/>
      <c r="JX99" s="28"/>
      <c r="JY99" s="30"/>
      <c r="JZ99" s="29" t="s">
        <v>428</v>
      </c>
      <c r="KA99" s="28"/>
      <c r="KB99" s="28"/>
    </row>
    <row r="100" spans="1:288" ht="15" customHeight="1">
      <c r="A100" s="91" t="s">
        <v>27</v>
      </c>
      <c r="B100" s="30">
        <v>23000183</v>
      </c>
      <c r="C100" s="35">
        <v>92.81</v>
      </c>
      <c r="D100" s="35"/>
      <c r="E100" s="35"/>
      <c r="F100" s="35"/>
      <c r="G100" s="37"/>
      <c r="H100" s="135"/>
      <c r="I100" s="93"/>
      <c r="J100" s="92"/>
      <c r="K100" s="224"/>
      <c r="L100" s="92"/>
      <c r="M100" s="93"/>
      <c r="N100" s="92"/>
      <c r="O100" s="92"/>
      <c r="P100" s="92"/>
      <c r="Q100" s="92"/>
      <c r="R100" s="128"/>
      <c r="S100" s="94"/>
      <c r="T100" s="128"/>
      <c r="U100" s="136"/>
      <c r="V100" s="92"/>
      <c r="W100" s="94"/>
      <c r="X100" s="128"/>
      <c r="Y100" s="92"/>
      <c r="Z100" s="136"/>
      <c r="AA100" s="92"/>
      <c r="AB100" s="92"/>
      <c r="AC100" s="92"/>
      <c r="AD100" s="92"/>
      <c r="AE100" s="92"/>
      <c r="AF100" s="92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 t="s">
        <v>424</v>
      </c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169"/>
      <c r="JR100" s="35"/>
      <c r="JS100" s="53"/>
      <c r="JT100" s="28"/>
      <c r="JU100" s="28"/>
      <c r="JV100" s="28"/>
      <c r="JW100" s="28"/>
      <c r="JX100" s="28"/>
      <c r="JY100" s="28"/>
      <c r="JZ100" s="38"/>
      <c r="KA100" s="28"/>
      <c r="KB100" s="28"/>
    </row>
    <row r="101" spans="1:288" ht="15" customHeight="1">
      <c r="A101" s="91" t="s">
        <v>486</v>
      </c>
      <c r="B101" s="30">
        <v>23000151</v>
      </c>
      <c r="C101" s="35">
        <v>85.52</v>
      </c>
      <c r="D101" s="35"/>
      <c r="E101" s="35"/>
      <c r="F101" s="35"/>
      <c r="G101" s="37"/>
      <c r="H101" s="54"/>
      <c r="I101" s="29"/>
      <c r="J101" s="29"/>
      <c r="K101" s="224"/>
      <c r="L101" s="128"/>
      <c r="M101" s="93"/>
      <c r="N101" s="93" t="s">
        <v>404</v>
      </c>
      <c r="O101" s="93" t="s">
        <v>404</v>
      </c>
      <c r="P101" s="93" t="s">
        <v>419</v>
      </c>
      <c r="Q101" s="93" t="s">
        <v>419</v>
      </c>
      <c r="R101" s="128" t="s">
        <v>420</v>
      </c>
      <c r="S101" s="94" t="s">
        <v>475</v>
      </c>
      <c r="T101" s="128" t="s">
        <v>420</v>
      </c>
      <c r="U101" s="136">
        <v>0</v>
      </c>
      <c r="V101" s="93" t="s">
        <v>421</v>
      </c>
      <c r="W101" s="94" t="s">
        <v>476</v>
      </c>
      <c r="X101" s="128" t="s">
        <v>477</v>
      </c>
      <c r="Y101" s="93" t="s">
        <v>421</v>
      </c>
      <c r="Z101" s="136">
        <v>0</v>
      </c>
      <c r="AA101" s="93" t="s">
        <v>421</v>
      </c>
      <c r="AB101" s="93" t="s">
        <v>421</v>
      </c>
      <c r="AC101" s="93" t="s">
        <v>421</v>
      </c>
      <c r="AD101" s="93" t="s">
        <v>421</v>
      </c>
      <c r="AE101" s="93" t="s">
        <v>421</v>
      </c>
      <c r="AF101" s="93" t="s">
        <v>422</v>
      </c>
      <c r="AG101" s="93" t="s">
        <v>421</v>
      </c>
      <c r="AH101" s="93" t="s">
        <v>421</v>
      </c>
      <c r="AI101" s="93" t="s">
        <v>421</v>
      </c>
      <c r="AJ101" s="93" t="s">
        <v>421</v>
      </c>
      <c r="AK101" s="93" t="s">
        <v>421</v>
      </c>
      <c r="AL101" s="93" t="s">
        <v>421</v>
      </c>
      <c r="AM101" s="93" t="s">
        <v>421</v>
      </c>
      <c r="AN101" s="93" t="s">
        <v>421</v>
      </c>
      <c r="AO101" s="93" t="s">
        <v>421</v>
      </c>
      <c r="AP101" s="93" t="s">
        <v>421</v>
      </c>
      <c r="AQ101" s="93" t="s">
        <v>421</v>
      </c>
      <c r="AR101" s="93" t="s">
        <v>421</v>
      </c>
      <c r="AS101" s="93" t="s">
        <v>421</v>
      </c>
      <c r="AT101" s="93" t="s">
        <v>421</v>
      </c>
      <c r="AU101" s="93" t="s">
        <v>421</v>
      </c>
      <c r="AV101" s="93" t="s">
        <v>421</v>
      </c>
      <c r="AW101" s="93" t="s">
        <v>421</v>
      </c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3"/>
      <c r="BP101" s="93"/>
      <c r="BQ101" s="93"/>
      <c r="BR101" s="92"/>
      <c r="BS101" s="92"/>
      <c r="BT101" s="9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  <c r="JN101" s="32"/>
      <c r="JO101" s="32"/>
      <c r="JP101" s="32"/>
      <c r="JQ101" s="169"/>
      <c r="JR101" s="35">
        <v>9.92</v>
      </c>
      <c r="JS101" s="53">
        <v>0.08</v>
      </c>
      <c r="JT101" s="30">
        <v>0</v>
      </c>
      <c r="JU101" s="30">
        <v>0</v>
      </c>
      <c r="JV101" s="30">
        <v>0</v>
      </c>
      <c r="JW101" s="30">
        <v>0</v>
      </c>
      <c r="JX101" s="30">
        <v>0</v>
      </c>
      <c r="JY101" s="30">
        <v>0</v>
      </c>
      <c r="JZ101" s="29"/>
      <c r="KA101" s="28"/>
      <c r="KB101" s="28"/>
    </row>
    <row r="102" spans="1:288" ht="14.25" customHeight="1">
      <c r="A102" s="91" t="s">
        <v>480</v>
      </c>
      <c r="B102" s="30">
        <v>23000349</v>
      </c>
      <c r="C102" s="35">
        <v>93.04</v>
      </c>
      <c r="D102" s="29"/>
      <c r="E102" s="29"/>
      <c r="F102" s="29"/>
      <c r="G102" s="29"/>
      <c r="H102" s="29"/>
      <c r="I102" s="29"/>
      <c r="J102" s="36"/>
      <c r="K102" s="224"/>
      <c r="L102" s="93"/>
      <c r="M102" s="93"/>
      <c r="N102" s="93"/>
      <c r="O102" s="93"/>
      <c r="P102" s="93"/>
      <c r="Q102" s="136"/>
      <c r="R102" s="93"/>
      <c r="S102" s="94"/>
      <c r="T102" s="128"/>
      <c r="U102" s="94"/>
      <c r="V102" s="94"/>
      <c r="W102" s="94"/>
      <c r="X102" s="128"/>
      <c r="Y102" s="129"/>
      <c r="Z102" s="94"/>
      <c r="AA102" s="128"/>
      <c r="AB102" s="93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 t="s">
        <v>462</v>
      </c>
      <c r="CU102" s="32" t="s">
        <v>462</v>
      </c>
      <c r="CV102" s="32" t="s">
        <v>463</v>
      </c>
      <c r="CW102" s="32" t="s">
        <v>464</v>
      </c>
      <c r="CX102" s="32" t="s">
        <v>463</v>
      </c>
      <c r="CY102" s="32" t="s">
        <v>462</v>
      </c>
      <c r="CZ102" s="32" t="s">
        <v>463</v>
      </c>
      <c r="DA102" s="32" t="s">
        <v>463</v>
      </c>
      <c r="DB102" s="32" t="s">
        <v>464</v>
      </c>
      <c r="DC102" s="32" t="s">
        <v>464</v>
      </c>
      <c r="DD102" s="32" t="s">
        <v>462</v>
      </c>
      <c r="DE102" s="32" t="s">
        <v>464</v>
      </c>
      <c r="DF102" s="32" t="s">
        <v>464</v>
      </c>
      <c r="DG102" s="32" t="s">
        <v>464</v>
      </c>
      <c r="DH102" s="32" t="s">
        <v>464</v>
      </c>
      <c r="DI102" s="32" t="s">
        <v>464</v>
      </c>
      <c r="DJ102" s="32" t="s">
        <v>462</v>
      </c>
      <c r="DK102" s="32" t="s">
        <v>465</v>
      </c>
      <c r="DL102" s="32" t="s">
        <v>462</v>
      </c>
      <c r="DM102" s="32" t="s">
        <v>464</v>
      </c>
      <c r="DN102" s="32" t="s">
        <v>463</v>
      </c>
      <c r="DO102" s="32" t="s">
        <v>462</v>
      </c>
      <c r="DP102" s="32" t="s">
        <v>463</v>
      </c>
      <c r="DQ102" s="32" t="s">
        <v>465</v>
      </c>
      <c r="DR102" s="32" t="s">
        <v>462</v>
      </c>
      <c r="DS102" s="32" t="s">
        <v>463</v>
      </c>
      <c r="DT102" s="32" t="s">
        <v>465</v>
      </c>
      <c r="DU102" s="32" t="s">
        <v>464</v>
      </c>
      <c r="DV102" s="32" t="s">
        <v>464</v>
      </c>
      <c r="DW102" s="32" t="s">
        <v>463</v>
      </c>
      <c r="DX102" s="32" t="s">
        <v>462</v>
      </c>
      <c r="DY102" s="32" t="s">
        <v>464</v>
      </c>
      <c r="DZ102" s="32" t="s">
        <v>464</v>
      </c>
      <c r="EA102" s="32" t="s">
        <v>462</v>
      </c>
      <c r="EB102" s="32" t="s">
        <v>464</v>
      </c>
      <c r="EC102" s="32" t="s">
        <v>463</v>
      </c>
      <c r="ED102" s="32" t="s">
        <v>463</v>
      </c>
      <c r="EE102" s="32" t="s">
        <v>465</v>
      </c>
      <c r="EF102" s="32" t="s">
        <v>462</v>
      </c>
      <c r="EG102" s="32" t="s">
        <v>463</v>
      </c>
      <c r="EH102" s="32" t="s">
        <v>463</v>
      </c>
      <c r="EI102" s="32" t="s">
        <v>464</v>
      </c>
      <c r="EJ102" s="32" t="s">
        <v>462</v>
      </c>
      <c r="EK102" s="32" t="s">
        <v>462</v>
      </c>
      <c r="EL102" s="32" t="s">
        <v>462</v>
      </c>
      <c r="EM102" s="32" t="s">
        <v>463</v>
      </c>
      <c r="EN102" s="32" t="s">
        <v>464</v>
      </c>
      <c r="EO102" s="32" t="s">
        <v>466</v>
      </c>
      <c r="EP102" s="32" t="s">
        <v>462</v>
      </c>
      <c r="EQ102" s="32" t="s">
        <v>463</v>
      </c>
      <c r="ER102" s="32" t="s">
        <v>462</v>
      </c>
      <c r="ES102" s="32" t="s">
        <v>464</v>
      </c>
      <c r="ET102" s="32" t="s">
        <v>463</v>
      </c>
      <c r="EU102" s="32" t="s">
        <v>464</v>
      </c>
      <c r="EV102" s="32" t="s">
        <v>464</v>
      </c>
      <c r="EW102" s="32" t="s">
        <v>467</v>
      </c>
      <c r="EX102" s="32" t="s">
        <v>464</v>
      </c>
      <c r="EY102" s="32" t="s">
        <v>464</v>
      </c>
      <c r="EZ102" s="32" t="s">
        <v>464</v>
      </c>
      <c r="FA102" s="32" t="s">
        <v>462</v>
      </c>
      <c r="FB102" s="32" t="s">
        <v>464</v>
      </c>
      <c r="FC102" s="32" t="s">
        <v>462</v>
      </c>
      <c r="FD102" s="32" t="s">
        <v>462</v>
      </c>
      <c r="FE102" s="32" t="s">
        <v>464</v>
      </c>
      <c r="FF102" s="32" t="s">
        <v>464</v>
      </c>
      <c r="FG102" s="32" t="s">
        <v>462</v>
      </c>
      <c r="FH102" s="32" t="s">
        <v>462</v>
      </c>
      <c r="FI102" s="32" t="s">
        <v>462</v>
      </c>
      <c r="FJ102" s="32" t="s">
        <v>464</v>
      </c>
      <c r="FK102" s="32" t="s">
        <v>464</v>
      </c>
      <c r="FL102" s="32" t="s">
        <v>464</v>
      </c>
      <c r="FM102" s="32" t="s">
        <v>464</v>
      </c>
      <c r="FN102" s="32" t="s">
        <v>468</v>
      </c>
      <c r="FO102" s="32" t="s">
        <v>463</v>
      </c>
      <c r="FP102" s="32" t="s">
        <v>469</v>
      </c>
      <c r="FQ102" s="32" t="s">
        <v>400</v>
      </c>
      <c r="FR102" s="32" t="s">
        <v>469</v>
      </c>
      <c r="FS102" s="32" t="s">
        <v>463</v>
      </c>
      <c r="FT102" s="32" t="s">
        <v>462</v>
      </c>
      <c r="FU102" s="32" t="s">
        <v>463</v>
      </c>
      <c r="FV102" s="32" t="s">
        <v>464</v>
      </c>
      <c r="FW102" s="32" t="s">
        <v>463</v>
      </c>
      <c r="FX102" s="32" t="s">
        <v>464</v>
      </c>
      <c r="FY102" s="32" t="s">
        <v>464</v>
      </c>
      <c r="FZ102" s="32" t="s">
        <v>463</v>
      </c>
      <c r="GA102" s="32" t="s">
        <v>463</v>
      </c>
      <c r="GB102" s="32" t="s">
        <v>464</v>
      </c>
      <c r="GC102" s="32" t="s">
        <v>464</v>
      </c>
      <c r="GD102" s="32" t="s">
        <v>462</v>
      </c>
      <c r="GE102" s="32" t="s">
        <v>464</v>
      </c>
      <c r="GF102" s="32" t="s">
        <v>463</v>
      </c>
      <c r="GG102" s="32" t="s">
        <v>465</v>
      </c>
      <c r="GH102" s="32" t="s">
        <v>462</v>
      </c>
      <c r="GI102" s="32" t="s">
        <v>462</v>
      </c>
      <c r="GJ102" s="32" t="s">
        <v>464</v>
      </c>
      <c r="GK102" s="32" t="s">
        <v>462</v>
      </c>
      <c r="GL102" s="32" t="s">
        <v>464</v>
      </c>
      <c r="GM102" s="32" t="s">
        <v>463</v>
      </c>
      <c r="GN102" s="32" t="s">
        <v>462</v>
      </c>
      <c r="GO102" s="32" t="s">
        <v>464</v>
      </c>
      <c r="GP102" s="32" t="s">
        <v>470</v>
      </c>
      <c r="GQ102" s="32" t="s">
        <v>462</v>
      </c>
      <c r="GR102" s="32" t="s">
        <v>462</v>
      </c>
      <c r="GS102" s="32" t="s">
        <v>467</v>
      </c>
      <c r="GT102" s="32" t="s">
        <v>463</v>
      </c>
      <c r="GU102" s="32" t="s">
        <v>462</v>
      </c>
      <c r="GV102" s="32" t="s">
        <v>462</v>
      </c>
      <c r="GW102" s="32" t="s">
        <v>467</v>
      </c>
      <c r="GX102" s="32" t="s">
        <v>463</v>
      </c>
      <c r="GY102" s="32" t="s">
        <v>464</v>
      </c>
      <c r="GZ102" s="32" t="s">
        <v>463</v>
      </c>
      <c r="HA102" s="32" t="s">
        <v>471</v>
      </c>
      <c r="HB102" s="32" t="s">
        <v>462</v>
      </c>
      <c r="HC102" s="32" t="s">
        <v>464</v>
      </c>
      <c r="HD102" s="32" t="s">
        <v>464</v>
      </c>
      <c r="HE102" s="32" t="s">
        <v>462</v>
      </c>
      <c r="HF102" s="32" t="s">
        <v>468</v>
      </c>
      <c r="HG102" s="32" t="s">
        <v>464</v>
      </c>
      <c r="HH102" s="32" t="s">
        <v>464</v>
      </c>
      <c r="HI102" s="32" t="s">
        <v>464</v>
      </c>
      <c r="HJ102" s="32" t="s">
        <v>469</v>
      </c>
      <c r="HK102" s="32" t="s">
        <v>464</v>
      </c>
      <c r="HL102" s="32" t="s">
        <v>472</v>
      </c>
      <c r="HM102" s="32" t="s">
        <v>462</v>
      </c>
      <c r="HN102" s="32" t="s">
        <v>463</v>
      </c>
      <c r="HO102" s="32" t="s">
        <v>471</v>
      </c>
      <c r="HP102" s="32" t="s">
        <v>462</v>
      </c>
      <c r="HQ102" s="32" t="s">
        <v>463</v>
      </c>
      <c r="HR102" s="32" t="s">
        <v>463</v>
      </c>
      <c r="HS102" s="32" t="s">
        <v>464</v>
      </c>
      <c r="HT102" s="32" t="s">
        <v>464</v>
      </c>
      <c r="HU102" s="32" t="s">
        <v>462</v>
      </c>
      <c r="HV102" s="32" t="s">
        <v>463</v>
      </c>
      <c r="HW102" s="32" t="s">
        <v>465</v>
      </c>
      <c r="HX102" s="32" t="s">
        <v>464</v>
      </c>
      <c r="HY102" s="32" t="s">
        <v>464</v>
      </c>
      <c r="HZ102" s="32" t="s">
        <v>464</v>
      </c>
      <c r="IA102" s="32" t="s">
        <v>464</v>
      </c>
      <c r="IB102" s="32" t="s">
        <v>464</v>
      </c>
      <c r="IC102" s="32" t="s">
        <v>464</v>
      </c>
      <c r="ID102" s="32" t="s">
        <v>464</v>
      </c>
      <c r="IE102" s="32" t="s">
        <v>462</v>
      </c>
      <c r="IF102" s="32" t="s">
        <v>462</v>
      </c>
      <c r="IG102" s="32" t="s">
        <v>463</v>
      </c>
      <c r="IH102" s="32" t="s">
        <v>464</v>
      </c>
      <c r="II102" s="32" t="s">
        <v>464</v>
      </c>
      <c r="IJ102" s="32" t="s">
        <v>468</v>
      </c>
      <c r="IK102" s="32" t="s">
        <v>463</v>
      </c>
      <c r="IL102" s="32" t="s">
        <v>464</v>
      </c>
      <c r="IM102" s="32" t="s">
        <v>464</v>
      </c>
      <c r="IN102" s="32" t="s">
        <v>462</v>
      </c>
      <c r="IO102" s="32" t="s">
        <v>464</v>
      </c>
      <c r="IP102" s="32" t="s">
        <v>464</v>
      </c>
      <c r="IQ102" s="32" t="s">
        <v>464</v>
      </c>
      <c r="IR102" s="32" t="s">
        <v>464</v>
      </c>
      <c r="IS102" s="32" t="s">
        <v>464</v>
      </c>
      <c r="IT102" s="32" t="s">
        <v>462</v>
      </c>
      <c r="IU102" s="32" t="s">
        <v>464</v>
      </c>
      <c r="IV102" s="32" t="s">
        <v>463</v>
      </c>
      <c r="IW102" s="32" t="s">
        <v>464</v>
      </c>
      <c r="IX102" s="32" t="s">
        <v>464</v>
      </c>
      <c r="IY102" s="32" t="s">
        <v>462</v>
      </c>
      <c r="IZ102" s="32" t="s">
        <v>465</v>
      </c>
      <c r="JA102" s="32" t="s">
        <v>462</v>
      </c>
      <c r="JB102" s="32" t="s">
        <v>464</v>
      </c>
      <c r="JC102" s="32" t="s">
        <v>462</v>
      </c>
      <c r="JD102" s="32" t="s">
        <v>462</v>
      </c>
      <c r="JE102" s="32" t="s">
        <v>463</v>
      </c>
      <c r="JF102" s="32" t="s">
        <v>464</v>
      </c>
      <c r="JG102" s="32" t="s">
        <v>462</v>
      </c>
      <c r="JH102" s="32" t="s">
        <v>463</v>
      </c>
      <c r="JI102" s="32" t="s">
        <v>464</v>
      </c>
      <c r="JJ102" s="32">
        <v>2.235E-3</v>
      </c>
      <c r="JK102" s="32" t="s">
        <v>462</v>
      </c>
      <c r="JL102" s="32" t="s">
        <v>467</v>
      </c>
      <c r="JM102" s="32" t="s">
        <v>463</v>
      </c>
      <c r="JN102" s="32" t="s">
        <v>462</v>
      </c>
      <c r="JO102" s="32" t="s">
        <v>464</v>
      </c>
      <c r="JP102" s="32"/>
      <c r="JQ102" s="54"/>
      <c r="JR102" s="35"/>
      <c r="JS102" s="53"/>
      <c r="JT102" s="28"/>
      <c r="JU102" s="28"/>
      <c r="JV102" s="30"/>
      <c r="JW102" s="31"/>
      <c r="JX102" s="28"/>
      <c r="JY102" s="31"/>
      <c r="JZ102" s="29"/>
      <c r="KA102" s="28"/>
      <c r="KB102" s="28"/>
    </row>
    <row r="103" spans="1:288" ht="15" customHeight="1">
      <c r="A103" s="91" t="s">
        <v>483</v>
      </c>
      <c r="B103" s="30">
        <v>23000176</v>
      </c>
      <c r="C103" s="35">
        <v>89.02</v>
      </c>
      <c r="D103" s="35"/>
      <c r="E103" s="35"/>
      <c r="F103" s="35"/>
      <c r="G103" s="29"/>
      <c r="H103" s="54"/>
      <c r="I103" s="29"/>
      <c r="J103" s="37"/>
      <c r="K103" s="224"/>
      <c r="L103" s="92"/>
      <c r="M103" s="92"/>
      <c r="N103" s="93" t="s">
        <v>404</v>
      </c>
      <c r="O103" s="93" t="s">
        <v>404</v>
      </c>
      <c r="P103" s="93" t="s">
        <v>419</v>
      </c>
      <c r="Q103" s="93" t="s">
        <v>419</v>
      </c>
      <c r="R103" s="128" t="s">
        <v>420</v>
      </c>
      <c r="S103" s="94" t="s">
        <v>475</v>
      </c>
      <c r="T103" s="128" t="s">
        <v>420</v>
      </c>
      <c r="U103" s="94">
        <v>0</v>
      </c>
      <c r="V103" s="93" t="s">
        <v>421</v>
      </c>
      <c r="W103" s="94">
        <v>62.3</v>
      </c>
      <c r="X103" s="128">
        <v>5.37</v>
      </c>
      <c r="Y103" s="128">
        <v>24.26</v>
      </c>
      <c r="Z103" s="94">
        <v>29.6</v>
      </c>
      <c r="AA103" s="128">
        <v>117.1</v>
      </c>
      <c r="AB103" s="128">
        <v>17.809999999999999</v>
      </c>
      <c r="AC103" s="94">
        <v>112.1</v>
      </c>
      <c r="AD103" s="128">
        <v>674.9</v>
      </c>
      <c r="AE103" s="128">
        <v>415.5</v>
      </c>
      <c r="AF103" s="93" t="s">
        <v>422</v>
      </c>
      <c r="AG103" s="93" t="s">
        <v>421</v>
      </c>
      <c r="AH103" s="93" t="s">
        <v>421</v>
      </c>
      <c r="AI103" s="93" t="s">
        <v>421</v>
      </c>
      <c r="AJ103" s="93" t="s">
        <v>421</v>
      </c>
      <c r="AK103" s="93" t="s">
        <v>421</v>
      </c>
      <c r="AL103" s="93" t="s">
        <v>421</v>
      </c>
      <c r="AM103" s="93" t="s">
        <v>421</v>
      </c>
      <c r="AN103" s="93" t="s">
        <v>421</v>
      </c>
      <c r="AO103" s="93" t="s">
        <v>421</v>
      </c>
      <c r="AP103" s="93" t="s">
        <v>421</v>
      </c>
      <c r="AQ103" s="93" t="s">
        <v>421</v>
      </c>
      <c r="AR103" s="93" t="s">
        <v>421</v>
      </c>
      <c r="AS103" s="93" t="s">
        <v>421</v>
      </c>
      <c r="AT103" s="93" t="s">
        <v>421</v>
      </c>
      <c r="AU103" s="93" t="s">
        <v>421</v>
      </c>
      <c r="AV103" s="93" t="s">
        <v>421</v>
      </c>
      <c r="AW103" s="93" t="s">
        <v>421</v>
      </c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169"/>
      <c r="JR103" s="37"/>
      <c r="JS103" s="53"/>
      <c r="JT103" s="28"/>
      <c r="JU103" s="28"/>
      <c r="JV103" s="30"/>
      <c r="JW103" s="30"/>
      <c r="JX103" s="33"/>
      <c r="JY103" s="30"/>
      <c r="JZ103" s="29"/>
      <c r="KA103" s="33"/>
      <c r="KB103" s="33"/>
    </row>
    <row r="104" spans="1:288" ht="15" customHeight="1">
      <c r="A104" s="91" t="s">
        <v>485</v>
      </c>
      <c r="B104" s="30">
        <v>23000158</v>
      </c>
      <c r="C104" s="35">
        <v>93.04</v>
      </c>
      <c r="D104" s="35"/>
      <c r="E104" s="35"/>
      <c r="F104" s="35"/>
      <c r="G104" s="37"/>
      <c r="H104" s="54"/>
      <c r="I104" s="29"/>
      <c r="J104" s="36"/>
      <c r="K104" s="224"/>
      <c r="L104" s="93"/>
      <c r="M104" s="93"/>
      <c r="N104" s="93" t="s">
        <v>404</v>
      </c>
      <c r="O104" s="93" t="s">
        <v>404</v>
      </c>
      <c r="P104" s="93" t="s">
        <v>419</v>
      </c>
      <c r="Q104" s="93" t="s">
        <v>419</v>
      </c>
      <c r="R104" s="128" t="s">
        <v>420</v>
      </c>
      <c r="S104" s="94" t="s">
        <v>475</v>
      </c>
      <c r="T104" s="128" t="s">
        <v>420</v>
      </c>
      <c r="U104" s="136">
        <v>0</v>
      </c>
      <c r="V104" s="93" t="s">
        <v>421</v>
      </c>
      <c r="W104" s="94" t="s">
        <v>476</v>
      </c>
      <c r="X104" s="128" t="s">
        <v>477</v>
      </c>
      <c r="Y104" s="93" t="s">
        <v>421</v>
      </c>
      <c r="Z104" s="136">
        <v>0</v>
      </c>
      <c r="AA104" s="93" t="s">
        <v>421</v>
      </c>
      <c r="AB104" s="93" t="s">
        <v>421</v>
      </c>
      <c r="AC104" s="93" t="s">
        <v>421</v>
      </c>
      <c r="AD104" s="128">
        <v>10.43</v>
      </c>
      <c r="AE104" s="128">
        <v>15.33</v>
      </c>
      <c r="AF104" s="93" t="s">
        <v>422</v>
      </c>
      <c r="AG104" s="128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169"/>
      <c r="JR104" s="35">
        <v>98.38</v>
      </c>
      <c r="JS104" s="53">
        <v>1.62</v>
      </c>
      <c r="JT104" s="30">
        <v>0</v>
      </c>
      <c r="JU104" s="30">
        <v>0</v>
      </c>
      <c r="JV104" s="30">
        <v>0</v>
      </c>
      <c r="JW104" s="30">
        <v>0</v>
      </c>
      <c r="JX104" s="30">
        <v>0</v>
      </c>
      <c r="JY104" s="33"/>
      <c r="JZ104" s="38"/>
      <c r="KA104" s="30"/>
      <c r="KB104" s="28"/>
    </row>
    <row r="105" spans="1:288" ht="15" customHeight="1">
      <c r="A105" s="91" t="s">
        <v>478</v>
      </c>
      <c r="B105" s="30">
        <v>23000411</v>
      </c>
      <c r="C105" s="35">
        <v>88.8</v>
      </c>
      <c r="D105" s="29"/>
      <c r="E105" s="29"/>
      <c r="F105" s="29"/>
      <c r="G105" s="29"/>
      <c r="H105" s="29"/>
      <c r="I105" s="29"/>
      <c r="J105" s="36"/>
      <c r="K105" s="224"/>
      <c r="L105" s="93"/>
      <c r="M105" s="93"/>
      <c r="N105" s="93" t="s">
        <v>404</v>
      </c>
      <c r="O105" s="93" t="s">
        <v>404</v>
      </c>
      <c r="P105" s="93" t="s">
        <v>419</v>
      </c>
      <c r="Q105" s="93" t="s">
        <v>419</v>
      </c>
      <c r="R105" s="93" t="s">
        <v>420</v>
      </c>
      <c r="S105" s="93" t="s">
        <v>475</v>
      </c>
      <c r="T105" s="93" t="s">
        <v>420</v>
      </c>
      <c r="U105" s="136">
        <v>0</v>
      </c>
      <c r="V105" s="93" t="s">
        <v>421</v>
      </c>
      <c r="W105" s="93" t="s">
        <v>476</v>
      </c>
      <c r="X105" s="93" t="s">
        <v>477</v>
      </c>
      <c r="Y105" s="93" t="s">
        <v>421</v>
      </c>
      <c r="Z105" s="136">
        <v>0</v>
      </c>
      <c r="AA105" s="93" t="s">
        <v>421</v>
      </c>
      <c r="AB105" s="93" t="s">
        <v>421</v>
      </c>
      <c r="AC105" s="93" t="s">
        <v>421</v>
      </c>
      <c r="AD105" s="128">
        <v>10.9</v>
      </c>
      <c r="AE105" s="128">
        <v>13.46</v>
      </c>
      <c r="AF105" s="93" t="s">
        <v>422</v>
      </c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54"/>
      <c r="JR105" s="35">
        <v>99.015000000000001</v>
      </c>
      <c r="JS105" s="53">
        <v>0.83</v>
      </c>
      <c r="JT105" s="31">
        <v>0.155</v>
      </c>
      <c r="JU105" s="30">
        <v>0</v>
      </c>
      <c r="JV105" s="30">
        <v>0</v>
      </c>
      <c r="JW105" s="30">
        <v>0</v>
      </c>
      <c r="JX105" s="30">
        <v>0</v>
      </c>
      <c r="JY105" s="33"/>
      <c r="JZ105" s="29"/>
      <c r="KA105" s="28"/>
      <c r="KB105" s="28"/>
    </row>
    <row r="106" spans="1:288" ht="15" customHeight="1">
      <c r="A106" s="91" t="s">
        <v>452</v>
      </c>
      <c r="B106" s="30">
        <v>23000496</v>
      </c>
      <c r="C106" s="35">
        <v>88.27</v>
      </c>
      <c r="D106" s="35"/>
      <c r="E106" s="35"/>
      <c r="F106" s="29"/>
      <c r="G106" s="38"/>
      <c r="H106" s="38"/>
      <c r="I106" s="34"/>
      <c r="J106" s="36"/>
      <c r="K106" s="93"/>
      <c r="L106" s="92"/>
      <c r="M106" s="92"/>
      <c r="N106" s="93"/>
      <c r="O106" s="93"/>
      <c r="P106" s="93"/>
      <c r="Q106" s="93"/>
      <c r="R106" s="93"/>
      <c r="S106" s="93"/>
      <c r="T106" s="93"/>
      <c r="U106" s="128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 t="s">
        <v>462</v>
      </c>
      <c r="CU106" s="39" t="s">
        <v>462</v>
      </c>
      <c r="CV106" s="39" t="s">
        <v>463</v>
      </c>
      <c r="CW106" s="39" t="s">
        <v>464</v>
      </c>
      <c r="CX106" s="39" t="s">
        <v>463</v>
      </c>
      <c r="CY106" s="39" t="s">
        <v>462</v>
      </c>
      <c r="CZ106" s="39" t="s">
        <v>463</v>
      </c>
      <c r="DA106" s="39" t="s">
        <v>463</v>
      </c>
      <c r="DB106" s="39" t="s">
        <v>464</v>
      </c>
      <c r="DC106" s="39" t="s">
        <v>464</v>
      </c>
      <c r="DD106" s="39" t="s">
        <v>462</v>
      </c>
      <c r="DE106" s="39" t="s">
        <v>464</v>
      </c>
      <c r="DF106" s="39" t="s">
        <v>464</v>
      </c>
      <c r="DG106" s="39" t="s">
        <v>464</v>
      </c>
      <c r="DH106" s="39" t="s">
        <v>464</v>
      </c>
      <c r="DI106" s="39" t="s">
        <v>464</v>
      </c>
      <c r="DJ106" s="39" t="s">
        <v>462</v>
      </c>
      <c r="DK106" s="39" t="s">
        <v>465</v>
      </c>
      <c r="DL106" s="39" t="s">
        <v>462</v>
      </c>
      <c r="DM106" s="39" t="s">
        <v>464</v>
      </c>
      <c r="DN106" s="39" t="s">
        <v>463</v>
      </c>
      <c r="DO106" s="39" t="s">
        <v>462</v>
      </c>
      <c r="DP106" s="39" t="s">
        <v>463</v>
      </c>
      <c r="DQ106" s="39" t="s">
        <v>465</v>
      </c>
      <c r="DR106" s="39" t="s">
        <v>462</v>
      </c>
      <c r="DS106" s="39" t="s">
        <v>463</v>
      </c>
      <c r="DT106" s="39" t="s">
        <v>465</v>
      </c>
      <c r="DU106" s="39" t="s">
        <v>464</v>
      </c>
      <c r="DV106" s="39" t="s">
        <v>464</v>
      </c>
      <c r="DW106" s="39" t="s">
        <v>463</v>
      </c>
      <c r="DX106" s="39" t="s">
        <v>462</v>
      </c>
      <c r="DY106" s="39" t="s">
        <v>464</v>
      </c>
      <c r="DZ106" s="39" t="s">
        <v>464</v>
      </c>
      <c r="EA106" s="39" t="s">
        <v>462</v>
      </c>
      <c r="EB106" s="39" t="s">
        <v>464</v>
      </c>
      <c r="EC106" s="39" t="s">
        <v>463</v>
      </c>
      <c r="ED106" s="39" t="s">
        <v>463</v>
      </c>
      <c r="EE106" s="39" t="s">
        <v>465</v>
      </c>
      <c r="EF106" s="39" t="s">
        <v>462</v>
      </c>
      <c r="EG106" s="39" t="s">
        <v>463</v>
      </c>
      <c r="EH106" s="39" t="s">
        <v>463</v>
      </c>
      <c r="EI106" s="39" t="s">
        <v>464</v>
      </c>
      <c r="EJ106" s="39" t="s">
        <v>462</v>
      </c>
      <c r="EK106" s="39" t="s">
        <v>462</v>
      </c>
      <c r="EL106" s="39" t="s">
        <v>462</v>
      </c>
      <c r="EM106" s="39" t="s">
        <v>463</v>
      </c>
      <c r="EN106" s="39" t="s">
        <v>464</v>
      </c>
      <c r="EO106" s="39" t="s">
        <v>466</v>
      </c>
      <c r="EP106" s="39" t="s">
        <v>462</v>
      </c>
      <c r="EQ106" s="39" t="s">
        <v>463</v>
      </c>
      <c r="ER106" s="39" t="s">
        <v>462</v>
      </c>
      <c r="ES106" s="39" t="s">
        <v>464</v>
      </c>
      <c r="ET106" s="39" t="s">
        <v>463</v>
      </c>
      <c r="EU106" s="39" t="s">
        <v>464</v>
      </c>
      <c r="EV106" s="39" t="s">
        <v>464</v>
      </c>
      <c r="EW106" s="39" t="s">
        <v>467</v>
      </c>
      <c r="EX106" s="39" t="s">
        <v>464</v>
      </c>
      <c r="EY106" s="39" t="s">
        <v>464</v>
      </c>
      <c r="EZ106" s="39" t="s">
        <v>464</v>
      </c>
      <c r="FA106" s="39" t="s">
        <v>462</v>
      </c>
      <c r="FB106" s="39" t="s">
        <v>464</v>
      </c>
      <c r="FC106" s="39" t="s">
        <v>462</v>
      </c>
      <c r="FD106" s="39" t="s">
        <v>462</v>
      </c>
      <c r="FE106" s="39" t="s">
        <v>464</v>
      </c>
      <c r="FF106" s="39" t="s">
        <v>464</v>
      </c>
      <c r="FG106" s="39" t="s">
        <v>462</v>
      </c>
      <c r="FH106" s="39" t="s">
        <v>462</v>
      </c>
      <c r="FI106" s="39" t="s">
        <v>462</v>
      </c>
      <c r="FJ106" s="39" t="s">
        <v>464</v>
      </c>
      <c r="FK106" s="39" t="s">
        <v>464</v>
      </c>
      <c r="FL106" s="39" t="s">
        <v>464</v>
      </c>
      <c r="FM106" s="39" t="s">
        <v>464</v>
      </c>
      <c r="FN106" s="39" t="s">
        <v>468</v>
      </c>
      <c r="FO106" s="39" t="s">
        <v>463</v>
      </c>
      <c r="FP106" s="39" t="s">
        <v>469</v>
      </c>
      <c r="FQ106" s="39">
        <v>0.31</v>
      </c>
      <c r="FR106" s="39">
        <v>0.92700000000000005</v>
      </c>
      <c r="FS106" s="39" t="s">
        <v>463</v>
      </c>
      <c r="FT106" s="39" t="s">
        <v>462</v>
      </c>
      <c r="FU106" s="39" t="s">
        <v>463</v>
      </c>
      <c r="FV106" s="39" t="s">
        <v>464</v>
      </c>
      <c r="FW106" s="39" t="s">
        <v>463</v>
      </c>
      <c r="FX106" s="39" t="s">
        <v>464</v>
      </c>
      <c r="FY106" s="39" t="s">
        <v>464</v>
      </c>
      <c r="FZ106" s="39" t="s">
        <v>463</v>
      </c>
      <c r="GA106" s="39" t="s">
        <v>463</v>
      </c>
      <c r="GB106" s="39" t="s">
        <v>464</v>
      </c>
      <c r="GC106" s="39" t="s">
        <v>464</v>
      </c>
      <c r="GD106" s="39" t="s">
        <v>462</v>
      </c>
      <c r="GE106" s="39" t="s">
        <v>464</v>
      </c>
      <c r="GF106" s="39" t="s">
        <v>463</v>
      </c>
      <c r="GG106" s="39" t="s">
        <v>465</v>
      </c>
      <c r="GH106" s="39" t="s">
        <v>462</v>
      </c>
      <c r="GI106" s="39" t="s">
        <v>462</v>
      </c>
      <c r="GJ106" s="39" t="s">
        <v>464</v>
      </c>
      <c r="GK106" s="39" t="s">
        <v>462</v>
      </c>
      <c r="GL106" s="39" t="s">
        <v>464</v>
      </c>
      <c r="GM106" s="39" t="s">
        <v>463</v>
      </c>
      <c r="GN106" s="39" t="s">
        <v>462</v>
      </c>
      <c r="GO106" s="39" t="s">
        <v>464</v>
      </c>
      <c r="GP106" s="39" t="s">
        <v>470</v>
      </c>
      <c r="GQ106" s="39" t="s">
        <v>462</v>
      </c>
      <c r="GR106" s="39" t="s">
        <v>462</v>
      </c>
      <c r="GS106" s="39" t="s">
        <v>467</v>
      </c>
      <c r="GT106" s="39" t="s">
        <v>463</v>
      </c>
      <c r="GU106" s="39" t="s">
        <v>462</v>
      </c>
      <c r="GV106" s="39" t="s">
        <v>462</v>
      </c>
      <c r="GW106" s="39" t="s">
        <v>467</v>
      </c>
      <c r="GX106" s="39" t="s">
        <v>463</v>
      </c>
      <c r="GY106" s="39" t="s">
        <v>464</v>
      </c>
      <c r="GZ106" s="39" t="s">
        <v>463</v>
      </c>
      <c r="HA106" s="39" t="s">
        <v>471</v>
      </c>
      <c r="HB106" s="39" t="s">
        <v>462</v>
      </c>
      <c r="HC106" s="39" t="s">
        <v>464</v>
      </c>
      <c r="HD106" s="39" t="s">
        <v>464</v>
      </c>
      <c r="HE106" s="39" t="s">
        <v>462</v>
      </c>
      <c r="HF106" s="39" t="s">
        <v>468</v>
      </c>
      <c r="HG106" s="39" t="s">
        <v>464</v>
      </c>
      <c r="HH106" s="39" t="s">
        <v>464</v>
      </c>
      <c r="HI106" s="39" t="s">
        <v>464</v>
      </c>
      <c r="HJ106" s="39" t="s">
        <v>469</v>
      </c>
      <c r="HK106" s="39" t="s">
        <v>464</v>
      </c>
      <c r="HL106" s="39">
        <v>0.27400000000000002</v>
      </c>
      <c r="HM106" s="39" t="s">
        <v>462</v>
      </c>
      <c r="HN106" s="39" t="s">
        <v>463</v>
      </c>
      <c r="HO106" s="39" t="s">
        <v>471</v>
      </c>
      <c r="HP106" s="39" t="s">
        <v>462</v>
      </c>
      <c r="HQ106" s="39" t="s">
        <v>463</v>
      </c>
      <c r="HR106" s="39" t="s">
        <v>463</v>
      </c>
      <c r="HS106" s="39" t="s">
        <v>464</v>
      </c>
      <c r="HT106" s="39" t="s">
        <v>464</v>
      </c>
      <c r="HU106" s="39" t="s">
        <v>462</v>
      </c>
      <c r="HV106" s="39" t="s">
        <v>463</v>
      </c>
      <c r="HW106" s="39" t="s">
        <v>465</v>
      </c>
      <c r="HX106" s="39" t="s">
        <v>464</v>
      </c>
      <c r="HY106" s="39" t="s">
        <v>464</v>
      </c>
      <c r="HZ106" s="39" t="s">
        <v>464</v>
      </c>
      <c r="IA106" s="39" t="s">
        <v>464</v>
      </c>
      <c r="IB106" s="39" t="s">
        <v>464</v>
      </c>
      <c r="IC106" s="39" t="s">
        <v>464</v>
      </c>
      <c r="ID106" s="39" t="s">
        <v>464</v>
      </c>
      <c r="IE106" s="39" t="s">
        <v>462</v>
      </c>
      <c r="IF106" s="39" t="s">
        <v>462</v>
      </c>
      <c r="IG106" s="39" t="s">
        <v>463</v>
      </c>
      <c r="IH106" s="39" t="s">
        <v>464</v>
      </c>
      <c r="II106" s="39" t="s">
        <v>464</v>
      </c>
      <c r="IJ106" s="39" t="s">
        <v>468</v>
      </c>
      <c r="IK106" s="39" t="s">
        <v>463</v>
      </c>
      <c r="IL106" s="39" t="s">
        <v>464</v>
      </c>
      <c r="IM106" s="39" t="s">
        <v>464</v>
      </c>
      <c r="IN106" s="39" t="s">
        <v>462</v>
      </c>
      <c r="IO106" s="39" t="s">
        <v>464</v>
      </c>
      <c r="IP106" s="39" t="s">
        <v>464</v>
      </c>
      <c r="IQ106" s="39" t="s">
        <v>464</v>
      </c>
      <c r="IR106" s="39" t="s">
        <v>464</v>
      </c>
      <c r="IS106" s="39" t="s">
        <v>464</v>
      </c>
      <c r="IT106" s="39" t="s">
        <v>462</v>
      </c>
      <c r="IU106" s="39" t="s">
        <v>464</v>
      </c>
      <c r="IV106" s="39" t="s">
        <v>463</v>
      </c>
      <c r="IW106" s="39" t="s">
        <v>464</v>
      </c>
      <c r="IX106" s="39" t="s">
        <v>464</v>
      </c>
      <c r="IY106" s="39" t="s">
        <v>462</v>
      </c>
      <c r="IZ106" s="39" t="s">
        <v>465</v>
      </c>
      <c r="JA106" s="39" t="s">
        <v>462</v>
      </c>
      <c r="JB106" s="39" t="s">
        <v>464</v>
      </c>
      <c r="JC106" s="39" t="s">
        <v>462</v>
      </c>
      <c r="JD106" s="39" t="s">
        <v>462</v>
      </c>
      <c r="JE106" s="39" t="s">
        <v>463</v>
      </c>
      <c r="JF106" s="39" t="s">
        <v>464</v>
      </c>
      <c r="JG106" s="39" t="s">
        <v>462</v>
      </c>
      <c r="JH106" s="39" t="s">
        <v>463</v>
      </c>
      <c r="JI106" s="39" t="s">
        <v>464</v>
      </c>
      <c r="JJ106" s="39" t="s">
        <v>464</v>
      </c>
      <c r="JK106" s="39" t="s">
        <v>462</v>
      </c>
      <c r="JL106" s="39" t="s">
        <v>467</v>
      </c>
      <c r="JM106" s="39" t="s">
        <v>463</v>
      </c>
      <c r="JN106" s="39" t="s">
        <v>462</v>
      </c>
      <c r="JO106" s="39" t="s">
        <v>464</v>
      </c>
      <c r="JP106" s="39"/>
      <c r="JQ106" s="169"/>
      <c r="JR106" s="35">
        <v>98.46</v>
      </c>
      <c r="JS106" s="53">
        <v>1.2</v>
      </c>
      <c r="JT106" s="31">
        <v>0.34</v>
      </c>
      <c r="JU106" s="30">
        <v>0</v>
      </c>
      <c r="JV106" s="28"/>
      <c r="JW106" s="28"/>
      <c r="JX106" s="28"/>
      <c r="JY106" s="28"/>
      <c r="JZ106" s="29"/>
      <c r="KA106" s="28"/>
      <c r="KB106" s="28"/>
    </row>
    <row r="107" spans="1:288" ht="15" customHeight="1">
      <c r="A107" s="91" t="s">
        <v>474</v>
      </c>
      <c r="B107" s="30">
        <v>23000350</v>
      </c>
      <c r="C107" s="35">
        <v>86.3</v>
      </c>
      <c r="D107" s="29"/>
      <c r="E107" s="29"/>
      <c r="F107" s="35"/>
      <c r="G107" s="34"/>
      <c r="H107" s="138"/>
      <c r="I107" s="93"/>
      <c r="J107" s="92"/>
      <c r="K107" s="224"/>
      <c r="L107" s="92"/>
      <c r="M107" s="93"/>
      <c r="N107" s="93" t="s">
        <v>404</v>
      </c>
      <c r="O107" s="93" t="s">
        <v>404</v>
      </c>
      <c r="P107" s="93" t="s">
        <v>419</v>
      </c>
      <c r="Q107" s="93" t="s">
        <v>419</v>
      </c>
      <c r="R107" s="93" t="s">
        <v>420</v>
      </c>
      <c r="S107" s="93" t="s">
        <v>475</v>
      </c>
      <c r="T107" s="93" t="s">
        <v>420</v>
      </c>
      <c r="U107" s="136">
        <v>0</v>
      </c>
      <c r="V107" s="93" t="s">
        <v>421</v>
      </c>
      <c r="W107" s="93" t="s">
        <v>476</v>
      </c>
      <c r="X107" s="93" t="s">
        <v>477</v>
      </c>
      <c r="Y107" s="128">
        <v>7.76</v>
      </c>
      <c r="Z107" s="94">
        <v>7.76</v>
      </c>
      <c r="AA107" s="93" t="s">
        <v>421</v>
      </c>
      <c r="AB107" s="93" t="s">
        <v>421</v>
      </c>
      <c r="AC107" s="93" t="s">
        <v>421</v>
      </c>
      <c r="AD107" s="128">
        <v>29.96</v>
      </c>
      <c r="AE107" s="128">
        <v>19.14</v>
      </c>
      <c r="AF107" s="93" t="s">
        <v>422</v>
      </c>
      <c r="AG107" s="93" t="s">
        <v>421</v>
      </c>
      <c r="AH107" s="93" t="s">
        <v>421</v>
      </c>
      <c r="AI107" s="93" t="s">
        <v>421</v>
      </c>
      <c r="AJ107" s="93" t="s">
        <v>421</v>
      </c>
      <c r="AK107" s="128">
        <v>54.25</v>
      </c>
      <c r="AL107" s="128">
        <v>28.23</v>
      </c>
      <c r="AM107" s="93" t="s">
        <v>421</v>
      </c>
      <c r="AN107" s="93" t="s">
        <v>421</v>
      </c>
      <c r="AO107" s="94">
        <v>113</v>
      </c>
      <c r="AP107" s="128">
        <v>56.57</v>
      </c>
      <c r="AQ107" s="128">
        <v>50.45</v>
      </c>
      <c r="AR107" s="128">
        <v>46.58</v>
      </c>
      <c r="AS107" s="93" t="s">
        <v>421</v>
      </c>
      <c r="AT107" s="93" t="s">
        <v>421</v>
      </c>
      <c r="AU107" s="93" t="s">
        <v>421</v>
      </c>
      <c r="AV107" s="93" t="s">
        <v>421</v>
      </c>
      <c r="AW107" s="93" t="s">
        <v>421</v>
      </c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3"/>
      <c r="BS107" s="93"/>
      <c r="BT107" s="93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169"/>
      <c r="JR107" s="35">
        <v>99.930999999999997</v>
      </c>
      <c r="JS107" s="53">
        <v>6.9000000000000006E-2</v>
      </c>
      <c r="JT107" s="30">
        <v>0</v>
      </c>
      <c r="JU107" s="30">
        <v>0</v>
      </c>
      <c r="JV107" s="30">
        <v>0</v>
      </c>
      <c r="JW107" s="30">
        <v>0</v>
      </c>
      <c r="JX107" s="30">
        <v>0</v>
      </c>
      <c r="JY107" s="30">
        <v>0</v>
      </c>
      <c r="JZ107" s="38"/>
      <c r="KA107" s="31"/>
      <c r="KB107" s="28"/>
    </row>
    <row r="108" spans="1:288" ht="15" customHeight="1">
      <c r="A108" s="91" t="s">
        <v>482</v>
      </c>
      <c r="B108" s="30">
        <v>23000187</v>
      </c>
      <c r="C108" s="35">
        <v>99.93</v>
      </c>
      <c r="D108" s="35"/>
      <c r="E108" s="35"/>
      <c r="F108" s="35"/>
      <c r="G108" s="38"/>
      <c r="H108" s="54"/>
      <c r="I108" s="35">
        <v>20.21</v>
      </c>
      <c r="J108" s="54">
        <v>0.57369999999999999</v>
      </c>
      <c r="K108" s="224">
        <v>3.5620000000000001E-3</v>
      </c>
      <c r="L108" s="129">
        <v>1.8580000000000001</v>
      </c>
      <c r="M108" s="129">
        <v>1.9570000000000001</v>
      </c>
      <c r="N108" s="93"/>
      <c r="O108" s="128"/>
      <c r="P108" s="128"/>
      <c r="Q108" s="92"/>
      <c r="R108" s="128"/>
      <c r="S108" s="94"/>
      <c r="T108" s="128"/>
      <c r="U108" s="94"/>
      <c r="V108" s="92"/>
      <c r="W108" s="94"/>
      <c r="X108" s="128"/>
      <c r="Y108" s="92"/>
      <c r="Z108" s="94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169"/>
      <c r="JR108" s="37"/>
      <c r="JS108" s="53"/>
      <c r="JT108" s="28"/>
      <c r="JU108" s="28"/>
      <c r="JV108" s="28"/>
      <c r="JW108" s="28"/>
      <c r="JX108" s="28"/>
      <c r="JY108" s="28"/>
      <c r="JZ108" s="29"/>
      <c r="KA108" s="28"/>
      <c r="KB108" s="28"/>
    </row>
    <row r="109" spans="1:288" ht="15" customHeight="1">
      <c r="A109" s="91" t="s">
        <v>453</v>
      </c>
      <c r="B109" s="30">
        <v>23000160</v>
      </c>
      <c r="C109" s="35">
        <v>89.31</v>
      </c>
      <c r="D109" s="35"/>
      <c r="E109" s="35"/>
      <c r="F109" s="37"/>
      <c r="G109" s="29"/>
      <c r="H109" s="29"/>
      <c r="I109" s="29"/>
      <c r="J109" s="29"/>
      <c r="K109" s="224"/>
      <c r="L109" s="129"/>
      <c r="M109" s="93"/>
      <c r="N109" s="92"/>
      <c r="O109" s="92"/>
      <c r="P109" s="92"/>
      <c r="Q109" s="92"/>
      <c r="R109" s="128"/>
      <c r="S109" s="94"/>
      <c r="T109" s="128"/>
      <c r="U109" s="94"/>
      <c r="V109" s="92"/>
      <c r="W109" s="94"/>
      <c r="X109" s="128"/>
      <c r="Y109" s="92"/>
      <c r="Z109" s="94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3" t="s">
        <v>424</v>
      </c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29" t="s">
        <v>418</v>
      </c>
      <c r="JR109" s="37"/>
      <c r="JS109" s="53"/>
      <c r="JT109" s="28"/>
      <c r="JU109" s="28"/>
      <c r="JV109" s="28"/>
      <c r="JW109" s="28"/>
      <c r="JX109" s="28"/>
      <c r="JY109" s="30"/>
      <c r="JZ109" s="29"/>
      <c r="KA109" s="28"/>
      <c r="KB109" s="28"/>
    </row>
    <row r="110" spans="1:288">
      <c r="A110" s="55" t="s">
        <v>0</v>
      </c>
      <c r="B110" s="73"/>
      <c r="C110" s="74">
        <f>MIN(C79:C109)</f>
        <v>29.47</v>
      </c>
      <c r="D110" s="76">
        <f>MIN(D79:D109)</f>
        <v>62.74</v>
      </c>
      <c r="E110" s="76">
        <f>MIN(E79:E109)</f>
        <v>10.09</v>
      </c>
      <c r="F110" s="76">
        <f>MIN(F79:F109)</f>
        <v>12.87</v>
      </c>
      <c r="G110" s="87">
        <f>MIN(G79:G109)</f>
        <v>0.505</v>
      </c>
      <c r="H110" s="160">
        <f>MIN(H79:H109)</f>
        <v>0.32729999999999998</v>
      </c>
      <c r="I110" s="74"/>
      <c r="J110" s="74"/>
      <c r="K110" s="229">
        <f>MIN(K79:K109)</f>
        <v>1.052E-3</v>
      </c>
      <c r="L110" s="74"/>
      <c r="M110" s="74"/>
      <c r="N110" s="74"/>
      <c r="O110" s="74"/>
      <c r="P110" s="74"/>
      <c r="Q110" s="74"/>
      <c r="R110" s="76">
        <f>MIN(R79:R109)</f>
        <v>24.67</v>
      </c>
      <c r="S110" s="206">
        <f>MIN(S79:S109)</f>
        <v>24.35</v>
      </c>
      <c r="T110" s="76">
        <f>MIN(T79:T109)</f>
        <v>42.67</v>
      </c>
      <c r="U110" s="206">
        <f>MIN(U79:U109)</f>
        <v>0</v>
      </c>
      <c r="V110" s="74"/>
      <c r="W110" s="206">
        <f>MIN(W79:W109)</f>
        <v>62.3</v>
      </c>
      <c r="X110" s="76">
        <f>MIN(X79:X109)</f>
        <v>5.37</v>
      </c>
      <c r="Y110" s="74">
        <f>MIN(Y79:Y109)</f>
        <v>7.76</v>
      </c>
      <c r="Z110" s="206">
        <f>MIN(Z79:Z109)</f>
        <v>0</v>
      </c>
      <c r="AA110" s="74">
        <f>MIN(AA79:AA109)</f>
        <v>23.98</v>
      </c>
      <c r="AB110" s="74"/>
      <c r="AC110" s="74"/>
      <c r="AD110" s="74">
        <f>MIN(AD79:AD109)</f>
        <v>10.43</v>
      </c>
      <c r="AE110" s="74">
        <f>MIN(AE79:AE109)</f>
        <v>5.1689999999999996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>
        <f>MIN(AX79:AX109)</f>
        <v>4.13</v>
      </c>
      <c r="AY110" s="74">
        <f>MIN(AY79:AY109)</f>
        <v>0.48</v>
      </c>
      <c r="AZ110" s="74"/>
      <c r="BA110" s="74"/>
      <c r="BB110" s="74"/>
      <c r="BC110" s="74"/>
      <c r="BD110" s="74">
        <f>MIN(BD79:BD109)</f>
        <v>0.63</v>
      </c>
      <c r="BE110" s="74">
        <f>MIN(BE79:BE109)</f>
        <v>1.1599999999999999</v>
      </c>
      <c r="BF110" s="74"/>
      <c r="BG110" s="74">
        <f>MIN(BG79:BG109)</f>
        <v>3.79</v>
      </c>
      <c r="BH110" s="74"/>
      <c r="BI110" s="74"/>
      <c r="BJ110" s="74"/>
      <c r="BK110" s="74"/>
      <c r="BL110" s="74"/>
      <c r="BM110" s="74"/>
      <c r="BN110" s="74">
        <f>MIN(BN79:BN109)</f>
        <v>1.31</v>
      </c>
      <c r="BO110" s="74"/>
      <c r="BP110" s="74"/>
      <c r="BQ110" s="74"/>
      <c r="BR110" s="74"/>
      <c r="BS110" s="74">
        <f>MIN(BS79:BS109)</f>
        <v>4.13</v>
      </c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>
        <f>MIN(CS79:CS109)</f>
        <v>94.28</v>
      </c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3"/>
      <c r="FT110" s="163"/>
      <c r="FU110" s="163"/>
      <c r="FV110" s="163"/>
      <c r="FW110" s="163"/>
      <c r="FX110" s="163"/>
      <c r="FY110" s="163"/>
      <c r="FZ110" s="163"/>
      <c r="GA110" s="163"/>
      <c r="GB110" s="163"/>
      <c r="GC110" s="163"/>
      <c r="GD110" s="163"/>
      <c r="GE110" s="163"/>
      <c r="GF110" s="163"/>
      <c r="GG110" s="163"/>
      <c r="GH110" s="163"/>
      <c r="GI110" s="163"/>
      <c r="GJ110" s="163"/>
      <c r="GK110" s="163"/>
      <c r="GL110" s="163"/>
      <c r="GM110" s="163"/>
      <c r="GN110" s="163"/>
      <c r="GO110" s="163"/>
      <c r="GP110" s="163"/>
      <c r="GQ110" s="163"/>
      <c r="GR110" s="163"/>
      <c r="GS110" s="163"/>
      <c r="GT110" s="163"/>
      <c r="GU110" s="163"/>
      <c r="GV110" s="163"/>
      <c r="GW110" s="163"/>
      <c r="GX110" s="163"/>
      <c r="GY110" s="163"/>
      <c r="GZ110" s="163"/>
      <c r="HA110" s="163"/>
      <c r="HB110" s="163"/>
      <c r="HC110" s="163"/>
      <c r="HD110" s="163"/>
      <c r="HE110" s="163"/>
      <c r="HF110" s="163"/>
      <c r="HG110" s="163"/>
      <c r="HH110" s="163"/>
      <c r="HI110" s="163"/>
      <c r="HJ110" s="163"/>
      <c r="HK110" s="163"/>
      <c r="HL110" s="163"/>
      <c r="HM110" s="163"/>
      <c r="HN110" s="163"/>
      <c r="HO110" s="163"/>
      <c r="HP110" s="163"/>
      <c r="HQ110" s="163"/>
      <c r="HR110" s="163"/>
      <c r="HS110" s="163"/>
      <c r="HT110" s="163"/>
      <c r="HU110" s="163"/>
      <c r="HV110" s="163"/>
      <c r="HW110" s="163"/>
      <c r="HX110" s="163"/>
      <c r="HY110" s="163"/>
      <c r="HZ110" s="163"/>
      <c r="IA110" s="163"/>
      <c r="IB110" s="163"/>
      <c r="IC110" s="163"/>
      <c r="ID110" s="163"/>
      <c r="IE110" s="163"/>
      <c r="IF110" s="163"/>
      <c r="IG110" s="163"/>
      <c r="IH110" s="163"/>
      <c r="II110" s="163"/>
      <c r="IJ110" s="163"/>
      <c r="IK110" s="163"/>
      <c r="IL110" s="163"/>
      <c r="IM110" s="163"/>
      <c r="IN110" s="163"/>
      <c r="IO110" s="163"/>
      <c r="IP110" s="163"/>
      <c r="IQ110" s="163"/>
      <c r="IR110" s="163"/>
      <c r="IS110" s="163"/>
      <c r="IT110" s="163"/>
      <c r="IU110" s="163"/>
      <c r="IV110" s="163"/>
      <c r="IW110" s="163"/>
      <c r="IX110" s="163"/>
      <c r="IY110" s="163"/>
      <c r="IZ110" s="163"/>
      <c r="JA110" s="163"/>
      <c r="JB110" s="163"/>
      <c r="JC110" s="163"/>
      <c r="JD110" s="163"/>
      <c r="JE110" s="163"/>
      <c r="JF110" s="163"/>
      <c r="JG110" s="163"/>
      <c r="JH110" s="163"/>
      <c r="JI110" s="163"/>
      <c r="JJ110" s="163"/>
      <c r="JK110" s="163"/>
      <c r="JL110" s="163"/>
      <c r="JM110" s="163"/>
      <c r="JN110" s="163"/>
      <c r="JO110" s="163"/>
      <c r="JP110" s="163"/>
      <c r="JQ110" s="130"/>
      <c r="JR110" s="76">
        <f>MIN(JR79:JR109)</f>
        <v>9.92</v>
      </c>
      <c r="JS110" s="74">
        <f>MIN(JS79:JS109)</f>
        <v>0</v>
      </c>
      <c r="JT110" s="74">
        <f>MIN(JT79:JT109)</f>
        <v>0</v>
      </c>
      <c r="JU110" s="74"/>
      <c r="JV110" s="74"/>
      <c r="JW110" s="74"/>
      <c r="JX110" s="74"/>
      <c r="JY110" s="95"/>
      <c r="JZ110" s="74"/>
      <c r="KA110" s="130"/>
      <c r="KB110" s="130"/>
    </row>
    <row r="111" spans="1:288">
      <c r="A111" s="57" t="s">
        <v>1</v>
      </c>
      <c r="B111" s="77"/>
      <c r="C111" s="78">
        <f>MAX(C79:C109)</f>
        <v>99.93</v>
      </c>
      <c r="D111" s="82">
        <f>MAX(D79:D109)</f>
        <v>69.06</v>
      </c>
      <c r="E111" s="82">
        <f>MAX(E79:E109)</f>
        <v>11.92</v>
      </c>
      <c r="F111" s="82">
        <f>MAX(F79:F109)</f>
        <v>18.89</v>
      </c>
      <c r="G111" s="89">
        <f>MAX(G79:G109)</f>
        <v>3.4350000000000001</v>
      </c>
      <c r="H111" s="81">
        <f>MAX(H79:H109)</f>
        <v>0.52210000000000001</v>
      </c>
      <c r="I111" s="78"/>
      <c r="J111" s="78"/>
      <c r="K111" s="230">
        <f>MAX(K79:K109)</f>
        <v>3.5620000000000001E-3</v>
      </c>
      <c r="L111" s="78"/>
      <c r="M111" s="78"/>
      <c r="N111" s="78"/>
      <c r="O111" s="78"/>
      <c r="P111" s="78"/>
      <c r="Q111" s="78"/>
      <c r="R111" s="82">
        <f>MAX(R79:R109)</f>
        <v>149.1</v>
      </c>
      <c r="S111" s="83">
        <f>MAX(S79:S109)</f>
        <v>1222</v>
      </c>
      <c r="T111" s="82">
        <f>MAX(T79:T109)</f>
        <v>359.4</v>
      </c>
      <c r="U111" s="83">
        <f>MAX(U79:U109)</f>
        <v>1581</v>
      </c>
      <c r="V111" s="78"/>
      <c r="W111" s="83">
        <f>MAX(W79:W109)</f>
        <v>3614</v>
      </c>
      <c r="X111" s="82">
        <f>MAX(X79:X109)</f>
        <v>29.7</v>
      </c>
      <c r="Y111" s="78">
        <f>MAX(Y79:Y109)</f>
        <v>86.4</v>
      </c>
      <c r="Z111" s="83">
        <f>MAX(Z79:Z109)</f>
        <v>116</v>
      </c>
      <c r="AA111" s="78">
        <f>MAX(AA79:AA109)</f>
        <v>117.1</v>
      </c>
      <c r="AB111" s="78"/>
      <c r="AC111" s="78"/>
      <c r="AD111" s="78">
        <f>MAX(AD79:AD109)</f>
        <v>674.9</v>
      </c>
      <c r="AE111" s="78">
        <f>MAX(AE79:AE109)</f>
        <v>415.5</v>
      </c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>
        <f>MAX(AX79:AX109)</f>
        <v>11.55</v>
      </c>
      <c r="AY111" s="78">
        <f>MAX(AY79:AY109)</f>
        <v>2.8</v>
      </c>
      <c r="AZ111" s="78"/>
      <c r="BA111" s="78"/>
      <c r="BB111" s="78"/>
      <c r="BC111" s="78"/>
      <c r="BD111" s="78">
        <f>MAX(BD79:BD109)</f>
        <v>1.1100000000000001</v>
      </c>
      <c r="BE111" s="78">
        <f>MAX(BE79:BE109)</f>
        <v>1.67</v>
      </c>
      <c r="BF111" s="78"/>
      <c r="BG111" s="78">
        <f>MAX(BG79:BG109)</f>
        <v>4.78</v>
      </c>
      <c r="BH111" s="78"/>
      <c r="BI111" s="78"/>
      <c r="BJ111" s="78"/>
      <c r="BK111" s="78"/>
      <c r="BL111" s="78"/>
      <c r="BM111" s="78"/>
      <c r="BN111" s="78">
        <f>MAX(BN79:BN109)</f>
        <v>3.23</v>
      </c>
      <c r="BO111" s="78"/>
      <c r="BP111" s="78"/>
      <c r="BQ111" s="78"/>
      <c r="BR111" s="78"/>
      <c r="BS111" s="78">
        <f>MAX(BS79:BS109)</f>
        <v>6.5</v>
      </c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>
        <f>MAX(CS79:CS109)</f>
        <v>94.36</v>
      </c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  <c r="IO111" s="164"/>
      <c r="IP111" s="164"/>
      <c r="IQ111" s="164"/>
      <c r="IR111" s="164"/>
      <c r="IS111" s="164"/>
      <c r="IT111" s="164"/>
      <c r="IU111" s="164"/>
      <c r="IV111" s="164"/>
      <c r="IW111" s="164"/>
      <c r="IX111" s="164"/>
      <c r="IY111" s="164"/>
      <c r="IZ111" s="164"/>
      <c r="JA111" s="164"/>
      <c r="JB111" s="164"/>
      <c r="JC111" s="164"/>
      <c r="JD111" s="164"/>
      <c r="JE111" s="164"/>
      <c r="JF111" s="164"/>
      <c r="JG111" s="164"/>
      <c r="JH111" s="164"/>
      <c r="JI111" s="164"/>
      <c r="JJ111" s="164"/>
      <c r="JK111" s="164"/>
      <c r="JL111" s="164"/>
      <c r="JM111" s="164"/>
      <c r="JN111" s="164"/>
      <c r="JO111" s="164"/>
      <c r="JP111" s="164"/>
      <c r="JQ111" s="132"/>
      <c r="JR111" s="82">
        <f>MAX(JR79:JR109)</f>
        <v>99.930999999999997</v>
      </c>
      <c r="JS111" s="78">
        <f>MAX(JS79:JS109)</f>
        <v>1.62</v>
      </c>
      <c r="JT111" s="78">
        <f>MAX(JT79:JT109)</f>
        <v>0.34</v>
      </c>
      <c r="JU111" s="96"/>
      <c r="JV111" s="96"/>
      <c r="JW111" s="96"/>
      <c r="JX111" s="80"/>
      <c r="JY111" s="96"/>
      <c r="JZ111" s="96"/>
      <c r="KA111" s="78"/>
      <c r="KB111" s="80"/>
    </row>
    <row r="112" spans="1:288" ht="15.75" thickBot="1">
      <c r="A112" s="59" t="s">
        <v>2</v>
      </c>
      <c r="B112" s="68"/>
      <c r="C112" s="69">
        <f>MEDIAN(C79:C109)</f>
        <v>90.59</v>
      </c>
      <c r="D112" s="86">
        <f>MEDIAN(D79:D109)</f>
        <v>67.085000000000008</v>
      </c>
      <c r="E112" s="86">
        <f>MEDIAN(E79:E109)</f>
        <v>10.905000000000001</v>
      </c>
      <c r="F112" s="86">
        <f>MEDIAN(F79:F109)</f>
        <v>13.7</v>
      </c>
      <c r="G112" s="90">
        <f>MEDIAN(G79:G109)</f>
        <v>1.9700000000000002</v>
      </c>
      <c r="H112" s="85">
        <f>MEDIAN(H79:H109)</f>
        <v>0.46529999999999999</v>
      </c>
      <c r="I112" s="69"/>
      <c r="J112" s="69"/>
      <c r="K112" s="231">
        <f>MEDIAN(K79:K109)</f>
        <v>1.1839999999999999E-3</v>
      </c>
      <c r="L112" s="69"/>
      <c r="M112" s="69"/>
      <c r="N112" s="69"/>
      <c r="O112" s="69"/>
      <c r="P112" s="69"/>
      <c r="Q112" s="69"/>
      <c r="R112" s="86">
        <f>MEDIAN(R79:R109)</f>
        <v>46.43</v>
      </c>
      <c r="S112" s="134">
        <f>MEDIAN(S79:S109)</f>
        <v>192</v>
      </c>
      <c r="T112" s="86">
        <f>MEDIAN(T79:T109)</f>
        <v>48.02</v>
      </c>
      <c r="U112" s="134">
        <f>MEDIAN(U79:U109)</f>
        <v>0</v>
      </c>
      <c r="V112" s="69"/>
      <c r="W112" s="134">
        <f>MEDIAN(W79:W109)</f>
        <v>523.79999999999995</v>
      </c>
      <c r="X112" s="86">
        <f>MEDIAN(X79:X109)</f>
        <v>17.049999999999997</v>
      </c>
      <c r="Y112" s="69">
        <f>MEDIAN(Y79:Y109)</f>
        <v>24.704999999999998</v>
      </c>
      <c r="Z112" s="134">
        <f>MEDIAN(Z79:Z109)</f>
        <v>12.6</v>
      </c>
      <c r="AA112" s="69">
        <f>MEDIAN(AA79:AA109)</f>
        <v>27.37</v>
      </c>
      <c r="AB112" s="69"/>
      <c r="AC112" s="69"/>
      <c r="AD112" s="69">
        <f>MEDIAN(AD79:AD109)</f>
        <v>12.7</v>
      </c>
      <c r="AE112" s="69">
        <f>MEDIAN(AE79:AE109)</f>
        <v>14.395</v>
      </c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>
        <f>MEDIAN(AX79:AX109)</f>
        <v>7.84</v>
      </c>
      <c r="AY112" s="69">
        <f>MEDIAN(AY79:AY109)</f>
        <v>1.64</v>
      </c>
      <c r="AZ112" s="69"/>
      <c r="BA112" s="69"/>
      <c r="BB112" s="69"/>
      <c r="BC112" s="69"/>
      <c r="BD112" s="69">
        <f>MEDIAN(BD79:BD109)</f>
        <v>0.87000000000000011</v>
      </c>
      <c r="BE112" s="69">
        <f>MEDIAN(BE79:BE109)</f>
        <v>1.415</v>
      </c>
      <c r="BF112" s="69"/>
      <c r="BG112" s="69">
        <f>MEDIAN(BG79:BG109)</f>
        <v>4.2850000000000001</v>
      </c>
      <c r="BH112" s="69"/>
      <c r="BI112" s="69"/>
      <c r="BJ112" s="69"/>
      <c r="BK112" s="69"/>
      <c r="BL112" s="69"/>
      <c r="BM112" s="69"/>
      <c r="BN112" s="69">
        <f>MEDIAN(BN79:BN109)</f>
        <v>2.27</v>
      </c>
      <c r="BO112" s="69"/>
      <c r="BP112" s="69"/>
      <c r="BQ112" s="69"/>
      <c r="BR112" s="69"/>
      <c r="BS112" s="69">
        <f>MEDIAN(BS79:BS109)</f>
        <v>5.3149999999999995</v>
      </c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>
        <f>MEDIAN(CS79:CS109)</f>
        <v>94.32</v>
      </c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  <c r="JD112" s="165"/>
      <c r="JE112" s="165"/>
      <c r="JF112" s="165"/>
      <c r="JG112" s="165"/>
      <c r="JH112" s="165"/>
      <c r="JI112" s="165"/>
      <c r="JJ112" s="165"/>
      <c r="JK112" s="165"/>
      <c r="JL112" s="165"/>
      <c r="JM112" s="165"/>
      <c r="JN112" s="165"/>
      <c r="JO112" s="165"/>
      <c r="JP112" s="165"/>
      <c r="JQ112" s="133"/>
      <c r="JR112" s="86">
        <f>MEDIAN(JR79:JR109)</f>
        <v>99.614999999999995</v>
      </c>
      <c r="JS112" s="69">
        <f>MEDIAN(JS79:JS109)</f>
        <v>0.3</v>
      </c>
      <c r="JT112" s="69">
        <f>MEDIAN(JT79:JT109)</f>
        <v>0</v>
      </c>
      <c r="JU112" s="71"/>
      <c r="JV112" s="71"/>
      <c r="JW112" s="71"/>
      <c r="JX112" s="69"/>
      <c r="JY112" s="70"/>
      <c r="JZ112" s="70"/>
      <c r="KA112" s="69"/>
      <c r="KB112" s="69"/>
    </row>
    <row r="113" spans="1:279">
      <c r="BA113"/>
      <c r="BB113"/>
      <c r="BC113"/>
      <c r="BD113"/>
      <c r="BE113"/>
      <c r="BF113"/>
      <c r="BG113"/>
      <c r="BH113"/>
      <c r="BI113"/>
      <c r="BJ113"/>
      <c r="BK113"/>
      <c r="BL113"/>
      <c r="JS113" s="238"/>
    </row>
    <row r="114" spans="1:279">
      <c r="A114" s="13" t="s">
        <v>33</v>
      </c>
    </row>
    <row r="115" spans="1:279">
      <c r="A115" t="s">
        <v>34</v>
      </c>
    </row>
    <row r="119" spans="1:279">
      <c r="A119" s="13"/>
    </row>
    <row r="127" spans="1:279">
      <c r="A127" s="13"/>
    </row>
  </sheetData>
  <sheetProtection algorithmName="SHA-512" hashValue="70RWHJ/okz0bb9rBEckNZnMdlkZB8D6ecL990+f9zmSdQkM+J4Gtk3ArdUZYDnusq9B9HhbpJwXdftKOFNLCLg==" saltValue="zZw/NZgB+qerMtpUeIezQw==" spinCount="100000" sheet="1" objects="1" scenarios="1"/>
  <sortState xmlns:xlrd2="http://schemas.microsoft.com/office/spreadsheetml/2017/richdata2" ref="A79:KB109">
    <sortCondition ref="A79:A10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15" sqref="D15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82" t="s">
        <v>390</v>
      </c>
    </row>
    <row r="2" spans="2:6">
      <c r="B2" s="9" t="s">
        <v>32</v>
      </c>
    </row>
    <row r="3" spans="2:6" ht="15.75" thickBot="1"/>
    <row r="4" spans="2:6" ht="45" customHeight="1" thickBot="1">
      <c r="B4" s="97"/>
      <c r="C4" s="98" t="s">
        <v>8</v>
      </c>
      <c r="D4" s="99" t="s">
        <v>9</v>
      </c>
      <c r="E4" s="99" t="s">
        <v>10</v>
      </c>
      <c r="F4" s="100" t="s">
        <v>11</v>
      </c>
    </row>
    <row r="5" spans="2:6" ht="24.95" customHeight="1" thickTop="1">
      <c r="B5" s="101"/>
      <c r="C5" s="102" t="s">
        <v>12</v>
      </c>
      <c r="D5" s="103">
        <v>11</v>
      </c>
      <c r="E5" s="103">
        <v>0</v>
      </c>
      <c r="F5" s="177"/>
    </row>
    <row r="6" spans="2:6" ht="24.95" customHeight="1">
      <c r="B6" s="104"/>
      <c r="C6" s="105" t="s">
        <v>13</v>
      </c>
      <c r="D6" s="106">
        <v>4</v>
      </c>
      <c r="E6" s="106">
        <v>0</v>
      </c>
      <c r="F6" s="111"/>
    </row>
    <row r="7" spans="2:6" ht="24.95" customHeight="1">
      <c r="B7" s="104"/>
      <c r="C7" s="105" t="s">
        <v>14</v>
      </c>
      <c r="D7" s="106">
        <v>0</v>
      </c>
      <c r="E7" s="106"/>
      <c r="F7" s="111"/>
    </row>
    <row r="8" spans="2:6" ht="24.95" customHeight="1">
      <c r="B8" s="104"/>
      <c r="C8" s="107" t="s">
        <v>15</v>
      </c>
      <c r="D8" s="108">
        <v>0</v>
      </c>
      <c r="E8" s="108"/>
      <c r="F8" s="178"/>
    </row>
    <row r="9" spans="2:6" ht="24.95" customHeight="1">
      <c r="B9" s="104"/>
      <c r="C9" s="105" t="s">
        <v>16</v>
      </c>
      <c r="D9" s="106">
        <v>0</v>
      </c>
      <c r="E9" s="106"/>
      <c r="F9" s="111"/>
    </row>
    <row r="10" spans="2:6" ht="24.95" customHeight="1">
      <c r="B10" s="104"/>
      <c r="C10" s="109" t="s">
        <v>17</v>
      </c>
      <c r="D10" s="110">
        <v>2</v>
      </c>
      <c r="E10" s="110">
        <v>0</v>
      </c>
      <c r="F10" s="179"/>
    </row>
    <row r="11" spans="2:6" ht="24.95" customHeight="1">
      <c r="B11" s="104"/>
      <c r="C11" s="105" t="s">
        <v>18</v>
      </c>
      <c r="D11" s="106">
        <v>0</v>
      </c>
      <c r="E11" s="106"/>
      <c r="F11" s="111"/>
    </row>
    <row r="12" spans="2:6" ht="24.95" customHeight="1">
      <c r="B12" s="104"/>
      <c r="C12" s="109" t="s">
        <v>19</v>
      </c>
      <c r="D12" s="110">
        <v>0</v>
      </c>
      <c r="E12" s="110"/>
      <c r="F12" s="179"/>
    </row>
    <row r="13" spans="2:6" ht="24.95" customHeight="1">
      <c r="B13" s="104"/>
      <c r="C13" s="105" t="s">
        <v>20</v>
      </c>
      <c r="D13" s="106">
        <v>0</v>
      </c>
      <c r="E13" s="106"/>
      <c r="F13" s="111"/>
    </row>
    <row r="14" spans="2:6" ht="24.95" customHeight="1">
      <c r="B14" s="104"/>
      <c r="C14" s="109" t="s">
        <v>21</v>
      </c>
      <c r="D14" s="110">
        <v>13</v>
      </c>
      <c r="E14" s="110">
        <v>1</v>
      </c>
      <c r="F14" s="179">
        <v>7.6920000000000002E-2</v>
      </c>
    </row>
    <row r="15" spans="2:6" ht="24.95" customHeight="1">
      <c r="B15" s="104"/>
      <c r="C15" s="105" t="s">
        <v>22</v>
      </c>
      <c r="D15" s="106">
        <v>3</v>
      </c>
      <c r="E15" s="106">
        <v>0</v>
      </c>
      <c r="F15" s="111"/>
    </row>
    <row r="16" spans="2:6" ht="24.95" customHeight="1">
      <c r="B16" s="104"/>
      <c r="C16" s="112" t="s">
        <v>23</v>
      </c>
      <c r="D16" s="113">
        <v>0</v>
      </c>
      <c r="E16" s="113"/>
      <c r="F16" s="180"/>
    </row>
    <row r="17" spans="2:6" ht="24.95" customHeight="1" thickBot="1">
      <c r="B17" s="114"/>
      <c r="C17" s="115" t="s">
        <v>24</v>
      </c>
      <c r="D17" s="116">
        <v>0</v>
      </c>
      <c r="E17" s="116"/>
      <c r="F17" s="181"/>
    </row>
  </sheetData>
  <sheetProtection algorithmName="SHA-512" hashValue="yGtEebCszDkC/iG/gXJhhJBofWs8gFBi5EiHw6WmeuOtSCB9IB/LBem8P51aUXetCr7VSmUKXZakaQ0b+6u2Qg==" saltValue="gOu4XnVF40+91Ektiu17R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G16" sqref="G1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82" t="s">
        <v>392</v>
      </c>
    </row>
    <row r="2" spans="2:9">
      <c r="B2" s="242" t="s">
        <v>35</v>
      </c>
      <c r="C2" s="242"/>
      <c r="D2" s="242"/>
      <c r="E2" s="242"/>
      <c r="F2" s="242"/>
      <c r="G2" s="242"/>
      <c r="H2" s="242"/>
      <c r="I2" s="242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9"/>
      <c r="C4" s="98" t="s">
        <v>25</v>
      </c>
      <c r="D4" s="239" t="s">
        <v>9</v>
      </c>
      <c r="E4" s="239"/>
      <c r="F4" s="239" t="s">
        <v>10</v>
      </c>
      <c r="G4" s="239"/>
      <c r="H4" s="239" t="s">
        <v>11</v>
      </c>
      <c r="I4" s="240"/>
    </row>
    <row r="5" spans="2:9" ht="24.95" customHeight="1" thickTop="1">
      <c r="B5" s="117"/>
      <c r="C5" s="109" t="s">
        <v>26</v>
      </c>
      <c r="D5" s="243">
        <v>0</v>
      </c>
      <c r="E5" s="243"/>
      <c r="F5" s="243"/>
      <c r="G5" s="243"/>
      <c r="H5" s="248"/>
      <c r="I5" s="249"/>
    </row>
    <row r="6" spans="2:9" ht="24.95" customHeight="1">
      <c r="B6" s="117"/>
      <c r="C6" s="109" t="s">
        <v>27</v>
      </c>
      <c r="D6" s="243">
        <v>2</v>
      </c>
      <c r="E6" s="243"/>
      <c r="F6" s="243">
        <v>0</v>
      </c>
      <c r="G6" s="243"/>
      <c r="H6" s="250"/>
      <c r="I6" s="251"/>
    </row>
    <row r="7" spans="2:9" ht="24.95" customHeight="1" thickBot="1">
      <c r="B7" s="118"/>
      <c r="C7" s="115" t="s">
        <v>28</v>
      </c>
      <c r="D7" s="241">
        <v>5</v>
      </c>
      <c r="E7" s="241"/>
      <c r="F7" s="241">
        <v>0</v>
      </c>
      <c r="G7" s="241"/>
      <c r="H7" s="252"/>
      <c r="I7" s="253"/>
    </row>
    <row r="10" spans="2:9">
      <c r="B10" s="242" t="s">
        <v>36</v>
      </c>
      <c r="C10" s="242"/>
      <c r="D10" s="242"/>
      <c r="E10" s="242"/>
      <c r="F10" s="242"/>
      <c r="G10" s="242"/>
      <c r="H10" s="242"/>
      <c r="I10" s="242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7"/>
      <c r="C12" s="98" t="s">
        <v>25</v>
      </c>
      <c r="D12" s="239" t="s">
        <v>9</v>
      </c>
      <c r="E12" s="239"/>
      <c r="F12" s="239" t="s">
        <v>10</v>
      </c>
      <c r="G12" s="239"/>
      <c r="H12" s="239" t="s">
        <v>11</v>
      </c>
      <c r="I12" s="240"/>
    </row>
    <row r="13" spans="2:9" ht="24.95" customHeight="1" thickTop="1">
      <c r="B13" s="117"/>
      <c r="C13" s="109" t="s">
        <v>31</v>
      </c>
      <c r="D13" s="243">
        <v>0</v>
      </c>
      <c r="E13" s="243"/>
      <c r="F13" s="243"/>
      <c r="G13" s="243"/>
      <c r="H13" s="244"/>
      <c r="I13" s="245"/>
    </row>
    <row r="14" spans="2:9" ht="24.95" customHeight="1" thickBot="1">
      <c r="B14" s="118"/>
      <c r="C14" s="115" t="s">
        <v>28</v>
      </c>
      <c r="D14" s="241">
        <v>0</v>
      </c>
      <c r="E14" s="241"/>
      <c r="F14" s="241"/>
      <c r="G14" s="241"/>
      <c r="H14" s="246"/>
      <c r="I14" s="247"/>
    </row>
  </sheetData>
  <sheetProtection algorithmName="SHA-512" hashValue="r23+hgVl64/fsdg65qCKbn+7mgaKkFzc70Stp1NfMBWNefComOunkZqlq5DbA4OjAj1zBDctj3sOSOIT64H/dw==" saltValue="w35uvIImnpqPHFAXx7OB+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4"/>
  <sheetViews>
    <sheetView showGridLines="0" zoomScale="80" zoomScaleNormal="80" workbookViewId="0">
      <selection activeCell="E29" sqref="E29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82" t="s">
        <v>390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9"/>
      <c r="C4" s="98" t="s">
        <v>25</v>
      </c>
      <c r="D4" s="239" t="s">
        <v>9</v>
      </c>
      <c r="E4" s="239"/>
      <c r="F4" s="239" t="s">
        <v>10</v>
      </c>
      <c r="G4" s="239"/>
      <c r="H4" s="239" t="s">
        <v>11</v>
      </c>
      <c r="I4" s="24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7"/>
      <c r="C5" s="109" t="s">
        <v>64</v>
      </c>
      <c r="D5" s="243">
        <v>7</v>
      </c>
      <c r="E5" s="243"/>
      <c r="F5" s="243">
        <v>0</v>
      </c>
      <c r="G5" s="243"/>
      <c r="H5" s="248"/>
      <c r="I5" s="2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7"/>
      <c r="C6" s="109" t="s">
        <v>65</v>
      </c>
      <c r="D6" s="243">
        <v>2</v>
      </c>
      <c r="E6" s="243"/>
      <c r="F6" s="243">
        <v>0</v>
      </c>
      <c r="G6" s="243"/>
      <c r="H6" s="250"/>
      <c r="I6" s="2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8"/>
      <c r="C7" s="115" t="s">
        <v>28</v>
      </c>
      <c r="D7" s="241">
        <v>2</v>
      </c>
      <c r="E7" s="241"/>
      <c r="F7" s="241">
        <v>0</v>
      </c>
      <c r="G7" s="241"/>
      <c r="H7" s="252"/>
      <c r="I7" s="25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2"/>
      <c r="C12" s="123" t="s">
        <v>102</v>
      </c>
      <c r="D12" s="124" t="s">
        <v>3</v>
      </c>
      <c r="E12" s="125"/>
      <c r="F12" s="125" t="s">
        <v>103</v>
      </c>
      <c r="G12" s="124" t="s">
        <v>104</v>
      </c>
      <c r="H12" s="124" t="s">
        <v>105</v>
      </c>
      <c r="I12" s="124" t="s">
        <v>106</v>
      </c>
      <c r="J12" s="124" t="s">
        <v>107</v>
      </c>
      <c r="K12" s="124" t="s">
        <v>66</v>
      </c>
      <c r="L12" s="124" t="s">
        <v>67</v>
      </c>
      <c r="M12" s="124" t="s">
        <v>68</v>
      </c>
      <c r="N12" s="124" t="s">
        <v>69</v>
      </c>
      <c r="O12" s="124" t="s">
        <v>70</v>
      </c>
      <c r="P12" s="124" t="s">
        <v>71</v>
      </c>
      <c r="Q12" s="124" t="s">
        <v>72</v>
      </c>
      <c r="R12" s="124" t="s">
        <v>73</v>
      </c>
      <c r="S12" s="124" t="s">
        <v>74</v>
      </c>
      <c r="T12" s="124" t="s">
        <v>108</v>
      </c>
      <c r="U12" s="124" t="s">
        <v>109</v>
      </c>
      <c r="V12" s="124" t="s">
        <v>110</v>
      </c>
      <c r="W12" s="124" t="s">
        <v>111</v>
      </c>
      <c r="X12" s="124" t="s">
        <v>112</v>
      </c>
      <c r="Y12" s="124" t="s">
        <v>113</v>
      </c>
      <c r="Z12" s="124" t="s">
        <v>121</v>
      </c>
      <c r="AA12" s="124" t="s">
        <v>122</v>
      </c>
      <c r="AB12" s="124" t="s">
        <v>123</v>
      </c>
      <c r="AC12" s="124" t="s">
        <v>124</v>
      </c>
      <c r="AD12" s="124" t="s">
        <v>125</v>
      </c>
      <c r="AE12" s="124" t="s">
        <v>126</v>
      </c>
      <c r="AF12" s="124" t="s">
        <v>127</v>
      </c>
      <c r="AG12" s="124" t="s">
        <v>128</v>
      </c>
      <c r="AH12" s="124" t="s">
        <v>129</v>
      </c>
      <c r="AI12" s="124" t="s">
        <v>130</v>
      </c>
      <c r="AJ12" s="124" t="s">
        <v>131</v>
      </c>
      <c r="AK12" s="124" t="s">
        <v>132</v>
      </c>
      <c r="AL12" s="124" t="s">
        <v>133</v>
      </c>
      <c r="AM12" s="124" t="s">
        <v>134</v>
      </c>
      <c r="AN12" s="124" t="s">
        <v>135</v>
      </c>
      <c r="AO12" s="124" t="s">
        <v>136</v>
      </c>
      <c r="AP12" s="126" t="s">
        <v>137</v>
      </c>
    </row>
    <row r="13" spans="1:43" ht="24.95" customHeight="1" thickTop="1">
      <c r="B13" s="120"/>
      <c r="C13" s="139" t="s">
        <v>414</v>
      </c>
      <c r="D13" s="140">
        <v>23000287</v>
      </c>
      <c r="E13" s="142"/>
      <c r="F13" s="141">
        <v>88.4</v>
      </c>
      <c r="G13" s="142" t="s">
        <v>404</v>
      </c>
      <c r="H13" s="142" t="s">
        <v>404</v>
      </c>
      <c r="I13" s="142" t="s">
        <v>419</v>
      </c>
      <c r="J13" s="142" t="s">
        <v>419</v>
      </c>
      <c r="K13" s="259" t="s">
        <v>420</v>
      </c>
      <c r="L13" s="141">
        <v>12.75</v>
      </c>
      <c r="M13" s="141" t="s">
        <v>420</v>
      </c>
      <c r="N13" s="143">
        <v>12.75</v>
      </c>
      <c r="O13" s="142" t="s">
        <v>421</v>
      </c>
      <c r="P13" s="143">
        <v>236.4</v>
      </c>
      <c r="Q13" s="143">
        <v>8.98</v>
      </c>
      <c r="R13" s="141">
        <v>22.39</v>
      </c>
      <c r="S13" s="143">
        <v>31.4</v>
      </c>
      <c r="T13" s="141">
        <v>6.41</v>
      </c>
      <c r="U13" s="142" t="s">
        <v>421</v>
      </c>
      <c r="V13" s="142" t="s">
        <v>421</v>
      </c>
      <c r="W13" s="141">
        <v>17.34</v>
      </c>
      <c r="X13" s="141">
        <v>6.91</v>
      </c>
      <c r="Y13" s="142" t="s">
        <v>422</v>
      </c>
      <c r="Z13" s="142" t="s">
        <v>421</v>
      </c>
      <c r="AA13" s="142" t="s">
        <v>421</v>
      </c>
      <c r="AB13" s="142" t="s">
        <v>421</v>
      </c>
      <c r="AC13" s="142" t="s">
        <v>421</v>
      </c>
      <c r="AD13" s="142" t="s">
        <v>421</v>
      </c>
      <c r="AE13" s="142" t="s">
        <v>421</v>
      </c>
      <c r="AF13" s="142" t="s">
        <v>421</v>
      </c>
      <c r="AG13" s="142" t="s">
        <v>421</v>
      </c>
      <c r="AH13" s="142" t="s">
        <v>421</v>
      </c>
      <c r="AI13" s="142" t="s">
        <v>421</v>
      </c>
      <c r="AJ13" s="142" t="s">
        <v>421</v>
      </c>
      <c r="AK13" s="142" t="s">
        <v>421</v>
      </c>
      <c r="AL13" s="142" t="s">
        <v>421</v>
      </c>
      <c r="AM13" s="142" t="s">
        <v>421</v>
      </c>
      <c r="AN13" s="142" t="s">
        <v>421</v>
      </c>
      <c r="AO13" s="142" t="s">
        <v>421</v>
      </c>
      <c r="AP13" s="144" t="s">
        <v>421</v>
      </c>
      <c r="AQ13" s="14"/>
    </row>
    <row r="14" spans="1:43" ht="24.95" customHeight="1">
      <c r="B14" s="120"/>
      <c r="C14" s="139" t="s">
        <v>415</v>
      </c>
      <c r="D14" s="140">
        <v>23000267</v>
      </c>
      <c r="E14" s="142"/>
      <c r="F14" s="141">
        <v>87.96</v>
      </c>
      <c r="G14" s="142" t="s">
        <v>404</v>
      </c>
      <c r="H14" s="142" t="s">
        <v>404</v>
      </c>
      <c r="I14" s="142" t="s">
        <v>419</v>
      </c>
      <c r="J14" s="142" t="s">
        <v>419</v>
      </c>
      <c r="K14" s="259">
        <v>72.3</v>
      </c>
      <c r="L14" s="141">
        <v>21.18</v>
      </c>
      <c r="M14" s="141" t="s">
        <v>420</v>
      </c>
      <c r="N14" s="143">
        <v>21.18</v>
      </c>
      <c r="O14" s="142" t="s">
        <v>421</v>
      </c>
      <c r="P14" s="143">
        <v>1246</v>
      </c>
      <c r="Q14" s="143">
        <v>10.8</v>
      </c>
      <c r="R14" s="141">
        <v>8.7899999999999991</v>
      </c>
      <c r="S14" s="143">
        <v>19.600000000000001</v>
      </c>
      <c r="T14" s="141">
        <v>12.59</v>
      </c>
      <c r="U14" s="142" t="s">
        <v>421</v>
      </c>
      <c r="V14" s="142" t="s">
        <v>421</v>
      </c>
      <c r="W14" s="141">
        <v>29.98</v>
      </c>
      <c r="X14" s="141">
        <v>12.44</v>
      </c>
      <c r="Y14" s="142" t="s">
        <v>422</v>
      </c>
      <c r="Z14" s="142" t="s">
        <v>421</v>
      </c>
      <c r="AA14" s="142" t="s">
        <v>421</v>
      </c>
      <c r="AB14" s="142" t="s">
        <v>421</v>
      </c>
      <c r="AC14" s="142" t="s">
        <v>421</v>
      </c>
      <c r="AD14" s="142" t="s">
        <v>421</v>
      </c>
      <c r="AE14" s="142" t="s">
        <v>421</v>
      </c>
      <c r="AF14" s="142" t="s">
        <v>421</v>
      </c>
      <c r="AG14" s="142" t="s">
        <v>421</v>
      </c>
      <c r="AH14" s="142" t="s">
        <v>421</v>
      </c>
      <c r="AI14" s="142" t="s">
        <v>421</v>
      </c>
      <c r="AJ14" s="142" t="s">
        <v>421</v>
      </c>
      <c r="AK14" s="142" t="s">
        <v>421</v>
      </c>
      <c r="AL14" s="142" t="s">
        <v>421</v>
      </c>
      <c r="AM14" s="142" t="s">
        <v>421</v>
      </c>
      <c r="AN14" s="142" t="s">
        <v>421</v>
      </c>
      <c r="AO14" s="142" t="s">
        <v>421</v>
      </c>
      <c r="AP14" s="144" t="s">
        <v>421</v>
      </c>
      <c r="AQ14" s="14"/>
    </row>
    <row r="15" spans="1:43" ht="24.95" customHeight="1">
      <c r="B15" s="120"/>
      <c r="C15" s="139" t="s">
        <v>479</v>
      </c>
      <c r="D15" s="140">
        <v>23000329</v>
      </c>
      <c r="E15" s="142"/>
      <c r="F15" s="141">
        <v>86.58</v>
      </c>
      <c r="G15" s="142" t="s">
        <v>404</v>
      </c>
      <c r="H15" s="142" t="s">
        <v>404</v>
      </c>
      <c r="I15" s="142" t="s">
        <v>419</v>
      </c>
      <c r="J15" s="142" t="s">
        <v>419</v>
      </c>
      <c r="K15" s="259" t="s">
        <v>420</v>
      </c>
      <c r="L15" s="141">
        <v>1222</v>
      </c>
      <c r="M15" s="141">
        <v>359.4</v>
      </c>
      <c r="N15" s="143">
        <v>1581</v>
      </c>
      <c r="O15" s="142" t="s">
        <v>421</v>
      </c>
      <c r="P15" s="143">
        <v>523.79999999999995</v>
      </c>
      <c r="Q15" s="143">
        <v>21.4</v>
      </c>
      <c r="R15" s="141">
        <v>45.46</v>
      </c>
      <c r="S15" s="143">
        <v>66.900000000000006</v>
      </c>
      <c r="T15" s="141">
        <v>88</v>
      </c>
      <c r="U15" s="142" t="s">
        <v>421</v>
      </c>
      <c r="V15" s="142" t="s">
        <v>421</v>
      </c>
      <c r="W15" s="141">
        <v>12.7</v>
      </c>
      <c r="X15" s="141">
        <v>11.85</v>
      </c>
      <c r="Y15" s="142" t="s">
        <v>422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  <c r="AQ15" s="14"/>
    </row>
    <row r="16" spans="1:43" ht="24.95" customHeight="1">
      <c r="B16" s="120"/>
      <c r="C16" s="139" t="s">
        <v>479</v>
      </c>
      <c r="D16" s="140">
        <v>23000281</v>
      </c>
      <c r="E16" s="142"/>
      <c r="F16" s="141">
        <v>87.21</v>
      </c>
      <c r="G16" s="142" t="s">
        <v>404</v>
      </c>
      <c r="H16" s="142" t="s">
        <v>404</v>
      </c>
      <c r="I16" s="142" t="s">
        <v>419</v>
      </c>
      <c r="J16" s="142" t="s">
        <v>419</v>
      </c>
      <c r="K16" s="259">
        <v>24.67</v>
      </c>
      <c r="L16" s="141">
        <v>258.7</v>
      </c>
      <c r="M16" s="141">
        <v>42.67</v>
      </c>
      <c r="N16" s="143">
        <v>301.39999999999998</v>
      </c>
      <c r="O16" s="142" t="s">
        <v>421</v>
      </c>
      <c r="P16" s="143">
        <v>449.4</v>
      </c>
      <c r="Q16" s="143">
        <v>12.7</v>
      </c>
      <c r="R16" s="141">
        <v>25.15</v>
      </c>
      <c r="S16" s="143">
        <v>37.9</v>
      </c>
      <c r="T16" s="141">
        <v>23.98</v>
      </c>
      <c r="U16" s="142" t="s">
        <v>421</v>
      </c>
      <c r="V16" s="142" t="s">
        <v>421</v>
      </c>
      <c r="W16" s="141" t="s">
        <v>421</v>
      </c>
      <c r="X16" s="141" t="s">
        <v>421</v>
      </c>
      <c r="Y16" s="142" t="s">
        <v>422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4"/>
    </row>
    <row r="17" spans="2:43" ht="24.95" customHeight="1">
      <c r="B17" s="120"/>
      <c r="C17" s="139" t="s">
        <v>479</v>
      </c>
      <c r="D17" s="140">
        <v>23000645</v>
      </c>
      <c r="E17" s="142"/>
      <c r="F17" s="141">
        <v>87.52</v>
      </c>
      <c r="G17" s="142" t="s">
        <v>404</v>
      </c>
      <c r="H17" s="142" t="s">
        <v>404</v>
      </c>
      <c r="I17" s="142" t="s">
        <v>419</v>
      </c>
      <c r="J17" s="142" t="s">
        <v>419</v>
      </c>
      <c r="K17" s="259">
        <v>46.43</v>
      </c>
      <c r="L17" s="141">
        <v>24.35</v>
      </c>
      <c r="M17" s="141" t="s">
        <v>420</v>
      </c>
      <c r="N17" s="143">
        <v>24.35</v>
      </c>
      <c r="O17" s="142" t="s">
        <v>421</v>
      </c>
      <c r="P17" s="143">
        <v>747</v>
      </c>
      <c r="Q17" s="143" t="s">
        <v>477</v>
      </c>
      <c r="R17" s="141">
        <v>12.63</v>
      </c>
      <c r="S17" s="143">
        <v>12.6</v>
      </c>
      <c r="T17" s="141">
        <v>27.37</v>
      </c>
      <c r="U17" s="142" t="s">
        <v>421</v>
      </c>
      <c r="V17" s="142" t="s">
        <v>421</v>
      </c>
      <c r="W17" s="141" t="s">
        <v>421</v>
      </c>
      <c r="X17" s="141">
        <v>5.1689999999999996</v>
      </c>
      <c r="Y17" s="142" t="s">
        <v>422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4"/>
    </row>
    <row r="18" spans="2:43" ht="24.95" customHeight="1">
      <c r="B18" s="120"/>
      <c r="C18" s="139" t="s">
        <v>479</v>
      </c>
      <c r="D18" s="140">
        <v>23000195</v>
      </c>
      <c r="E18" s="142"/>
      <c r="F18" s="141">
        <v>86.73</v>
      </c>
      <c r="G18" s="142" t="s">
        <v>404</v>
      </c>
      <c r="H18" s="142" t="s">
        <v>404</v>
      </c>
      <c r="I18" s="142" t="s">
        <v>419</v>
      </c>
      <c r="J18" s="142" t="s">
        <v>419</v>
      </c>
      <c r="K18" s="259">
        <v>149.1</v>
      </c>
      <c r="L18" s="141">
        <v>125.3</v>
      </c>
      <c r="M18" s="141">
        <v>48.02</v>
      </c>
      <c r="N18" s="143">
        <v>173.3</v>
      </c>
      <c r="O18" s="142" t="s">
        <v>421</v>
      </c>
      <c r="P18" s="143">
        <v>3614</v>
      </c>
      <c r="Q18" s="143">
        <v>29.7</v>
      </c>
      <c r="R18" s="141">
        <v>86.4</v>
      </c>
      <c r="S18" s="143">
        <v>116</v>
      </c>
      <c r="T18" s="141">
        <v>24.99</v>
      </c>
      <c r="U18" s="142" t="s">
        <v>421</v>
      </c>
      <c r="V18" s="142" t="s">
        <v>421</v>
      </c>
      <c r="W18" s="141" t="s">
        <v>421</v>
      </c>
      <c r="X18" s="141" t="s">
        <v>421</v>
      </c>
      <c r="Y18" s="142" t="s">
        <v>422</v>
      </c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14"/>
    </row>
    <row r="19" spans="2:43" ht="24.95" customHeight="1">
      <c r="B19" s="120"/>
      <c r="C19" s="139" t="s">
        <v>486</v>
      </c>
      <c r="D19" s="140">
        <v>23000151</v>
      </c>
      <c r="E19" s="142"/>
      <c r="F19" s="141">
        <v>85.52</v>
      </c>
      <c r="G19" s="142" t="s">
        <v>404</v>
      </c>
      <c r="H19" s="142" t="s">
        <v>404</v>
      </c>
      <c r="I19" s="142" t="s">
        <v>419</v>
      </c>
      <c r="J19" s="142" t="s">
        <v>419</v>
      </c>
      <c r="K19" s="259" t="s">
        <v>420</v>
      </c>
      <c r="L19" s="141" t="s">
        <v>475</v>
      </c>
      <c r="M19" s="142" t="s">
        <v>420</v>
      </c>
      <c r="N19" s="140">
        <v>0</v>
      </c>
      <c r="O19" s="142" t="s">
        <v>421</v>
      </c>
      <c r="P19" s="142" t="s">
        <v>476</v>
      </c>
      <c r="Q19" s="142" t="s">
        <v>477</v>
      </c>
      <c r="R19" s="142" t="s">
        <v>421</v>
      </c>
      <c r="S19" s="140">
        <v>0</v>
      </c>
      <c r="T19" s="142" t="s">
        <v>421</v>
      </c>
      <c r="U19" s="142" t="s">
        <v>421</v>
      </c>
      <c r="V19" s="142" t="s">
        <v>421</v>
      </c>
      <c r="W19" s="142" t="s">
        <v>421</v>
      </c>
      <c r="X19" s="142" t="s">
        <v>421</v>
      </c>
      <c r="Y19" s="142" t="s">
        <v>422</v>
      </c>
      <c r="Z19" s="142" t="s">
        <v>421</v>
      </c>
      <c r="AA19" s="142" t="s">
        <v>421</v>
      </c>
      <c r="AB19" s="142" t="s">
        <v>421</v>
      </c>
      <c r="AC19" s="142" t="s">
        <v>421</v>
      </c>
      <c r="AD19" s="142" t="s">
        <v>421</v>
      </c>
      <c r="AE19" s="142" t="s">
        <v>421</v>
      </c>
      <c r="AF19" s="142" t="s">
        <v>421</v>
      </c>
      <c r="AG19" s="142" t="s">
        <v>421</v>
      </c>
      <c r="AH19" s="142" t="s">
        <v>421</v>
      </c>
      <c r="AI19" s="142" t="s">
        <v>421</v>
      </c>
      <c r="AJ19" s="142" t="s">
        <v>421</v>
      </c>
      <c r="AK19" s="142" t="s">
        <v>421</v>
      </c>
      <c r="AL19" s="142" t="s">
        <v>421</v>
      </c>
      <c r="AM19" s="142" t="s">
        <v>421</v>
      </c>
      <c r="AN19" s="142" t="s">
        <v>421</v>
      </c>
      <c r="AO19" s="142" t="s">
        <v>421</v>
      </c>
      <c r="AP19" s="144" t="s">
        <v>421</v>
      </c>
      <c r="AQ19" s="14"/>
    </row>
    <row r="20" spans="2:43" ht="24.95" customHeight="1">
      <c r="B20" s="120"/>
      <c r="C20" s="139" t="s">
        <v>483</v>
      </c>
      <c r="D20" s="140">
        <v>23000176</v>
      </c>
      <c r="E20" s="142"/>
      <c r="F20" s="141">
        <v>89.02</v>
      </c>
      <c r="G20" s="142" t="s">
        <v>404</v>
      </c>
      <c r="H20" s="142" t="s">
        <v>404</v>
      </c>
      <c r="I20" s="142" t="s">
        <v>419</v>
      </c>
      <c r="J20" s="142" t="s">
        <v>419</v>
      </c>
      <c r="K20" s="259" t="s">
        <v>420</v>
      </c>
      <c r="L20" s="141" t="s">
        <v>475</v>
      </c>
      <c r="M20" s="141" t="s">
        <v>420</v>
      </c>
      <c r="N20" s="140">
        <v>0</v>
      </c>
      <c r="O20" s="142" t="s">
        <v>421</v>
      </c>
      <c r="P20" s="143">
        <v>62.3</v>
      </c>
      <c r="Q20" s="143">
        <v>5.37</v>
      </c>
      <c r="R20" s="141">
        <v>24.26</v>
      </c>
      <c r="S20" s="143">
        <v>29.6</v>
      </c>
      <c r="T20" s="141">
        <v>117.1</v>
      </c>
      <c r="U20" s="141">
        <v>17.809999999999999</v>
      </c>
      <c r="V20" s="143">
        <v>112.1</v>
      </c>
      <c r="W20" s="141">
        <v>674.9</v>
      </c>
      <c r="X20" s="141">
        <v>415.5</v>
      </c>
      <c r="Y20" s="142" t="s">
        <v>422</v>
      </c>
      <c r="Z20" s="142" t="s">
        <v>421</v>
      </c>
      <c r="AA20" s="142" t="s">
        <v>421</v>
      </c>
      <c r="AB20" s="142" t="s">
        <v>421</v>
      </c>
      <c r="AC20" s="142" t="s">
        <v>421</v>
      </c>
      <c r="AD20" s="142" t="s">
        <v>421</v>
      </c>
      <c r="AE20" s="142" t="s">
        <v>421</v>
      </c>
      <c r="AF20" s="142" t="s">
        <v>421</v>
      </c>
      <c r="AG20" s="142" t="s">
        <v>421</v>
      </c>
      <c r="AH20" s="142" t="s">
        <v>421</v>
      </c>
      <c r="AI20" s="142" t="s">
        <v>421</v>
      </c>
      <c r="AJ20" s="142" t="s">
        <v>421</v>
      </c>
      <c r="AK20" s="142" t="s">
        <v>421</v>
      </c>
      <c r="AL20" s="142" t="s">
        <v>421</v>
      </c>
      <c r="AM20" s="142" t="s">
        <v>421</v>
      </c>
      <c r="AN20" s="142" t="s">
        <v>421</v>
      </c>
      <c r="AO20" s="142" t="s">
        <v>421</v>
      </c>
      <c r="AP20" s="144" t="s">
        <v>421</v>
      </c>
      <c r="AQ20" s="14"/>
    </row>
    <row r="21" spans="2:43" ht="24.95" customHeight="1">
      <c r="B21" s="120"/>
      <c r="C21" s="139" t="s">
        <v>485</v>
      </c>
      <c r="D21" s="140">
        <v>23000158</v>
      </c>
      <c r="E21" s="142"/>
      <c r="F21" s="141">
        <v>93.04</v>
      </c>
      <c r="G21" s="142" t="s">
        <v>404</v>
      </c>
      <c r="H21" s="142" t="s">
        <v>404</v>
      </c>
      <c r="I21" s="142" t="s">
        <v>419</v>
      </c>
      <c r="J21" s="142" t="s">
        <v>419</v>
      </c>
      <c r="K21" s="259" t="s">
        <v>420</v>
      </c>
      <c r="L21" s="141" t="s">
        <v>475</v>
      </c>
      <c r="M21" s="142" t="s">
        <v>420</v>
      </c>
      <c r="N21" s="140">
        <v>0</v>
      </c>
      <c r="O21" s="142" t="s">
        <v>421</v>
      </c>
      <c r="P21" s="142" t="s">
        <v>476</v>
      </c>
      <c r="Q21" s="142" t="s">
        <v>477</v>
      </c>
      <c r="R21" s="142" t="s">
        <v>421</v>
      </c>
      <c r="S21" s="140">
        <v>0</v>
      </c>
      <c r="T21" s="142" t="s">
        <v>421</v>
      </c>
      <c r="U21" s="142" t="s">
        <v>421</v>
      </c>
      <c r="V21" s="142" t="s">
        <v>421</v>
      </c>
      <c r="W21" s="141">
        <v>10.43</v>
      </c>
      <c r="X21" s="141">
        <v>15.33</v>
      </c>
      <c r="Y21" s="142" t="s">
        <v>422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4"/>
    </row>
    <row r="22" spans="2:43" ht="24.95" customHeight="1">
      <c r="B22" s="120"/>
      <c r="C22" s="139" t="s">
        <v>478</v>
      </c>
      <c r="D22" s="140">
        <v>23000411</v>
      </c>
      <c r="E22" s="142"/>
      <c r="F22" s="141">
        <v>88.8</v>
      </c>
      <c r="G22" s="142" t="s">
        <v>404</v>
      </c>
      <c r="H22" s="142" t="s">
        <v>404</v>
      </c>
      <c r="I22" s="142" t="s">
        <v>419</v>
      </c>
      <c r="J22" s="142" t="s">
        <v>419</v>
      </c>
      <c r="K22" s="259" t="s">
        <v>420</v>
      </c>
      <c r="L22" s="142" t="s">
        <v>475</v>
      </c>
      <c r="M22" s="142" t="s">
        <v>420</v>
      </c>
      <c r="N22" s="140">
        <v>0</v>
      </c>
      <c r="O22" s="142" t="s">
        <v>421</v>
      </c>
      <c r="P22" s="142" t="s">
        <v>476</v>
      </c>
      <c r="Q22" s="142" t="s">
        <v>477</v>
      </c>
      <c r="R22" s="141" t="s">
        <v>421</v>
      </c>
      <c r="S22" s="143">
        <v>0</v>
      </c>
      <c r="T22" s="142" t="s">
        <v>421</v>
      </c>
      <c r="U22" s="142" t="s">
        <v>421</v>
      </c>
      <c r="V22" s="142" t="s">
        <v>421</v>
      </c>
      <c r="W22" s="141">
        <v>10.9</v>
      </c>
      <c r="X22" s="141">
        <v>13.46</v>
      </c>
      <c r="Y22" s="142" t="s">
        <v>422</v>
      </c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  <c r="AQ22" s="14"/>
    </row>
    <row r="23" spans="2:43" ht="24.95" customHeight="1" thickBot="1">
      <c r="B23" s="121"/>
      <c r="C23" s="145" t="s">
        <v>474</v>
      </c>
      <c r="D23" s="146">
        <v>23000350</v>
      </c>
      <c r="E23" s="148"/>
      <c r="F23" s="147">
        <v>86.3</v>
      </c>
      <c r="G23" s="148" t="s">
        <v>404</v>
      </c>
      <c r="H23" s="148" t="s">
        <v>404</v>
      </c>
      <c r="I23" s="148" t="s">
        <v>419</v>
      </c>
      <c r="J23" s="148" t="s">
        <v>419</v>
      </c>
      <c r="K23" s="260" t="s">
        <v>420</v>
      </c>
      <c r="L23" s="148" t="s">
        <v>475</v>
      </c>
      <c r="M23" s="148" t="s">
        <v>420</v>
      </c>
      <c r="N23" s="146">
        <v>0</v>
      </c>
      <c r="O23" s="148" t="s">
        <v>421</v>
      </c>
      <c r="P23" s="148" t="s">
        <v>476</v>
      </c>
      <c r="Q23" s="148" t="s">
        <v>477</v>
      </c>
      <c r="R23" s="147">
        <v>7.76</v>
      </c>
      <c r="S23" s="172">
        <v>7.76</v>
      </c>
      <c r="T23" s="148" t="s">
        <v>421</v>
      </c>
      <c r="U23" s="148" t="s">
        <v>421</v>
      </c>
      <c r="V23" s="148" t="s">
        <v>421</v>
      </c>
      <c r="W23" s="147">
        <v>29.96</v>
      </c>
      <c r="X23" s="147">
        <v>19.14</v>
      </c>
      <c r="Y23" s="148" t="s">
        <v>422</v>
      </c>
      <c r="Z23" s="148" t="s">
        <v>421</v>
      </c>
      <c r="AA23" s="148" t="s">
        <v>421</v>
      </c>
      <c r="AB23" s="148" t="s">
        <v>421</v>
      </c>
      <c r="AC23" s="148" t="s">
        <v>421</v>
      </c>
      <c r="AD23" s="147">
        <v>54.25</v>
      </c>
      <c r="AE23" s="147">
        <v>28.23</v>
      </c>
      <c r="AF23" s="147" t="s">
        <v>421</v>
      </c>
      <c r="AG23" s="147" t="s">
        <v>421</v>
      </c>
      <c r="AH23" s="147">
        <v>113</v>
      </c>
      <c r="AI23" s="147">
        <v>56.57</v>
      </c>
      <c r="AJ23" s="147">
        <v>50.45</v>
      </c>
      <c r="AK23" s="147">
        <v>46.58</v>
      </c>
      <c r="AL23" s="147" t="s">
        <v>421</v>
      </c>
      <c r="AM23" s="147" t="s">
        <v>421</v>
      </c>
      <c r="AN23" s="147" t="s">
        <v>421</v>
      </c>
      <c r="AO23" s="147" t="s">
        <v>421</v>
      </c>
      <c r="AP23" s="261" t="s">
        <v>421</v>
      </c>
      <c r="AQ23" s="14"/>
    </row>
    <row r="24" spans="2:43">
      <c r="AD24" s="258"/>
    </row>
  </sheetData>
  <sheetProtection algorithmName="SHA-512" hashValue="+Ep53/n6nTjNN/iWKHSc+TicHEsr6cyKJAt0vXXyYfcM7AqqQ/Oa5DBGHWSnBg9299nB7WBNI2jLQKPWrQIbyQ==" saltValue="hJnMpT7Tj8MIzbeE4WZUFQ==" spinCount="100000" sheet="1" objects="1" scenarios="1"/>
  <sortState xmlns:xlrd2="http://schemas.microsoft.com/office/spreadsheetml/2017/richdata2" ref="A13:AQ23">
    <sortCondition ref="C13:C2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2023-05-15T07:49:41Z</dcterms:modified>
</cp:coreProperties>
</file>