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klizeň 2018 - odrůdy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<sst xmlns="http://schemas.openxmlformats.org/spreadsheetml/2006/main" count="44" uniqueCount="30">
  <si>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Výnos             (t.ha-1)</t>
  </si>
  <si>
    <t>CELKEM  ČR</t>
  </si>
  <si>
    <t>Ing.Vladimír Barborka</t>
  </si>
  <si>
    <t xml:space="preserve">ŽATECKO      </t>
  </si>
  <si>
    <t>Slizňová                  plocha (ha)</t>
  </si>
  <si>
    <t>Z toho výsaz           (ha)</t>
  </si>
  <si>
    <t>Sklizeň           (t)</t>
  </si>
  <si>
    <t>Odrůda</t>
  </si>
  <si>
    <t>Agnus</t>
  </si>
  <si>
    <t>Premiant</t>
  </si>
  <si>
    <t>Sládek</t>
  </si>
  <si>
    <t>Ostatní</t>
  </si>
  <si>
    <t>CELKEM  ŽATECKO</t>
  </si>
  <si>
    <t>ÚŠTĚCKO</t>
  </si>
  <si>
    <t>CELKEM  ÚŠTĚCKO</t>
  </si>
  <si>
    <t>TRŠICKO</t>
  </si>
  <si>
    <t>CELKEM TRŠICKO</t>
  </si>
  <si>
    <t>Harmonie</t>
  </si>
  <si>
    <t>Rubin</t>
  </si>
  <si>
    <t>Vital</t>
  </si>
  <si>
    <t>Kazbek</t>
  </si>
  <si>
    <t>Saaz Late</t>
  </si>
  <si>
    <t>Bohemie</t>
  </si>
  <si>
    <t>Saaz Special</t>
  </si>
  <si>
    <t>Žatecký poloraný červeňák</t>
  </si>
  <si>
    <t>Cascade</t>
  </si>
  <si>
    <t>ÚKZÚZ Žatec</t>
  </si>
  <si>
    <t xml:space="preserve"> </t>
  </si>
  <si>
    <t>SKLIZEŇ  CHMELE ČR 2018  -  PODLE  ODRŮD</t>
  </si>
  <si>
    <t xml:space="preserve">                    vedoucí oddělení chmele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</si>
</sst>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000\ 00"/>
    <numFmt numFmtId="169" formatCode="_-* #,##0.0\ _K_č_-;\-* #,##0.0\ _K_č_-;_-* &quot;-&quot;??\ _K_č_-;_-@_-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\ _K_č_-;\-* #,##0\ _K_č_-;_-* &quot;-&quot;??\ _K_č_-;_-@_-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#,##0.0000"/>
    <numFmt numFmtId="181" formatCode="#,##0.00000"/>
    <numFmt numFmtId="182" formatCode="_-* #,##0.00000\ _K_č_-;\-* #,##0.00000\ _K_č_-;_-* &quot;-&quot;??\ _K_č_-;_-@_-"/>
    <numFmt numFmtId="183" formatCode="_-* #,##0.000000\ _K_č_-;\-* #,##0.000000\ _K_č_-;_-* &quot;-&quot;??\ _K_č_-;_-@_-"/>
    <numFmt numFmtId="184" formatCode="[$-405]d\.\ mmmm\ yyyy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0" fillId="0" borderId="0" xfId="34" applyNumberFormat="1" applyFont="1" applyAlignment="1">
      <alignment horizontal="center"/>
    </xf>
    <xf numFmtId="1" fontId="0" fillId="0" borderId="0" xfId="34" applyNumberFormat="1" applyFont="1" applyAlignment="1">
      <alignment horizontal="center"/>
    </xf>
    <xf numFmtId="3" fontId="0" fillId="0" borderId="11" xfId="34" applyNumberFormat="1" applyFont="1" applyBorder="1" applyAlignment="1">
      <alignment horizontal="center"/>
    </xf>
    <xf numFmtId="1" fontId="0" fillId="0" borderId="11" xfId="34" applyNumberFormat="1" applyFont="1" applyBorder="1" applyAlignment="1">
      <alignment horizontal="center"/>
    </xf>
    <xf numFmtId="172" fontId="0" fillId="0" borderId="0" xfId="34" applyNumberFormat="1" applyFont="1" applyAlignment="1">
      <alignment horizontal="center"/>
    </xf>
    <xf numFmtId="172" fontId="2" fillId="0" borderId="10" xfId="34" applyNumberFormat="1" applyFont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0" xfId="34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34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34" applyNumberFormat="1" applyFont="1" applyAlignment="1">
      <alignment horizontal="right"/>
    </xf>
    <xf numFmtId="4" fontId="0" fillId="0" borderId="11" xfId="34" applyNumberFormat="1" applyFont="1" applyBorder="1" applyAlignment="1">
      <alignment horizontal="right"/>
    </xf>
    <xf numFmtId="4" fontId="2" fillId="0" borderId="10" xfId="34" applyNumberFormat="1" applyFont="1" applyBorder="1" applyAlignment="1">
      <alignment horizontal="right"/>
    </xf>
    <xf numFmtId="4" fontId="4" fillId="0" borderId="0" xfId="34" applyNumberFormat="1" applyFont="1" applyAlignment="1">
      <alignment horizontal="right"/>
    </xf>
    <xf numFmtId="172" fontId="2" fillId="0" borderId="10" xfId="34" applyNumberFormat="1" applyFont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4" fillId="0" borderId="0" xfId="34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0" fillId="0" borderId="0" xfId="34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" fontId="0" fillId="0" borderId="0" xfId="34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" fontId="0" fillId="0" borderId="11" xfId="34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" fontId="2" fillId="0" borderId="10" xfId="34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5" fillId="0" borderId="12" xfId="34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21.125" style="0" customWidth="1"/>
    <col min="2" max="2" width="6.875" style="0" customWidth="1"/>
    <col min="3" max="4" width="13.75390625" style="3" customWidth="1"/>
    <col min="5" max="5" width="13.75390625" style="5" customWidth="1"/>
    <col min="6" max="6" width="13.75390625" style="0" customWidth="1"/>
  </cols>
  <sheetData>
    <row r="1" spans="1:6" ht="20.25">
      <c r="A1" s="67" t="s">
        <v>28</v>
      </c>
      <c r="B1" s="67"/>
      <c r="C1" s="67"/>
      <c r="D1" s="67"/>
      <c r="E1" s="67"/>
      <c r="F1" s="67"/>
    </row>
    <row r="2" spans="1:6" ht="12.75" customHeight="1">
      <c r="A2" s="7"/>
      <c r="B2" s="7"/>
      <c r="C2" s="7"/>
      <c r="D2" s="7"/>
      <c r="E2" s="7"/>
      <c r="F2" s="7"/>
    </row>
    <row r="3" spans="1:6" ht="11.25" customHeight="1">
      <c r="A3" s="1"/>
      <c r="B3" s="4"/>
      <c r="C3" s="12"/>
      <c r="D3" s="12"/>
      <c r="E3" s="23"/>
      <c r="F3" s="12"/>
    </row>
    <row r="4" spans="1:6" ht="25.5">
      <c r="A4" s="24" t="s">
        <v>3</v>
      </c>
      <c r="B4" s="25"/>
      <c r="C4" s="25" t="s">
        <v>4</v>
      </c>
      <c r="D4" s="25" t="s">
        <v>5</v>
      </c>
      <c r="E4" s="26" t="s">
        <v>6</v>
      </c>
      <c r="F4" s="27" t="s">
        <v>0</v>
      </c>
    </row>
    <row r="5" spans="1:6" ht="12.75">
      <c r="A5" s="1"/>
      <c r="B5" s="4"/>
      <c r="C5" s="12"/>
      <c r="D5" s="12"/>
      <c r="E5" s="23"/>
      <c r="F5" s="12"/>
    </row>
    <row r="6" spans="1:6" ht="12.75">
      <c r="A6" s="1" t="s">
        <v>7</v>
      </c>
      <c r="B6" s="4"/>
      <c r="C6" s="12"/>
      <c r="D6" s="12"/>
      <c r="E6" s="23"/>
      <c r="F6" s="12"/>
    </row>
    <row r="7" spans="1:6" ht="12.75">
      <c r="A7" s="1" t="s">
        <v>24</v>
      </c>
      <c r="B7" s="4"/>
      <c r="C7" s="17">
        <v>3395</v>
      </c>
      <c r="D7" s="18">
        <v>150</v>
      </c>
      <c r="E7" s="39">
        <v>3266.65</v>
      </c>
      <c r="F7" s="13">
        <f aca="true" t="shared" si="0" ref="F7:F18">E7/C7</f>
        <v>0.9621944035346097</v>
      </c>
    </row>
    <row r="8" spans="1:6" ht="12.75">
      <c r="A8" s="1" t="s">
        <v>8</v>
      </c>
      <c r="B8" s="4"/>
      <c r="C8" s="17">
        <v>37</v>
      </c>
      <c r="D8" s="18">
        <v>3</v>
      </c>
      <c r="E8" s="39">
        <v>83.67</v>
      </c>
      <c r="F8" s="13">
        <f t="shared" si="0"/>
        <v>2.2613513513513515</v>
      </c>
    </row>
    <row r="9" spans="1:6" ht="12.75">
      <c r="A9" s="1" t="s">
        <v>25</v>
      </c>
      <c r="B9" s="4"/>
      <c r="C9" s="17">
        <v>1</v>
      </c>
      <c r="D9" s="18">
        <v>0</v>
      </c>
      <c r="E9" s="39">
        <v>1.68</v>
      </c>
      <c r="F9" s="13">
        <f>E9/C9</f>
        <v>1.68</v>
      </c>
    </row>
    <row r="10" spans="1:6" ht="12.75">
      <c r="A10" s="1" t="s">
        <v>17</v>
      </c>
      <c r="B10" s="4"/>
      <c r="C10" s="17">
        <v>8</v>
      </c>
      <c r="D10" s="18">
        <v>2</v>
      </c>
      <c r="E10" s="39">
        <v>12.02</v>
      </c>
      <c r="F10" s="13">
        <f t="shared" si="0"/>
        <v>1.5025</v>
      </c>
    </row>
    <row r="11" spans="1:6" ht="12.75">
      <c r="A11" s="1" t="s">
        <v>20</v>
      </c>
      <c r="B11" s="4"/>
      <c r="C11" s="17">
        <v>25</v>
      </c>
      <c r="D11" s="18">
        <v>0</v>
      </c>
      <c r="E11" s="39">
        <v>44.51</v>
      </c>
      <c r="F11" s="13">
        <f t="shared" si="0"/>
        <v>1.7804</v>
      </c>
    </row>
    <row r="12" spans="1:6" ht="12.75">
      <c r="A12" s="1" t="s">
        <v>9</v>
      </c>
      <c r="B12" s="4"/>
      <c r="C12" s="17">
        <v>99</v>
      </c>
      <c r="D12" s="18">
        <v>4</v>
      </c>
      <c r="E12" s="39">
        <v>155.44</v>
      </c>
      <c r="F12" s="13">
        <f t="shared" si="0"/>
        <v>1.57010101010101</v>
      </c>
    </row>
    <row r="13" spans="1:6" ht="12.75">
      <c r="A13" s="1" t="s">
        <v>18</v>
      </c>
      <c r="B13" s="4"/>
      <c r="C13" s="17">
        <v>2</v>
      </c>
      <c r="D13" s="18">
        <v>1</v>
      </c>
      <c r="E13" s="39">
        <v>2.09</v>
      </c>
      <c r="F13" s="13">
        <f t="shared" si="0"/>
        <v>1.045</v>
      </c>
    </row>
    <row r="14" spans="1:6" ht="12.75">
      <c r="A14" s="1" t="s">
        <v>21</v>
      </c>
      <c r="B14" s="4"/>
      <c r="C14" s="17">
        <v>44</v>
      </c>
      <c r="D14" s="18">
        <v>2</v>
      </c>
      <c r="E14" s="39">
        <v>76.68</v>
      </c>
      <c r="F14" s="13">
        <f t="shared" si="0"/>
        <v>1.742727272727273</v>
      </c>
    </row>
    <row r="15" spans="1:6" ht="12.75">
      <c r="A15" s="1" t="s">
        <v>23</v>
      </c>
      <c r="B15" s="4"/>
      <c r="C15" s="17">
        <v>34</v>
      </c>
      <c r="D15" s="18">
        <v>2</v>
      </c>
      <c r="E15" s="39">
        <v>33.35</v>
      </c>
      <c r="F15" s="13">
        <f t="shared" si="0"/>
        <v>0.9808823529411765</v>
      </c>
    </row>
    <row r="16" spans="1:6" ht="12.75">
      <c r="A16" s="1" t="s">
        <v>10</v>
      </c>
      <c r="B16" s="4"/>
      <c r="C16" s="17">
        <v>199</v>
      </c>
      <c r="D16" s="18">
        <v>28</v>
      </c>
      <c r="E16" s="39">
        <v>301.82</v>
      </c>
      <c r="F16" s="13">
        <f t="shared" si="0"/>
        <v>1.516683417085427</v>
      </c>
    </row>
    <row r="17" spans="1:6" ht="12.75">
      <c r="A17" s="1" t="s">
        <v>19</v>
      </c>
      <c r="B17" s="4"/>
      <c r="C17" s="17">
        <v>3</v>
      </c>
      <c r="D17" s="18">
        <v>0</v>
      </c>
      <c r="E17" s="39">
        <v>3.83</v>
      </c>
      <c r="F17" s="13">
        <f t="shared" si="0"/>
        <v>1.2766666666666666</v>
      </c>
    </row>
    <row r="18" spans="1:6" ht="12.75">
      <c r="A18" s="1" t="s">
        <v>11</v>
      </c>
      <c r="B18" s="4"/>
      <c r="C18" s="19">
        <v>9</v>
      </c>
      <c r="D18" s="20">
        <v>0</v>
      </c>
      <c r="E18" s="40">
        <v>7.77</v>
      </c>
      <c r="F18" s="14">
        <f t="shared" si="0"/>
        <v>0.8633333333333333</v>
      </c>
    </row>
    <row r="19" spans="1:6" ht="12.75">
      <c r="A19" s="1"/>
      <c r="B19" s="4"/>
      <c r="C19" s="21"/>
      <c r="D19" s="21"/>
      <c r="E19" s="39"/>
      <c r="F19" s="13"/>
    </row>
    <row r="20" spans="1:6" ht="13.5" thickBot="1">
      <c r="A20" s="2" t="s">
        <v>12</v>
      </c>
      <c r="B20" s="2"/>
      <c r="C20" s="22">
        <f>SUM(C7:C19)</f>
        <v>3856</v>
      </c>
      <c r="D20" s="43">
        <f>SUM(D7:D19)</f>
        <v>192</v>
      </c>
      <c r="E20" s="41">
        <f>SUM(E7:E18)</f>
        <v>3989.51</v>
      </c>
      <c r="F20" s="6">
        <f>E20/C20</f>
        <v>1.0346239626556017</v>
      </c>
    </row>
    <row r="21" spans="1:6" ht="12.75">
      <c r="A21" s="1"/>
      <c r="B21" s="4"/>
      <c r="C21" s="12"/>
      <c r="D21" s="12"/>
      <c r="E21" s="42"/>
      <c r="F21" s="10"/>
    </row>
    <row r="22" spans="1:6" ht="12.75">
      <c r="A22" s="9"/>
      <c r="B22" s="8"/>
      <c r="C22" s="10"/>
      <c r="D22" s="10"/>
      <c r="E22" s="42"/>
      <c r="F22" s="10"/>
    </row>
    <row r="23" spans="1:7" ht="12.75">
      <c r="A23" s="44" t="s">
        <v>13</v>
      </c>
      <c r="B23" s="45"/>
      <c r="C23" s="46"/>
      <c r="D23" s="46"/>
      <c r="E23" s="47"/>
      <c r="F23" s="48"/>
      <c r="G23" s="49"/>
    </row>
    <row r="24" spans="1:7" ht="12.75">
      <c r="A24" s="44"/>
      <c r="B24" s="45"/>
      <c r="C24" s="46"/>
      <c r="D24" s="46"/>
      <c r="E24" s="47"/>
      <c r="F24" s="48"/>
      <c r="G24" s="49"/>
    </row>
    <row r="25" spans="1:7" ht="12.75">
      <c r="A25" s="44" t="s">
        <v>7</v>
      </c>
      <c r="B25" s="45"/>
      <c r="C25" s="46"/>
      <c r="D25" s="46"/>
      <c r="E25" s="47"/>
      <c r="F25" s="48"/>
      <c r="G25" s="49"/>
    </row>
    <row r="26" spans="1:7" ht="12.75">
      <c r="A26" s="44" t="s">
        <v>24</v>
      </c>
      <c r="B26" s="45"/>
      <c r="C26" s="46">
        <v>458</v>
      </c>
      <c r="D26" s="46">
        <v>9</v>
      </c>
      <c r="E26" s="50">
        <v>428.83</v>
      </c>
      <c r="F26" s="51">
        <f aca="true" t="shared" si="1" ref="F26:F31">E26/C26</f>
        <v>0.9363100436681222</v>
      </c>
      <c r="G26" s="49"/>
    </row>
    <row r="27" spans="1:7" ht="12.75">
      <c r="A27" s="44" t="s">
        <v>8</v>
      </c>
      <c r="B27" s="45"/>
      <c r="C27" s="46">
        <v>3</v>
      </c>
      <c r="D27" s="46">
        <v>0</v>
      </c>
      <c r="E27" s="50">
        <v>5.42</v>
      </c>
      <c r="F27" s="51">
        <f t="shared" si="1"/>
        <v>1.8066666666666666</v>
      </c>
      <c r="G27" s="49"/>
    </row>
    <row r="28" spans="1:7" ht="12.75">
      <c r="A28" s="44" t="s">
        <v>20</v>
      </c>
      <c r="B28" s="45"/>
      <c r="C28" s="53">
        <v>5</v>
      </c>
      <c r="D28" s="53">
        <v>0</v>
      </c>
      <c r="E28" s="54">
        <v>13.11</v>
      </c>
      <c r="F28" s="55">
        <f t="shared" si="1"/>
        <v>2.622</v>
      </c>
      <c r="G28" s="49"/>
    </row>
    <row r="29" spans="1:7" ht="12.75">
      <c r="A29" s="44" t="s">
        <v>9</v>
      </c>
      <c r="B29" s="45"/>
      <c r="C29" s="53">
        <v>32</v>
      </c>
      <c r="D29" s="53">
        <v>0</v>
      </c>
      <c r="E29" s="54">
        <v>41.59</v>
      </c>
      <c r="F29" s="55">
        <f t="shared" si="1"/>
        <v>1.2996875</v>
      </c>
      <c r="G29" s="49"/>
    </row>
    <row r="30" spans="1:7" ht="12.75" customHeight="1">
      <c r="A30" s="44" t="s">
        <v>10</v>
      </c>
      <c r="B30" s="45"/>
      <c r="C30" s="53">
        <v>36</v>
      </c>
      <c r="D30" s="53">
        <v>6</v>
      </c>
      <c r="E30" s="54">
        <v>61.78</v>
      </c>
      <c r="F30" s="55">
        <f t="shared" si="1"/>
        <v>1.7161111111111111</v>
      </c>
      <c r="G30" s="49"/>
    </row>
    <row r="31" spans="1:7" ht="12.75" customHeight="1">
      <c r="A31" s="44" t="s">
        <v>19</v>
      </c>
      <c r="B31" s="45"/>
      <c r="C31" s="56">
        <v>1</v>
      </c>
      <c r="D31" s="56">
        <v>1</v>
      </c>
      <c r="E31" s="57">
        <v>0</v>
      </c>
      <c r="F31" s="58">
        <f t="shared" si="1"/>
        <v>0</v>
      </c>
      <c r="G31" s="49"/>
    </row>
    <row r="32" spans="1:9" ht="12.75" customHeight="1">
      <c r="A32" s="44"/>
      <c r="B32" s="45"/>
      <c r="C32" s="53"/>
      <c r="D32" s="53"/>
      <c r="E32" s="54"/>
      <c r="F32" s="55"/>
      <c r="G32" s="49"/>
      <c r="I32" t="s">
        <v>27</v>
      </c>
    </row>
    <row r="33" spans="1:7" ht="12.75" customHeight="1">
      <c r="A33" s="44"/>
      <c r="B33" s="45"/>
      <c r="C33" s="53"/>
      <c r="D33" s="53"/>
      <c r="E33" s="54"/>
      <c r="F33" s="55"/>
      <c r="G33" s="49"/>
    </row>
    <row r="34" spans="1:7" ht="15" customHeight="1" thickBot="1">
      <c r="A34" s="59" t="s">
        <v>14</v>
      </c>
      <c r="B34" s="59"/>
      <c r="C34" s="60">
        <f>SUM(C26:C33)</f>
        <v>535</v>
      </c>
      <c r="D34" s="60">
        <f>SUM(D26:D33)</f>
        <v>16</v>
      </c>
      <c r="E34" s="61">
        <f>SUM(E26:E31)</f>
        <v>550.73</v>
      </c>
      <c r="F34" s="62">
        <f>E34/C34</f>
        <v>1.0294018691588784</v>
      </c>
      <c r="G34" s="49"/>
    </row>
    <row r="35" spans="1:7" ht="12.75">
      <c r="A35" s="63"/>
      <c r="B35" s="64"/>
      <c r="C35" s="48"/>
      <c r="D35" s="48"/>
      <c r="E35" s="47"/>
      <c r="F35" s="48"/>
      <c r="G35" s="49"/>
    </row>
    <row r="36" spans="1:7" ht="12.75">
      <c r="A36" s="63"/>
      <c r="B36" s="64"/>
      <c r="C36" s="48"/>
      <c r="D36" s="48"/>
      <c r="E36" s="47"/>
      <c r="F36" s="48"/>
      <c r="G36" s="49"/>
    </row>
    <row r="37" spans="1:7" ht="12.75">
      <c r="A37" s="44" t="s">
        <v>15</v>
      </c>
      <c r="B37" s="64"/>
      <c r="C37" s="48"/>
      <c r="D37" s="48"/>
      <c r="E37" s="47"/>
      <c r="F37" s="48"/>
      <c r="G37" s="49"/>
    </row>
    <row r="38" spans="1:7" ht="12.75">
      <c r="A38" s="44"/>
      <c r="B38" s="64"/>
      <c r="C38" s="48"/>
      <c r="D38" s="48"/>
      <c r="E38" s="47"/>
      <c r="F38" s="48"/>
      <c r="G38" s="49"/>
    </row>
    <row r="39" spans="1:7" ht="12.75">
      <c r="A39" s="44" t="s">
        <v>7</v>
      </c>
      <c r="B39" s="64"/>
      <c r="C39" s="48"/>
      <c r="D39" s="48"/>
      <c r="E39" s="47"/>
      <c r="F39" s="48"/>
      <c r="G39" s="49"/>
    </row>
    <row r="40" spans="1:7" ht="12.75">
      <c r="A40" s="44" t="s">
        <v>24</v>
      </c>
      <c r="B40" s="64"/>
      <c r="C40" s="53">
        <v>496</v>
      </c>
      <c r="D40" s="53">
        <v>76</v>
      </c>
      <c r="E40" s="54">
        <v>394.47</v>
      </c>
      <c r="F40" s="51">
        <f aca="true" t="shared" si="2" ref="F40:F46">E40/C40</f>
        <v>0.7953024193548388</v>
      </c>
      <c r="G40" s="49"/>
    </row>
    <row r="41" spans="1:7" ht="12.75">
      <c r="A41" s="44" t="s">
        <v>8</v>
      </c>
      <c r="B41" s="64"/>
      <c r="C41" s="53">
        <v>2</v>
      </c>
      <c r="D41" s="53">
        <v>2</v>
      </c>
      <c r="E41" s="54">
        <v>1.52</v>
      </c>
      <c r="F41" s="51">
        <f>E41/C41</f>
        <v>0.76</v>
      </c>
      <c r="G41" s="49"/>
    </row>
    <row r="42" spans="1:7" ht="12.75">
      <c r="A42" s="44" t="s">
        <v>22</v>
      </c>
      <c r="B42" s="64"/>
      <c r="C42" s="53">
        <v>1</v>
      </c>
      <c r="D42" s="53">
        <v>0</v>
      </c>
      <c r="E42" s="54">
        <v>1.33</v>
      </c>
      <c r="F42" s="51">
        <f t="shared" si="2"/>
        <v>1.33</v>
      </c>
      <c r="G42" s="49"/>
    </row>
    <row r="43" spans="1:7" ht="12.75">
      <c r="A43" s="44" t="s">
        <v>20</v>
      </c>
      <c r="B43" s="64"/>
      <c r="C43" s="52">
        <v>4</v>
      </c>
      <c r="D43" s="52">
        <v>2</v>
      </c>
      <c r="E43" s="50">
        <v>6.29</v>
      </c>
      <c r="F43" s="51">
        <f t="shared" si="2"/>
        <v>1.5725</v>
      </c>
      <c r="G43" s="49"/>
    </row>
    <row r="44" spans="1:7" ht="12.75">
      <c r="A44" s="44" t="s">
        <v>9</v>
      </c>
      <c r="B44" s="64"/>
      <c r="C44" s="53">
        <v>39</v>
      </c>
      <c r="D44" s="53">
        <v>4</v>
      </c>
      <c r="E44" s="54">
        <v>43.84</v>
      </c>
      <c r="F44" s="51">
        <f t="shared" si="2"/>
        <v>1.1241025641025642</v>
      </c>
      <c r="G44" s="49"/>
    </row>
    <row r="45" spans="1:7" ht="12.75">
      <c r="A45" s="44" t="s">
        <v>21</v>
      </c>
      <c r="B45" s="64"/>
      <c r="C45" s="53">
        <v>2</v>
      </c>
      <c r="D45" s="53">
        <v>0</v>
      </c>
      <c r="E45" s="54">
        <v>4.67</v>
      </c>
      <c r="F45" s="51">
        <f t="shared" si="2"/>
        <v>2.335</v>
      </c>
      <c r="G45" s="49"/>
    </row>
    <row r="46" spans="1:7" ht="12.75">
      <c r="A46" s="44" t="s">
        <v>10</v>
      </c>
      <c r="B46" s="64"/>
      <c r="C46" s="56">
        <v>85</v>
      </c>
      <c r="D46" s="56">
        <v>4</v>
      </c>
      <c r="E46" s="57">
        <v>134.06</v>
      </c>
      <c r="F46" s="58">
        <f t="shared" si="2"/>
        <v>1.5771764705882354</v>
      </c>
      <c r="G46" s="49"/>
    </row>
    <row r="47" spans="1:7" ht="12.75">
      <c r="A47" s="44"/>
      <c r="B47" s="64"/>
      <c r="C47" s="52"/>
      <c r="D47" s="52"/>
      <c r="E47" s="50"/>
      <c r="F47" s="55"/>
      <c r="G47" s="49"/>
    </row>
    <row r="48" spans="1:7" ht="13.5" thickBot="1">
      <c r="A48" s="59" t="s">
        <v>16</v>
      </c>
      <c r="B48" s="65"/>
      <c r="C48" s="60">
        <f>SUM(C40:C47)</f>
        <v>629</v>
      </c>
      <c r="D48" s="60">
        <f>SUM(D40:D47)</f>
        <v>88</v>
      </c>
      <c r="E48" s="61">
        <f>SUM(E40:E46)</f>
        <v>586.1800000000001</v>
      </c>
      <c r="F48" s="62">
        <f>E48/C48</f>
        <v>0.9319236883942768</v>
      </c>
      <c r="G48" s="49"/>
    </row>
    <row r="49" spans="1:6" ht="12.75">
      <c r="A49" s="11"/>
      <c r="B49" s="11"/>
      <c r="C49" s="33"/>
      <c r="D49" s="33"/>
      <c r="E49" s="34"/>
      <c r="F49" s="35"/>
    </row>
    <row r="50" spans="1:6" ht="12.75">
      <c r="A50" s="11"/>
      <c r="B50" s="16"/>
      <c r="C50" s="36"/>
      <c r="D50" s="36"/>
      <c r="E50" s="37"/>
      <c r="F50" s="38"/>
    </row>
    <row r="51" spans="1:6" ht="21" thickBot="1">
      <c r="A51" s="28" t="s">
        <v>1</v>
      </c>
      <c r="B51" s="29"/>
      <c r="C51" s="30">
        <f>SUM(C20+C34+C48)</f>
        <v>5020</v>
      </c>
      <c r="D51" s="31">
        <f>SUM(D20+D34+D48)</f>
        <v>296</v>
      </c>
      <c r="E51" s="66">
        <f>SUM(E20+E34+E48)</f>
        <v>5126.42</v>
      </c>
      <c r="F51" s="32">
        <f>E51/C51</f>
        <v>1.021199203187251</v>
      </c>
    </row>
    <row r="52" spans="1:6" ht="12.75">
      <c r="A52" s="4"/>
      <c r="B52" s="8"/>
      <c r="C52" s="10"/>
      <c r="D52" s="10"/>
      <c r="E52" s="15"/>
      <c r="F52" s="10"/>
    </row>
    <row r="53" spans="1:6" ht="12.75">
      <c r="A53" s="8"/>
      <c r="B53" s="8"/>
      <c r="C53" s="10"/>
      <c r="D53" s="10"/>
      <c r="E53" s="15"/>
      <c r="F53" s="10"/>
    </row>
    <row r="54" spans="1:6" ht="12.75">
      <c r="A54" t="s">
        <v>26</v>
      </c>
      <c r="F54" s="3"/>
    </row>
    <row r="55" ht="12.75">
      <c r="F55" s="3"/>
    </row>
    <row r="56" spans="5:6" ht="12.75">
      <c r="E56" s="5" t="s">
        <v>2</v>
      </c>
      <c r="F56" s="3"/>
    </row>
    <row r="57" spans="4:6" ht="12.75">
      <c r="D57" s="68" t="s">
        <v>29</v>
      </c>
      <c r="E57" s="68"/>
      <c r="F57" s="68"/>
    </row>
    <row r="58" spans="4:5" ht="12.75">
      <c r="D58"/>
      <c r="E58"/>
    </row>
    <row r="59" ht="12.75">
      <c r="F59" s="3"/>
    </row>
    <row r="60" spans="1:6" ht="12.75">
      <c r="A60" s="1"/>
      <c r="F60" s="3"/>
    </row>
    <row r="61" spans="1:6" ht="12.75">
      <c r="A61" s="1"/>
      <c r="F61" s="3"/>
    </row>
    <row r="62" spans="1:6" ht="12.75">
      <c r="A62" s="1"/>
      <c r="F62" s="3"/>
    </row>
    <row r="63" spans="1:6" ht="12.75">
      <c r="A63" s="1"/>
      <c r="F63" s="3"/>
    </row>
    <row r="64" spans="1:6" ht="12.75">
      <c r="A64" s="1"/>
      <c r="F64" s="3"/>
    </row>
    <row r="65" spans="1:6" ht="12.75">
      <c r="A65" s="1"/>
      <c r="F65" s="3"/>
    </row>
    <row r="66" spans="1:6" ht="12.75">
      <c r="A66" s="1"/>
      <c r="F66" s="3"/>
    </row>
    <row r="67" spans="1:6" ht="12.75">
      <c r="A67" s="1"/>
      <c r="F67" s="3"/>
    </row>
    <row r="68" spans="1:6" ht="12.75">
      <c r="A68" s="1"/>
      <c r="F68" s="3"/>
    </row>
    <row r="69" spans="1:6" ht="12.75">
      <c r="A69" s="1"/>
      <c r="F69" s="3"/>
    </row>
    <row r="70" spans="1:6" ht="12.75">
      <c r="A70" s="1"/>
      <c r="F70" s="3"/>
    </row>
    <row r="71" spans="1:6" ht="12.75">
      <c r="A71" s="1"/>
      <c r="F71" s="3"/>
    </row>
    <row r="72" spans="1:6" ht="12.75">
      <c r="A72" s="1"/>
      <c r="F72" s="3"/>
    </row>
    <row r="73" spans="1:6" ht="12.75">
      <c r="A73" s="1"/>
      <c r="F73" s="3"/>
    </row>
    <row r="74" spans="1:6" ht="12.75">
      <c r="A74" s="1"/>
      <c r="F74" s="3"/>
    </row>
    <row r="75" spans="1:6" ht="12.75">
      <c r="A75" s="1"/>
      <c r="F75" s="3"/>
    </row>
    <row r="76" spans="1:6" ht="12.75">
      <c r="A76" s="1"/>
      <c r="F76" s="3"/>
    </row>
  </sheetData>
  <sheetProtection/>
  <mergeCells count="2">
    <mergeCell ref="A1:F1"/>
    <mergeCell ref="D57:F57"/>
  </mergeCells>
  <printOptions/>
  <pageMargins left="0.7874015748031497" right="0.7874015748031497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ÚKZÚZ</dc:creator>
  <cp:keywords/>
  <dc:description/>
  <cp:lastModifiedBy>Barborka Vladimír</cp:lastModifiedBy>
  <cp:lastPrinted>2018-12-04T07:09:58Z</cp:lastPrinted>
  <dcterms:created xsi:type="dcterms:W3CDTF">2002-12-16T09:56:07Z</dcterms:created>
  <dcterms:modified xsi:type="dcterms:W3CDTF">2018-12-05T06:59:08Z</dcterms:modified>
  <cp:category/>
  <cp:version/>
  <cp:contentType/>
  <cp:contentStatus/>
</cp:coreProperties>
</file>