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klizeň 2018 - okresy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<sst xmlns="http://schemas.openxmlformats.org/spreadsheetml/2006/main" count="29" uniqueCount="27">
  <si>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Sklizňová plocha (ha)</t>
  </si>
  <si>
    <t>Z toho  výsaz (ha)</t>
  </si>
  <si>
    <t>Výnos             (t.ha-1)</t>
  </si>
  <si>
    <t>Okres</t>
  </si>
  <si>
    <t>Chomutov</t>
  </si>
  <si>
    <t>Kladno</t>
  </si>
  <si>
    <t>Louny</t>
  </si>
  <si>
    <t>Rakovník</t>
  </si>
  <si>
    <t>CELKEM ŽATECKO</t>
  </si>
  <si>
    <t>Česká Lípa</t>
  </si>
  <si>
    <t>Litoměřice</t>
  </si>
  <si>
    <t>Mělník</t>
  </si>
  <si>
    <t>CELKEM ÚŠTĚCKO</t>
  </si>
  <si>
    <t>Olomouc</t>
  </si>
  <si>
    <t>Přerov</t>
  </si>
  <si>
    <t>CELKEM  TRŠICKO</t>
  </si>
  <si>
    <t>CELKEM  ČR</t>
  </si>
  <si>
    <t>ÚŠTĚCKO</t>
  </si>
  <si>
    <t>TRŠICKO</t>
  </si>
  <si>
    <t>vedoucí oddělení chmele</t>
  </si>
  <si>
    <t xml:space="preserve">  Ing.Vladimír Barborka</t>
  </si>
  <si>
    <t>Kutná Hora</t>
  </si>
  <si>
    <t xml:space="preserve">Sklizeň            (t) </t>
  </si>
  <si>
    <t xml:space="preserve">   </t>
  </si>
  <si>
    <t>ŽATECKO</t>
  </si>
  <si>
    <t>ÚKZÚZ Žatec</t>
  </si>
  <si>
    <t>SKLIZEŇ  CHMELE ČR 2018 - PODLE OKRESŮ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</si>
</sst>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000\ 00"/>
    <numFmt numFmtId="169" formatCode="_-* #,##0.0\ _K_č_-;\-* #,##0.0\ _K_č_-;_-* &quot;-&quot;??\ _K_č_-;_-@_-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\ _K_č_-;\-* #,##0\ _K_č_-;_-* &quot;-&quot;??\ _K_č_-;_-@_-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#,##0.0000"/>
    <numFmt numFmtId="181" formatCode="#,##0.00000"/>
    <numFmt numFmtId="182" formatCode="_-* #,##0.00000\ _K_č_-;\-* #,##0.00000\ _K_č_-;_-* &quot;-&quot;??\ _K_č_-;_-@_-"/>
    <numFmt numFmtId="183" formatCode="_-* #,##0.000000\ _K_č_-;\-* #,##0.000000\ _K_č_-;_-* &quot;-&quot;??\ _K_č_-;_-@_-"/>
    <numFmt numFmtId="184" formatCode="[$-405]d\.\ mmmm\ yyyy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3" fontId="0" fillId="0" borderId="0" xfId="34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0" borderId="11" xfId="34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10" xfId="34" applyNumberFormat="1" applyFont="1" applyBorder="1" applyAlignment="1">
      <alignment horizontal="center"/>
    </xf>
    <xf numFmtId="43" fontId="0" fillId="0" borderId="0" xfId="34" applyFont="1" applyAlignment="1">
      <alignment horizontal="right"/>
    </xf>
    <xf numFmtId="43" fontId="0" fillId="0" borderId="11" xfId="34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43" fontId="2" fillId="0" borderId="10" xfId="34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3" fontId="2" fillId="0" borderId="10" xfId="34" applyFont="1" applyBorder="1" applyAlignment="1">
      <alignment horizontal="center"/>
    </xf>
    <xf numFmtId="0" fontId="0" fillId="0" borderId="0" xfId="0" applyFont="1" applyAlignment="1">
      <alignment horizontal="right"/>
    </xf>
    <xf numFmtId="4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G33" sqref="G33"/>
    </sheetView>
  </sheetViews>
  <sheetFormatPr defaultColWidth="9.00390625" defaultRowHeight="12.75"/>
  <cols>
    <col min="1" max="1" width="20.625" style="0" customWidth="1"/>
    <col min="2" max="3" width="2.375" style="0" customWidth="1"/>
    <col min="4" max="4" width="13.25390625" style="4" customWidth="1"/>
    <col min="5" max="5" width="15.25390625" style="4" customWidth="1"/>
    <col min="6" max="6" width="13.75390625" style="4" customWidth="1"/>
    <col min="7" max="7" width="13.125" style="4" customWidth="1"/>
  </cols>
  <sheetData>
    <row r="1" spans="1:7" ht="20.25">
      <c r="A1" s="49" t="s">
        <v>26</v>
      </c>
      <c r="B1" s="49"/>
      <c r="C1" s="49"/>
      <c r="D1" s="49"/>
      <c r="E1" s="49"/>
      <c r="F1" s="49"/>
      <c r="G1" s="49"/>
    </row>
    <row r="2" spans="1:7" ht="20.25">
      <c r="A2" s="8"/>
      <c r="B2" s="8"/>
      <c r="C2" s="8"/>
      <c r="D2" s="8"/>
      <c r="E2" s="8"/>
      <c r="F2" s="8"/>
      <c r="G2" s="8"/>
    </row>
    <row r="3" spans="1:7" ht="12.75">
      <c r="A3" s="37"/>
      <c r="B3" s="37"/>
      <c r="C3" s="37"/>
      <c r="D3" s="38"/>
      <c r="E3" s="38"/>
      <c r="F3" s="38"/>
      <c r="G3" s="38"/>
    </row>
    <row r="4" spans="1:8" ht="25.5">
      <c r="A4" s="39" t="s">
        <v>24</v>
      </c>
      <c r="B4" s="39"/>
      <c r="C4" s="39"/>
      <c r="D4" s="40" t="s">
        <v>0</v>
      </c>
      <c r="E4" s="40" t="s">
        <v>1</v>
      </c>
      <c r="F4" s="40" t="s">
        <v>22</v>
      </c>
      <c r="G4" s="40" t="s">
        <v>2</v>
      </c>
      <c r="H4" s="9"/>
    </row>
    <row r="5" spans="1:8" ht="12.75">
      <c r="A5" s="10"/>
      <c r="B5" s="10"/>
      <c r="C5" s="10"/>
      <c r="D5" s="11"/>
      <c r="E5" s="11"/>
      <c r="F5" s="11"/>
      <c r="G5" s="11"/>
      <c r="H5" s="9"/>
    </row>
    <row r="6" spans="1:8" ht="12.75">
      <c r="A6" s="1" t="s">
        <v>3</v>
      </c>
      <c r="B6" s="1"/>
      <c r="C6" s="1"/>
      <c r="D6" s="17"/>
      <c r="E6" s="17"/>
      <c r="F6" s="12"/>
      <c r="G6" s="11"/>
      <c r="H6" s="9"/>
    </row>
    <row r="7" spans="1:8" ht="12.75">
      <c r="A7" s="5"/>
      <c r="B7" s="5"/>
      <c r="C7" s="5"/>
      <c r="D7" s="16"/>
      <c r="E7" s="16"/>
      <c r="F7" s="14"/>
      <c r="G7" s="13"/>
      <c r="H7" s="9"/>
    </row>
    <row r="8" spans="1:8" ht="12.75">
      <c r="A8" s="1" t="s">
        <v>4</v>
      </c>
      <c r="B8" s="5"/>
      <c r="C8" s="5"/>
      <c r="D8" s="16">
        <v>16</v>
      </c>
      <c r="E8" s="16">
        <v>8</v>
      </c>
      <c r="F8" s="30">
        <v>19.57</v>
      </c>
      <c r="G8" s="32">
        <f>SUM(F8/D8)</f>
        <v>1.223125</v>
      </c>
      <c r="H8" s="9"/>
    </row>
    <row r="9" spans="1:8" ht="12.75">
      <c r="A9" s="1" t="s">
        <v>5</v>
      </c>
      <c r="B9" s="5"/>
      <c r="C9" s="5"/>
      <c r="D9" s="16">
        <v>86</v>
      </c>
      <c r="E9" s="16">
        <v>0</v>
      </c>
      <c r="F9" s="30">
        <v>68.53</v>
      </c>
      <c r="G9" s="32">
        <f>SUM(F9/D9)</f>
        <v>0.7968604651162791</v>
      </c>
      <c r="H9" s="9"/>
    </row>
    <row r="10" spans="1:8" ht="12.75">
      <c r="A10" s="1" t="s">
        <v>6</v>
      </c>
      <c r="B10" s="5"/>
      <c r="C10" s="5"/>
      <c r="D10" s="34">
        <v>2403</v>
      </c>
      <c r="E10" s="16">
        <v>126</v>
      </c>
      <c r="F10" s="30">
        <v>2523.64</v>
      </c>
      <c r="G10" s="32">
        <f>SUM(F10/D10)</f>
        <v>1.0502039117769455</v>
      </c>
      <c r="H10" s="9"/>
    </row>
    <row r="11" spans="1:8" ht="12.75">
      <c r="A11" s="1" t="s">
        <v>7</v>
      </c>
      <c r="B11" s="5"/>
      <c r="C11" s="5"/>
      <c r="D11" s="35">
        <v>1351</v>
      </c>
      <c r="E11" s="26">
        <v>58</v>
      </c>
      <c r="F11" s="31">
        <v>1377.77</v>
      </c>
      <c r="G11" s="22">
        <f>SUM(F11/D11)</f>
        <v>1.0198149518874908</v>
      </c>
      <c r="H11" s="9"/>
    </row>
    <row r="12" spans="1:8" ht="12.75">
      <c r="A12" s="1"/>
      <c r="B12" s="5"/>
      <c r="C12" s="5"/>
      <c r="D12" s="16"/>
      <c r="E12" s="16"/>
      <c r="F12" s="30"/>
      <c r="G12" s="32"/>
      <c r="H12" s="9"/>
    </row>
    <row r="13" spans="1:8" ht="13.5" thickBot="1">
      <c r="A13" s="2" t="s">
        <v>8</v>
      </c>
      <c r="B13" s="2"/>
      <c r="C13" s="2"/>
      <c r="D13" s="36">
        <f>SUM(D8:D12)</f>
        <v>3856</v>
      </c>
      <c r="E13" s="28">
        <f>SUM(E8:E12)</f>
        <v>192</v>
      </c>
      <c r="F13" s="33">
        <f>SUM(F8:F11)</f>
        <v>3989.5099999999998</v>
      </c>
      <c r="G13" s="7">
        <f>SUM(F13/D13)</f>
        <v>1.0346239626556015</v>
      </c>
      <c r="H13" s="9"/>
    </row>
    <row r="14" spans="1:8" ht="12.75">
      <c r="A14" s="1"/>
      <c r="B14" s="5"/>
      <c r="C14" s="5"/>
      <c r="D14" s="16"/>
      <c r="E14" s="16"/>
      <c r="F14" s="13"/>
      <c r="G14" s="15"/>
      <c r="H14" s="9"/>
    </row>
    <row r="15" spans="1:8" ht="12.75">
      <c r="A15" s="10"/>
      <c r="B15" s="9"/>
      <c r="C15" s="9"/>
      <c r="D15" s="13"/>
      <c r="E15" s="13"/>
      <c r="F15" s="13"/>
      <c r="G15" s="15"/>
      <c r="H15" s="9"/>
    </row>
    <row r="16" spans="1:8" ht="12.75">
      <c r="A16" s="3" t="s">
        <v>17</v>
      </c>
      <c r="B16" s="1"/>
      <c r="C16" s="1"/>
      <c r="D16" s="17"/>
      <c r="E16" s="17"/>
      <c r="F16" s="17"/>
      <c r="G16" s="18"/>
      <c r="H16" s="9"/>
    </row>
    <row r="17" spans="1:8" ht="12.75">
      <c r="A17" s="1"/>
      <c r="B17" s="5"/>
      <c r="C17" s="5"/>
      <c r="D17" s="16"/>
      <c r="E17" s="16"/>
      <c r="F17" s="16"/>
      <c r="G17" s="19"/>
      <c r="H17" s="9"/>
    </row>
    <row r="18" spans="1:8" ht="12.75">
      <c r="A18" s="1" t="s">
        <v>3</v>
      </c>
      <c r="B18" s="5"/>
      <c r="C18" s="5"/>
      <c r="D18" s="16"/>
      <c r="E18" s="16"/>
      <c r="F18" s="16"/>
      <c r="G18" s="19"/>
      <c r="H18" s="9"/>
    </row>
    <row r="19" spans="1:8" ht="12.75">
      <c r="A19" s="1"/>
      <c r="B19" s="5"/>
      <c r="C19" s="5"/>
      <c r="D19" s="16"/>
      <c r="E19" s="16"/>
      <c r="F19" s="16"/>
      <c r="G19" s="19"/>
      <c r="H19" s="9"/>
    </row>
    <row r="20" spans="1:8" ht="12.75">
      <c r="A20" s="1" t="s">
        <v>9</v>
      </c>
      <c r="B20" s="5"/>
      <c r="C20" s="5"/>
      <c r="D20" s="16">
        <v>16</v>
      </c>
      <c r="E20" s="16">
        <v>0</v>
      </c>
      <c r="F20" s="25">
        <v>21.68</v>
      </c>
      <c r="G20" s="19">
        <f>F20/D20</f>
        <v>1.355</v>
      </c>
      <c r="H20" s="9"/>
    </row>
    <row r="21" spans="1:8" ht="12.75">
      <c r="A21" s="1" t="s">
        <v>21</v>
      </c>
      <c r="B21" s="5"/>
      <c r="C21" s="5"/>
      <c r="D21" s="16">
        <v>22</v>
      </c>
      <c r="E21" s="16">
        <v>7</v>
      </c>
      <c r="F21" s="25">
        <v>27.98</v>
      </c>
      <c r="G21" s="19">
        <f>F21/D21</f>
        <v>1.2718181818181817</v>
      </c>
      <c r="H21" s="9"/>
    </row>
    <row r="22" spans="1:8" ht="12.75">
      <c r="A22" s="1" t="s">
        <v>10</v>
      </c>
      <c r="B22" s="5"/>
      <c r="C22" s="5"/>
      <c r="D22" s="16">
        <v>434</v>
      </c>
      <c r="E22" s="16">
        <v>9</v>
      </c>
      <c r="F22" s="25">
        <v>398.75</v>
      </c>
      <c r="G22" s="19">
        <f>F22/D22</f>
        <v>0.918778801843318</v>
      </c>
      <c r="H22" s="9"/>
    </row>
    <row r="23" spans="1:8" ht="12.75">
      <c r="A23" s="1" t="s">
        <v>11</v>
      </c>
      <c r="B23" s="5"/>
      <c r="C23" s="5"/>
      <c r="D23" s="26">
        <v>63</v>
      </c>
      <c r="E23" s="26">
        <v>0</v>
      </c>
      <c r="F23" s="27">
        <v>102.32</v>
      </c>
      <c r="G23" s="22">
        <f>F23/D23</f>
        <v>1.624126984126984</v>
      </c>
      <c r="H23" s="9"/>
    </row>
    <row r="24" spans="1:8" ht="12.75">
      <c r="A24" s="1"/>
      <c r="B24" s="5"/>
      <c r="C24" s="5"/>
      <c r="D24" s="16"/>
      <c r="E24" s="16"/>
      <c r="F24" s="25"/>
      <c r="G24" s="19"/>
      <c r="H24" s="9"/>
    </row>
    <row r="25" spans="1:8" ht="13.5" thickBot="1">
      <c r="A25" s="2" t="s">
        <v>12</v>
      </c>
      <c r="B25" s="2"/>
      <c r="C25" s="2"/>
      <c r="D25" s="28">
        <f>SUM(D20:D23)</f>
        <v>535</v>
      </c>
      <c r="E25" s="28">
        <f>SUM(E20:E23)</f>
        <v>16</v>
      </c>
      <c r="F25" s="29">
        <f>SUM(F20:F23)</f>
        <v>550.73</v>
      </c>
      <c r="G25" s="7">
        <f>F25/D25</f>
        <v>1.0294018691588784</v>
      </c>
      <c r="H25" s="9"/>
    </row>
    <row r="26" spans="1:8" ht="12.75">
      <c r="A26" s="9"/>
      <c r="B26" s="9"/>
      <c r="C26" s="9"/>
      <c r="D26" s="13"/>
      <c r="E26" s="13"/>
      <c r="F26" s="13"/>
      <c r="G26" s="15"/>
      <c r="H26" s="9"/>
    </row>
    <row r="27" spans="1:8" ht="12.75">
      <c r="A27" s="9"/>
      <c r="B27" s="9"/>
      <c r="C27" s="9"/>
      <c r="D27" s="13"/>
      <c r="E27" s="13"/>
      <c r="F27" s="13"/>
      <c r="G27" s="15"/>
      <c r="H27" s="9"/>
    </row>
    <row r="28" spans="1:8" ht="12.75">
      <c r="A28" s="3" t="s">
        <v>18</v>
      </c>
      <c r="B28" s="1"/>
      <c r="C28" s="1"/>
      <c r="D28" s="17"/>
      <c r="E28" s="17"/>
      <c r="F28" s="17"/>
      <c r="G28" s="18"/>
      <c r="H28" s="9"/>
    </row>
    <row r="29" spans="1:8" ht="12.75">
      <c r="A29" s="5"/>
      <c r="B29" s="5"/>
      <c r="C29" s="5"/>
      <c r="D29" s="16"/>
      <c r="E29" s="16"/>
      <c r="F29" s="16"/>
      <c r="G29" s="19"/>
      <c r="H29" s="9"/>
    </row>
    <row r="30" spans="1:8" ht="12.75">
      <c r="A30" s="1" t="s">
        <v>3</v>
      </c>
      <c r="B30" s="1"/>
      <c r="C30" s="1"/>
      <c r="D30" s="17"/>
      <c r="E30" s="17"/>
      <c r="F30" s="17"/>
      <c r="G30" s="18"/>
      <c r="H30" s="9"/>
    </row>
    <row r="31" spans="1:8" ht="12.75">
      <c r="A31" s="5"/>
      <c r="B31" s="5"/>
      <c r="C31" s="5"/>
      <c r="D31" s="16"/>
      <c r="E31" s="16"/>
      <c r="F31" s="16"/>
      <c r="G31" s="19"/>
      <c r="H31" s="9"/>
    </row>
    <row r="32" spans="1:8" ht="12.75">
      <c r="A32" s="1" t="s">
        <v>13</v>
      </c>
      <c r="B32" s="5"/>
      <c r="C32" s="5"/>
      <c r="D32" s="20">
        <v>247</v>
      </c>
      <c r="E32" s="20">
        <v>39</v>
      </c>
      <c r="F32" s="19">
        <v>240.73</v>
      </c>
      <c r="G32" s="19">
        <f>F32/D32</f>
        <v>0.9746153846153846</v>
      </c>
      <c r="H32" s="9"/>
    </row>
    <row r="33" spans="1:8" ht="12.75">
      <c r="A33" s="1" t="s">
        <v>14</v>
      </c>
      <c r="B33" s="5"/>
      <c r="C33" s="5"/>
      <c r="D33" s="21">
        <v>382</v>
      </c>
      <c r="E33" s="21">
        <v>49</v>
      </c>
      <c r="F33" s="22">
        <v>345.45</v>
      </c>
      <c r="G33" s="22">
        <f>F33/D33</f>
        <v>0.9043193717277487</v>
      </c>
      <c r="H33" s="9"/>
    </row>
    <row r="34" spans="1:8" ht="12.75">
      <c r="A34" s="5"/>
      <c r="B34" s="5"/>
      <c r="C34" s="5"/>
      <c r="D34" s="23"/>
      <c r="E34" s="23"/>
      <c r="F34" s="19"/>
      <c r="G34" s="24"/>
      <c r="H34" s="9"/>
    </row>
    <row r="35" spans="1:8" ht="13.5" thickBot="1">
      <c r="A35" s="2" t="s">
        <v>15</v>
      </c>
      <c r="B35" s="2"/>
      <c r="C35" s="2"/>
      <c r="D35" s="6">
        <f>SUM(D32:D33)</f>
        <v>629</v>
      </c>
      <c r="E35" s="6">
        <f>SUM(E32:E33)</f>
        <v>88</v>
      </c>
      <c r="F35" s="45">
        <f>SUM(F32:F33)</f>
        <v>586.18</v>
      </c>
      <c r="G35" s="7">
        <f>F35/D35</f>
        <v>0.9319236883942765</v>
      </c>
      <c r="H35" s="9"/>
    </row>
    <row r="36" spans="1:8" ht="12.75">
      <c r="A36" s="9"/>
      <c r="B36" s="9"/>
      <c r="C36" s="9"/>
      <c r="D36" s="13"/>
      <c r="E36" s="13"/>
      <c r="F36" s="46"/>
      <c r="G36" s="19"/>
      <c r="H36" s="9"/>
    </row>
    <row r="37" spans="1:8" ht="12.75">
      <c r="A37" s="9"/>
      <c r="B37" s="9"/>
      <c r="C37" s="9"/>
      <c r="D37" s="13"/>
      <c r="E37" s="13"/>
      <c r="F37" s="46"/>
      <c r="G37" s="19"/>
      <c r="H37" s="9"/>
    </row>
    <row r="38" spans="1:8" ht="12.75">
      <c r="A38" s="9"/>
      <c r="B38" s="9"/>
      <c r="C38" s="9"/>
      <c r="D38" s="13"/>
      <c r="E38" s="13"/>
      <c r="F38" s="46"/>
      <c r="G38" s="19"/>
      <c r="H38" s="9"/>
    </row>
    <row r="39" spans="1:8" ht="21" thickBot="1">
      <c r="A39" s="41" t="s">
        <v>16</v>
      </c>
      <c r="B39" s="42"/>
      <c r="C39" s="42"/>
      <c r="D39" s="43">
        <f>D13+D25+D35</f>
        <v>5020</v>
      </c>
      <c r="E39" s="44">
        <f>E13+E25+E35</f>
        <v>296</v>
      </c>
      <c r="F39" s="47">
        <f>SUM(F13+F25+F35)</f>
        <v>5126.42</v>
      </c>
      <c r="G39" s="48">
        <f>F39/D39</f>
        <v>1.021199203187251</v>
      </c>
      <c r="H39" s="9"/>
    </row>
    <row r="40" spans="1:8" ht="12.75">
      <c r="A40" s="5"/>
      <c r="B40" s="9"/>
      <c r="C40" s="9"/>
      <c r="D40" s="13"/>
      <c r="E40" s="13"/>
      <c r="F40" s="13"/>
      <c r="G40" s="13"/>
      <c r="H40" s="9"/>
    </row>
    <row r="41" spans="1:8" ht="12.75">
      <c r="A41" s="9"/>
      <c r="B41" s="9"/>
      <c r="C41" s="9"/>
      <c r="D41" s="13"/>
      <c r="E41" s="13"/>
      <c r="F41" s="13"/>
      <c r="G41" s="13"/>
      <c r="H41" s="9"/>
    </row>
    <row r="42" spans="1:8" ht="12.75">
      <c r="A42" s="9"/>
      <c r="B42" s="9"/>
      <c r="C42" s="9"/>
      <c r="D42" s="13"/>
      <c r="E42" s="13"/>
      <c r="F42" s="13"/>
      <c r="G42" s="13"/>
      <c r="H42" s="9"/>
    </row>
    <row r="43" spans="1:8" ht="12.75">
      <c r="A43" s="9"/>
      <c r="B43" s="9"/>
      <c r="C43" s="9"/>
      <c r="D43" s="13"/>
      <c r="E43" s="13"/>
      <c r="F43" s="13"/>
      <c r="G43" s="13"/>
      <c r="H43" s="9"/>
    </row>
    <row r="44" spans="1:8" ht="12.75">
      <c r="A44" s="9"/>
      <c r="B44" s="9"/>
      <c r="C44" s="9"/>
      <c r="D44" s="13"/>
      <c r="E44" s="13"/>
      <c r="F44" s="13"/>
      <c r="G44" s="13"/>
      <c r="H44" s="9"/>
    </row>
    <row r="45" spans="1:7" s="5" customFormat="1" ht="12.75">
      <c r="A45" s="5" t="s">
        <v>25</v>
      </c>
      <c r="D45" s="16"/>
      <c r="E45" s="16"/>
      <c r="F45" s="16"/>
      <c r="G45" s="16"/>
    </row>
    <row r="46" spans="1:8" ht="12.75">
      <c r="A46" s="9"/>
      <c r="B46" s="9"/>
      <c r="C46" s="9"/>
      <c r="D46" s="13"/>
      <c r="E46" s="13"/>
      <c r="F46" s="13"/>
      <c r="G46" s="13"/>
      <c r="H46" s="9"/>
    </row>
    <row r="48" ht="12.75">
      <c r="F48" s="4" t="s">
        <v>20</v>
      </c>
    </row>
    <row r="49" ht="12.75">
      <c r="F49" s="4" t="s">
        <v>19</v>
      </c>
    </row>
    <row r="50" ht="12.75">
      <c r="F50" s="4" t="s">
        <v>23</v>
      </c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ÚKZÚZ</dc:creator>
  <cp:keywords/>
  <dc:description/>
  <cp:lastModifiedBy>Barborka Vladimír</cp:lastModifiedBy>
  <cp:lastPrinted>2018-12-04T07:09:58Z</cp:lastPrinted>
  <dcterms:created xsi:type="dcterms:W3CDTF">2002-12-16T09:56:07Z</dcterms:created>
  <dcterms:modified xsi:type="dcterms:W3CDTF">2018-12-05T07:00:12Z</dcterms:modified>
  <cp:category/>
  <cp:version/>
  <cp:contentType/>
  <cp:contentStatus/>
</cp:coreProperties>
</file>