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F12" i="1" l="1"/>
  <c r="F11" i="1"/>
  <c r="I98" i="1" l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H7" i="1" l="1"/>
  <c r="G8" i="1" l="1"/>
  <c r="G7" i="1"/>
  <c r="F8" i="1"/>
  <c r="F7" i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<sst xmlns="http://schemas.openxmlformats.org/spreadsheetml/2006/main" count="179" uniqueCount="91">
  <si>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</si>
  <si>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</si>
  <si>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</si>
  <si>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</si>
  <si>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</si>
  <si>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</si>
  <si>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</si>
  <si>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</si>
  <si>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</si>
  <si>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</si>
  <si>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</si>
  <si>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</si>
  <si>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</si>
  <si>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</si>
  <si>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</si>
  <si>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</si>
  <si>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</si>
  <si>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</si>
  <si>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</si>
  <si>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</si>
  <si>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</si>
  <si>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</si>
  <si>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</si>
  <si>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</si>
  <si>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</si>
  <si>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</si>
  <si>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</si>
  <si>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</si>
  <si>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</si>
  <si>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</si>
  <si>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</si>
  <si>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</si>
  <si>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</si>
  <si>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</si>
  <si>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</si>
  <si>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</si>
  <si>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</si>
  <si>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</si>
  <si>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</si>
  <si>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</si>
  <si>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</si>
  <si>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</si>
  <si>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</si>
  <si>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</si>
  <si>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</si>
  <si>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</si>
  <si>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</si>
  <si>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</si>
  <si>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</si>
  <si>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</si>
  <si>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</si>
  <si>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</si>
  <si>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</si>
  <si>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</si>
  <si>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</si>
  <si>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</si>
  <si>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</si>
  <si>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</si>
  <si>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</si>
  <si>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</si>
  <si>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</si>
  <si>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</si>
  <si>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</si>
  <si>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</si>
  <si>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</si>
  <si>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</si>
  <si>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</si>
  <si>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</si>
  <si>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</si>
  <si>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</si>
  <si>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</si>
  <si>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</si>
  <si>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</si>
  <si>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</si>
  <si>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</si>
  <si>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</si>
  <si>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</si>
  <si>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</si>
  <si>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</si>
  <si>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</si>
  <si>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</si>
  <si>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</si>
  <si>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</si>
  <si>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</si>
  <si>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</si>
  <si>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</si>
  <si>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2.Q 2018</t>
  </si>
  <si>
    <t>Souhrn údajů mlékárenského průmyslu ČR  -  PROSINEC  2018</t>
  </si>
  <si>
    <t>4.Q.2018 /4.Q.2017</t>
  </si>
  <si>
    <t>4.Q.2018 /3.Q.2018</t>
  </si>
  <si>
    <t>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</si>
</sst>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9" xfId="1" applyNumberFormat="1" applyFont="1" applyBorder="1" applyAlignment="1">
      <alignment horizontal="right"/>
    </xf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Fill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/>
    </xf>
    <xf numFmtId="0" fontId="17" fillId="0" borderId="23" xfId="0" applyFont="1" applyFill="1" applyBorder="1" applyAlignment="1">
      <alignment horizontal="center" wrapText="1"/>
    </xf>
    <xf numFmtId="0" fontId="17" fillId="0" borderId="23" xfId="0" quotePrefix="1" applyFont="1" applyBorder="1" applyAlignment="1">
      <alignment horizontal="center"/>
    </xf>
    <xf numFmtId="0" fontId="17" fillId="0" borderId="23" xfId="0" applyFont="1" applyBorder="1"/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22" fillId="0" borderId="24" xfId="0" applyFont="1" applyBorder="1" applyAlignment="1">
      <alignment horizontal="right" wrapText="1"/>
    </xf>
    <xf numFmtId="166" fontId="22" fillId="0" borderId="24" xfId="0" applyNumberFormat="1" applyFont="1" applyBorder="1" applyAlignment="1">
      <alignment horizontal="right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167" fontId="17" fillId="0" borderId="23" xfId="0" applyNumberFormat="1" applyFont="1" applyBorder="1" applyAlignment="1">
      <alignment horizontal="right" wrapText="1"/>
    </xf>
    <xf numFmtId="167" fontId="17" fillId="0" borderId="24" xfId="0" applyNumberFormat="1" applyFont="1" applyBorder="1" applyAlignment="1">
      <alignment horizontal="right" wrapText="1"/>
    </xf>
    <xf numFmtId="167" fontId="17" fillId="0" borderId="26" xfId="0" applyNumberFormat="1" applyFont="1" applyBorder="1" applyAlignment="1">
      <alignment horizontal="right" wrapText="1"/>
    </xf>
    <xf numFmtId="166" fontId="17" fillId="0" borderId="26" xfId="0" applyNumberFormat="1" applyFont="1" applyBorder="1" applyAlignment="1">
      <alignment horizontal="right"/>
    </xf>
    <xf numFmtId="0" fontId="17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3" xfId="0" applyNumberFormat="1" applyFont="1" applyBorder="1"/>
    <xf numFmtId="2" fontId="18" fillId="0" borderId="8" xfId="0" applyNumberFormat="1" applyFont="1" applyBorder="1"/>
    <xf numFmtId="2" fontId="18" fillId="0" borderId="29" xfId="1" applyNumberFormat="1" applyFont="1" applyBorder="1" applyAlignment="1">
      <alignment horizontal="right"/>
    </xf>
    <xf numFmtId="166" fontId="0" fillId="0" borderId="0" xfId="0" applyNumberFormat="1"/>
    <xf numFmtId="164" fontId="20" fillId="0" borderId="30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2" fontId="18" fillId="0" borderId="9" xfId="0" applyNumberFormat="1" applyFont="1" applyBorder="1"/>
    <xf numFmtId="0" fontId="8" fillId="0" borderId="31" xfId="0" applyFont="1" applyBorder="1" applyAlignment="1">
      <alignment horizontal="right" wrapText="1"/>
    </xf>
    <xf numFmtId="0" fontId="9" fillId="0" borderId="32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0" fontId="2" fillId="0" borderId="0" xfId="1" applyFont="1" applyAlignment="1">
      <alignment horizontal="center"/>
    </xf>
    <xf numFmtId="0" fontId="17" fillId="0" borderId="27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7"/>
  <sheetViews>
    <sheetView showGridLines="0" tabSelected="1" zoomScaleNormal="100" workbookViewId="0">
      <selection activeCell="O107" sqref="O107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8.75" customHeight="1" x14ac:dyDescent="0.25">
      <c r="A1" s="128" t="s">
        <v>87</v>
      </c>
      <c r="B1" s="128"/>
      <c r="C1" s="128"/>
      <c r="D1" s="128"/>
      <c r="E1" s="128"/>
      <c r="F1" s="128"/>
      <c r="G1" s="128"/>
      <c r="H1" s="128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207232</v>
      </c>
      <c r="D5" s="63">
        <v>196374</v>
      </c>
      <c r="E5" s="64">
        <v>208862</v>
      </c>
      <c r="F5" s="106">
        <f t="shared" ref="F5:F8" si="0">C5-E5</f>
        <v>-1630</v>
      </c>
      <c r="G5" s="107">
        <f t="shared" ref="G5:G12" si="1">C5/E5*100</f>
        <v>99.219580392795251</v>
      </c>
      <c r="H5" s="108">
        <f>C5/D5*100</f>
        <v>105.52924521576176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2525256</v>
      </c>
      <c r="D6" s="65">
        <v>2318024</v>
      </c>
      <c r="E6" s="66">
        <v>2478079</v>
      </c>
      <c r="F6" s="66">
        <f t="shared" si="0"/>
        <v>47177</v>
      </c>
      <c r="G6" s="109">
        <f t="shared" si="1"/>
        <v>101.90377304355511</v>
      </c>
      <c r="H6" s="110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22301</v>
      </c>
      <c r="D7" s="65">
        <v>20766</v>
      </c>
      <c r="E7" s="66">
        <v>14644</v>
      </c>
      <c r="F7" s="66">
        <f t="shared" si="0"/>
        <v>7657</v>
      </c>
      <c r="G7" s="109">
        <f t="shared" si="1"/>
        <v>152.28762633160338</v>
      </c>
      <c r="H7" s="116">
        <f>C7/D7*100</f>
        <v>107.39189059038814</v>
      </c>
    </row>
    <row r="8" spans="1:12" ht="21" customHeight="1" thickBot="1" x14ac:dyDescent="0.25">
      <c r="A8" s="18" t="s">
        <v>9</v>
      </c>
      <c r="B8" s="19" t="s">
        <v>8</v>
      </c>
      <c r="C8" s="114">
        <v>266806</v>
      </c>
      <c r="D8" s="114">
        <v>244505</v>
      </c>
      <c r="E8" s="114">
        <v>217934</v>
      </c>
      <c r="F8" s="115">
        <f t="shared" si="0"/>
        <v>48872</v>
      </c>
      <c r="G8" s="68">
        <f t="shared" si="1"/>
        <v>122.42513788578194</v>
      </c>
      <c r="H8" s="110" t="s">
        <v>10</v>
      </c>
    </row>
    <row r="9" spans="1:12" ht="18.75" customHeight="1" x14ac:dyDescent="0.2">
      <c r="A9" s="20" t="s">
        <v>61</v>
      </c>
      <c r="B9" s="14" t="s">
        <v>8</v>
      </c>
      <c r="C9" s="120" t="s">
        <v>68</v>
      </c>
      <c r="D9" s="65">
        <v>145</v>
      </c>
      <c r="E9" s="120" t="s">
        <v>68</v>
      </c>
      <c r="F9" s="119"/>
      <c r="G9" s="119"/>
      <c r="H9" s="113"/>
    </row>
    <row r="10" spans="1:12" ht="16.5" customHeight="1" thickBot="1" x14ac:dyDescent="0.25">
      <c r="A10" s="117" t="s">
        <v>9</v>
      </c>
      <c r="B10" s="118" t="s">
        <v>8</v>
      </c>
      <c r="C10" s="121" t="s">
        <v>68</v>
      </c>
      <c r="D10" s="65">
        <v>2084</v>
      </c>
      <c r="E10" s="65">
        <v>8608</v>
      </c>
      <c r="F10" s="112"/>
      <c r="G10" s="112"/>
      <c r="H10" s="76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9.0881379323656581</v>
      </c>
      <c r="D11" s="70">
        <v>8.9334891584425637</v>
      </c>
      <c r="E11" s="107">
        <v>9.3197661613888592</v>
      </c>
      <c r="F11" s="127">
        <f t="shared" ref="F11:F12" si="2">C11-E11</f>
        <v>-0.23162822902320102</v>
      </c>
      <c r="G11" s="107">
        <f t="shared" si="1"/>
        <v>97.51465621548725</v>
      </c>
      <c r="H11" s="108">
        <f t="shared" ref="H11" si="3">C11/D11*100</f>
        <v>101.73111279568683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8.5699366717671399</v>
      </c>
      <c r="D12" s="68">
        <v>8.517608963496496</v>
      </c>
      <c r="E12" s="68">
        <v>8.5467618263985941</v>
      </c>
      <c r="F12" s="109">
        <f t="shared" si="2"/>
        <v>2.317484536854586E-2</v>
      </c>
      <c r="G12" s="68">
        <f t="shared" si="1"/>
        <v>100.27115351801386</v>
      </c>
      <c r="H12" s="69" t="s">
        <v>10</v>
      </c>
      <c r="J12" s="99"/>
      <c r="K12" s="99"/>
      <c r="L12" s="100"/>
    </row>
    <row r="13" spans="1:12" ht="1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62" t="s">
        <v>68</v>
      </c>
      <c r="D18" s="60">
        <v>13.335477620000635</v>
      </c>
      <c r="E18" s="60">
        <v>13.050848438884032</v>
      </c>
      <c r="F18" s="60" t="s">
        <v>10</v>
      </c>
      <c r="G18" s="60" t="s">
        <v>10</v>
      </c>
      <c r="H18" s="61" t="s">
        <v>10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10.472022235399123</v>
      </c>
      <c r="D19" s="60">
        <v>10.288568883199499</v>
      </c>
      <c r="E19" s="60">
        <v>10.46227965926801</v>
      </c>
      <c r="F19" s="60">
        <f t="shared" ref="F19:F27" si="4">C19-E19</f>
        <v>9.7425761311136228E-3</v>
      </c>
      <c r="G19" s="60">
        <f t="shared" ref="G19:G27" si="5">C19/E19*100</f>
        <v>100.09312096835879</v>
      </c>
      <c r="H19" s="61">
        <f t="shared" ref="H19:H30" si="6">C19/D19*100</f>
        <v>101.78307939891612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15.370124696343655</v>
      </c>
      <c r="D20" s="60">
        <v>15.108777167054345</v>
      </c>
      <c r="E20" s="60">
        <v>15.177266125383939</v>
      </c>
      <c r="F20" s="60">
        <f t="shared" si="4"/>
        <v>0.19285857095971615</v>
      </c>
      <c r="G20" s="60">
        <f t="shared" si="5"/>
        <v>101.27070692024805</v>
      </c>
      <c r="H20" s="61">
        <f t="shared" si="6"/>
        <v>101.72977287572415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11.501988242489405</v>
      </c>
      <c r="D21" s="60">
        <v>11.540751697197255</v>
      </c>
      <c r="E21" s="60">
        <v>11.721519946774913</v>
      </c>
      <c r="F21" s="60">
        <f t="shared" si="4"/>
        <v>-0.21953170428550806</v>
      </c>
      <c r="G21" s="60">
        <f t="shared" si="5"/>
        <v>98.127105483910299</v>
      </c>
      <c r="H21" s="61">
        <f t="shared" si="6"/>
        <v>99.664116725453297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23.268286549939784</v>
      </c>
      <c r="D22" s="60">
        <v>24.202386267039305</v>
      </c>
      <c r="E22" s="60">
        <v>23.782250623654441</v>
      </c>
      <c r="F22" s="60">
        <f t="shared" si="4"/>
        <v>-0.51396407371465713</v>
      </c>
      <c r="G22" s="60">
        <f t="shared" si="5"/>
        <v>97.838875378752192</v>
      </c>
      <c r="H22" s="61">
        <f t="shared" si="6"/>
        <v>96.140464387300312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34.779746975764546</v>
      </c>
      <c r="D23" s="60">
        <v>35.113020033231962</v>
      </c>
      <c r="E23" s="60">
        <v>32.821558630735616</v>
      </c>
      <c r="F23" s="60">
        <f t="shared" si="4"/>
        <v>1.9581883450289297</v>
      </c>
      <c r="G23" s="60">
        <f t="shared" si="5"/>
        <v>105.9661650047149</v>
      </c>
      <c r="H23" s="61">
        <f t="shared" si="6"/>
        <v>99.050856186246591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146.6169839939605</v>
      </c>
      <c r="D24" s="60">
        <v>150.45530912689586</v>
      </c>
      <c r="E24" s="60">
        <v>149.91613647461801</v>
      </c>
      <c r="F24" s="60">
        <f t="shared" si="4"/>
        <v>-3.2991524806575114</v>
      </c>
      <c r="G24" s="60">
        <f t="shared" si="5"/>
        <v>97.799334642527896</v>
      </c>
      <c r="H24" s="61">
        <f t="shared" si="6"/>
        <v>97.448860292661351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40.795030715225977</v>
      </c>
      <c r="D25" s="60">
        <v>41.053767914673024</v>
      </c>
      <c r="E25" s="60">
        <v>39.732451073545192</v>
      </c>
      <c r="F25" s="60">
        <f t="shared" si="4"/>
        <v>1.0625796416807844</v>
      </c>
      <c r="G25" s="60">
        <f t="shared" si="5"/>
        <v>102.67433700406234</v>
      </c>
      <c r="H25" s="61">
        <f t="shared" si="6"/>
        <v>99.369760164317171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83.227150208282282</v>
      </c>
      <c r="D26" s="60">
        <v>86.530794672387586</v>
      </c>
      <c r="E26" s="60">
        <v>80.74258045665151</v>
      </c>
      <c r="F26" s="60">
        <f t="shared" si="4"/>
        <v>2.4845697516307723</v>
      </c>
      <c r="G26" s="60">
        <f t="shared" si="5"/>
        <v>103.07714930285721</v>
      </c>
      <c r="H26" s="61">
        <f t="shared" si="6"/>
        <v>96.182117040975797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99.150591845681717</v>
      </c>
      <c r="D27" s="60">
        <v>98.378562894691925</v>
      </c>
      <c r="E27" s="60">
        <v>99.149919838932192</v>
      </c>
      <c r="F27" s="60">
        <f t="shared" si="4"/>
        <v>6.7200674952516692E-4</v>
      </c>
      <c r="G27" s="60">
        <f t="shared" si="5"/>
        <v>100.00067776832357</v>
      </c>
      <c r="H27" s="61">
        <f t="shared" si="6"/>
        <v>100.78475323106335</v>
      </c>
      <c r="I27" s="34"/>
      <c r="J27" s="34"/>
    </row>
    <row r="28" spans="1:10" ht="24.75" customHeight="1" x14ac:dyDescent="0.2">
      <c r="A28" s="57" t="s">
        <v>26</v>
      </c>
      <c r="B28" s="58" t="s">
        <v>20</v>
      </c>
      <c r="C28" s="59">
        <v>120.52911870812575</v>
      </c>
      <c r="D28" s="62" t="s">
        <v>68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26.25" customHeight="1" x14ac:dyDescent="0.2">
      <c r="A29" s="57" t="s">
        <v>27</v>
      </c>
      <c r="B29" s="58" t="s">
        <v>20</v>
      </c>
      <c r="C29" s="59">
        <v>92.385179846688075</v>
      </c>
      <c r="D29" s="60">
        <v>91.926748602706496</v>
      </c>
      <c r="E29" s="60">
        <v>89.059206118346879</v>
      </c>
      <c r="F29" s="60">
        <f>C29-E29</f>
        <v>3.3259737283411965</v>
      </c>
      <c r="G29" s="60">
        <f>C29/E29*100</f>
        <v>103.73456476124596</v>
      </c>
      <c r="H29" s="61">
        <f t="shared" si="6"/>
        <v>100.49869189430689</v>
      </c>
      <c r="I29" s="34"/>
      <c r="J29" s="34"/>
    </row>
    <row r="30" spans="1:10" ht="28.5" customHeight="1" x14ac:dyDescent="0.2">
      <c r="A30" s="57" t="s">
        <v>28</v>
      </c>
      <c r="B30" s="58" t="s">
        <v>20</v>
      </c>
      <c r="C30" s="59">
        <v>43.34547186473641</v>
      </c>
      <c r="D30" s="59">
        <v>43.76060032944909</v>
      </c>
      <c r="E30" s="59">
        <v>42.893664900586792</v>
      </c>
      <c r="F30" s="60">
        <f>C30-E30</f>
        <v>0.4518069641496183</v>
      </c>
      <c r="G30" s="60">
        <f>C30/E30*100</f>
        <v>101.05331863154328</v>
      </c>
      <c r="H30" s="61">
        <f t="shared" si="6"/>
        <v>99.051364785703555</v>
      </c>
      <c r="I30" s="34"/>
      <c r="J30" s="34"/>
    </row>
    <row r="31" spans="1:10" ht="27" customHeight="1" x14ac:dyDescent="0.2">
      <c r="A31" s="57" t="s">
        <v>29</v>
      </c>
      <c r="B31" s="58" t="s">
        <v>20</v>
      </c>
      <c r="C31" s="59">
        <v>75.476585983230507</v>
      </c>
      <c r="D31" s="59">
        <v>76.857777831752557</v>
      </c>
      <c r="E31" s="59">
        <v>77.87104738391416</v>
      </c>
      <c r="F31" s="60" t="s">
        <v>10</v>
      </c>
      <c r="G31" s="60" t="s">
        <v>10</v>
      </c>
      <c r="H31" s="61" t="s">
        <v>10</v>
      </c>
      <c r="I31" s="34"/>
      <c r="J31" s="34"/>
    </row>
    <row r="32" spans="1:10" ht="28.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0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4.2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11096.9</v>
      </c>
      <c r="D38" s="72">
        <v>11731.4</v>
      </c>
      <c r="E38" s="72">
        <v>9701.4</v>
      </c>
      <c r="F38" s="75">
        <f>C38-E38</f>
        <v>1395.5</v>
      </c>
      <c r="G38" s="75">
        <f>C38/E38*100</f>
        <v>114.38452182159276</v>
      </c>
      <c r="H38" s="76">
        <f>C38/D38*100</f>
        <v>94.591438362002833</v>
      </c>
    </row>
    <row r="39" spans="1:10" x14ac:dyDescent="0.2">
      <c r="A39" s="47" t="s">
        <v>34</v>
      </c>
      <c r="B39" s="48" t="s">
        <v>33</v>
      </c>
      <c r="C39" s="73">
        <v>40603.1</v>
      </c>
      <c r="D39" s="73">
        <v>37841.800000000003</v>
      </c>
      <c r="E39" s="73">
        <v>50136.2</v>
      </c>
      <c r="F39" s="77">
        <f t="shared" ref="F39:F45" si="7">C39-E39</f>
        <v>-9533.0999999999985</v>
      </c>
      <c r="G39" s="77">
        <f t="shared" ref="G39:G45" si="8">C39/E39*100</f>
        <v>80.985595238570141</v>
      </c>
      <c r="H39" s="67">
        <f t="shared" ref="H39:H45" si="9">C39/D39*100</f>
        <v>107.29695733289641</v>
      </c>
    </row>
    <row r="40" spans="1:10" x14ac:dyDescent="0.2">
      <c r="A40" s="47" t="s">
        <v>35</v>
      </c>
      <c r="B40" s="48" t="s">
        <v>33</v>
      </c>
      <c r="C40" s="73">
        <v>4355.5</v>
      </c>
      <c r="D40" s="73">
        <v>4897.8</v>
      </c>
      <c r="E40" s="73">
        <v>4052.8</v>
      </c>
      <c r="F40" s="77">
        <f t="shared" si="7"/>
        <v>302.69999999999982</v>
      </c>
      <c r="G40" s="77">
        <f t="shared" si="8"/>
        <v>107.46891038294513</v>
      </c>
      <c r="H40" s="67">
        <f t="shared" si="9"/>
        <v>88.927681816325702</v>
      </c>
    </row>
    <row r="41" spans="1:10" x14ac:dyDescent="0.2">
      <c r="A41" s="47" t="s">
        <v>36</v>
      </c>
      <c r="B41" s="48" t="s">
        <v>37</v>
      </c>
      <c r="C41" s="73">
        <v>9148.2000000000007</v>
      </c>
      <c r="D41" s="73">
        <v>10242.6</v>
      </c>
      <c r="E41" s="73">
        <v>9204.9</v>
      </c>
      <c r="F41" s="77">
        <f t="shared" si="7"/>
        <v>-56.699999999998909</v>
      </c>
      <c r="G41" s="77">
        <f t="shared" si="8"/>
        <v>99.38402372649351</v>
      </c>
      <c r="H41" s="67">
        <f t="shared" si="9"/>
        <v>89.315212934215921</v>
      </c>
    </row>
    <row r="42" spans="1:10" x14ac:dyDescent="0.2">
      <c r="A42" s="47" t="s">
        <v>38</v>
      </c>
      <c r="B42" s="48" t="s">
        <v>37</v>
      </c>
      <c r="C42" s="73">
        <v>1877.8</v>
      </c>
      <c r="D42" s="73">
        <v>1637.8</v>
      </c>
      <c r="E42" s="73">
        <v>1821.1</v>
      </c>
      <c r="F42" s="77">
        <f t="shared" si="7"/>
        <v>56.700000000000045</v>
      </c>
      <c r="G42" s="77">
        <f t="shared" si="8"/>
        <v>103.11350282796113</v>
      </c>
      <c r="H42" s="67">
        <f t="shared" si="9"/>
        <v>114.65380388325804</v>
      </c>
    </row>
    <row r="43" spans="1:10" x14ac:dyDescent="0.2">
      <c r="A43" s="47" t="s">
        <v>39</v>
      </c>
      <c r="B43" s="48" t="s">
        <v>37</v>
      </c>
      <c r="C43" s="73">
        <v>2314.1999999999998</v>
      </c>
      <c r="D43" s="73">
        <v>3059.9</v>
      </c>
      <c r="E43" s="73">
        <v>2342.6999999999998</v>
      </c>
      <c r="F43" s="77">
        <f t="shared" si="7"/>
        <v>-28.5</v>
      </c>
      <c r="G43" s="77">
        <f t="shared" si="8"/>
        <v>98.783454987834546</v>
      </c>
      <c r="H43" s="67">
        <f t="shared" si="9"/>
        <v>75.629922546488444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7222.7</v>
      </c>
      <c r="D44" s="73">
        <v>7722.1</v>
      </c>
      <c r="E44" s="73">
        <v>7866.3</v>
      </c>
      <c r="F44" s="77">
        <f t="shared" si="7"/>
        <v>-643.60000000000036</v>
      </c>
      <c r="G44" s="77">
        <f t="shared" si="8"/>
        <v>91.818262715635043</v>
      </c>
      <c r="H44" s="67">
        <f t="shared" si="9"/>
        <v>93.532847282474961</v>
      </c>
    </row>
    <row r="45" spans="1:10" ht="13.5" thickBot="1" x14ac:dyDescent="0.25">
      <c r="A45" s="50" t="s">
        <v>41</v>
      </c>
      <c r="B45" s="51" t="s">
        <v>37</v>
      </c>
      <c r="C45" s="74">
        <v>1095.5999999999999</v>
      </c>
      <c r="D45" s="74">
        <v>1407.5</v>
      </c>
      <c r="E45" s="74">
        <v>1048.8</v>
      </c>
      <c r="F45" s="78">
        <f t="shared" si="7"/>
        <v>46.799999999999955</v>
      </c>
      <c r="G45" s="78">
        <f t="shared" si="8"/>
        <v>104.46224256292906</v>
      </c>
      <c r="H45" s="69">
        <f t="shared" si="9"/>
        <v>77.840142095914729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0.75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1"/>
      <c r="L87" s="111"/>
      <c r="M87" s="111"/>
      <c r="N87" s="111"/>
      <c r="O87" s="111"/>
      <c r="P87" s="111"/>
      <c r="Q87" s="111"/>
      <c r="R87" s="111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1"/>
      <c r="L88" s="111"/>
      <c r="M88" s="111"/>
      <c r="N88" s="111"/>
      <c r="O88" s="111"/>
      <c r="P88" s="111"/>
      <c r="Q88" s="111"/>
      <c r="R88" s="111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1"/>
      <c r="L89" s="111"/>
      <c r="M89" s="111"/>
      <c r="N89" s="111"/>
      <c r="O89" s="111"/>
      <c r="P89" s="111"/>
      <c r="Q89" s="111"/>
      <c r="R89" s="111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86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1"/>
      <c r="L92" s="111"/>
      <c r="M92" s="111"/>
      <c r="N92" s="111"/>
      <c r="O92" s="111"/>
      <c r="P92" s="111"/>
      <c r="Q92" s="111"/>
      <c r="R92" s="111"/>
    </row>
    <row r="93" spans="1:18" x14ac:dyDescent="0.2">
      <c r="A93" s="86" t="s">
        <v>79</v>
      </c>
      <c r="B93" s="87">
        <v>32410.6</v>
      </c>
      <c r="C93" s="87">
        <v>118922.70000000001</v>
      </c>
      <c r="D93" s="87">
        <v>14077.1</v>
      </c>
      <c r="E93" s="87">
        <v>30816.699999999997</v>
      </c>
      <c r="F93" s="87">
        <v>5172.3999999999996</v>
      </c>
      <c r="G93" s="87">
        <v>9545.5</v>
      </c>
      <c r="H93" s="87">
        <v>24062.7</v>
      </c>
      <c r="I93" s="87">
        <v>3415</v>
      </c>
      <c r="K93" s="111"/>
      <c r="L93" s="111"/>
      <c r="M93" s="111"/>
      <c r="N93" s="111"/>
      <c r="O93" s="111"/>
      <c r="P93" s="111"/>
      <c r="Q93" s="111"/>
      <c r="R93" s="111"/>
    </row>
    <row r="94" spans="1:18" x14ac:dyDescent="0.2">
      <c r="A94" s="86" t="s">
        <v>80</v>
      </c>
      <c r="B94" s="87">
        <v>34871.800000000003</v>
      </c>
      <c r="C94" s="87">
        <v>120933.6</v>
      </c>
      <c r="D94" s="87">
        <v>14293.8</v>
      </c>
      <c r="E94" s="87">
        <v>30591.000000000004</v>
      </c>
      <c r="F94" s="87">
        <v>5256.1</v>
      </c>
      <c r="G94" s="87">
        <v>8515.4000000000015</v>
      </c>
      <c r="H94" s="87">
        <v>23127.9</v>
      </c>
      <c r="I94" s="87">
        <v>3856.6</v>
      </c>
      <c r="K94" s="111"/>
      <c r="L94" s="111"/>
      <c r="M94" s="111"/>
      <c r="N94" s="111"/>
      <c r="O94" s="111"/>
      <c r="P94" s="111"/>
      <c r="Q94" s="111"/>
      <c r="R94" s="111"/>
    </row>
    <row r="95" spans="1:18" s="54" customFormat="1" ht="13.5" thickBot="1" x14ac:dyDescent="0.25">
      <c r="A95" s="90">
        <v>2018</v>
      </c>
      <c r="B95" s="91">
        <v>130386.8</v>
      </c>
      <c r="C95" s="91">
        <v>483079</v>
      </c>
      <c r="D95" s="91">
        <v>56372.800000000003</v>
      </c>
      <c r="E95" s="91">
        <v>129654.8</v>
      </c>
      <c r="F95" s="91">
        <v>20168.7</v>
      </c>
      <c r="G95" s="91">
        <v>38028.300000000003</v>
      </c>
      <c r="H95" s="91">
        <v>96869.700000000012</v>
      </c>
      <c r="I95" s="91">
        <v>14887.7</v>
      </c>
    </row>
    <row r="96" spans="1:18" s="124" customFormat="1" ht="11.25" customHeight="1" x14ac:dyDescent="0.2">
      <c r="A96" s="122" t="s">
        <v>88</v>
      </c>
      <c r="B96" s="123">
        <f>B94/B89*100</f>
        <v>109.69562372599846</v>
      </c>
      <c r="C96" s="123">
        <f t="shared" ref="C96:I96" si="10">C94/C89*100</f>
        <v>90.995936794582406</v>
      </c>
      <c r="D96" s="123">
        <f t="shared" si="10"/>
        <v>97.581256272144515</v>
      </c>
      <c r="E96" s="123">
        <f t="shared" si="10"/>
        <v>97.048970216869932</v>
      </c>
      <c r="F96" s="123">
        <f t="shared" si="10"/>
        <v>100.76492465779685</v>
      </c>
      <c r="G96" s="123">
        <f t="shared" si="10"/>
        <v>99.071574832464634</v>
      </c>
      <c r="H96" s="123">
        <f t="shared" si="10"/>
        <v>97.41918906851555</v>
      </c>
      <c r="I96" s="123">
        <f t="shared" si="10"/>
        <v>100.42183105926463</v>
      </c>
    </row>
    <row r="97" spans="1:9" s="124" customFormat="1" ht="10.5" customHeight="1" x14ac:dyDescent="0.2">
      <c r="A97" s="122" t="s">
        <v>89</v>
      </c>
      <c r="B97" s="123">
        <f>B94/B93*100</f>
        <v>107.59381190104473</v>
      </c>
      <c r="C97" s="123">
        <f t="shared" ref="C97:I97" si="11">C94/C93*100</f>
        <v>101.69093032701073</v>
      </c>
      <c r="D97" s="123">
        <f t="shared" si="11"/>
        <v>101.53937955971044</v>
      </c>
      <c r="E97" s="123">
        <f t="shared" si="11"/>
        <v>99.267604902536632</v>
      </c>
      <c r="F97" s="123">
        <f t="shared" si="11"/>
        <v>101.61820431521151</v>
      </c>
      <c r="G97" s="123">
        <f t="shared" si="11"/>
        <v>89.208527578440126</v>
      </c>
      <c r="H97" s="123">
        <f t="shared" si="11"/>
        <v>96.11514917278609</v>
      </c>
      <c r="I97" s="123">
        <f t="shared" si="11"/>
        <v>112.93118594436311</v>
      </c>
    </row>
    <row r="98" spans="1:9" s="126" customFormat="1" ht="11.25" x14ac:dyDescent="0.2">
      <c r="A98" s="125" t="s">
        <v>90</v>
      </c>
      <c r="B98" s="123">
        <f>B95/B90*100</f>
        <v>105.19475909252267</v>
      </c>
      <c r="C98" s="123">
        <f t="shared" ref="C98:I98" si="12">C95/C90*100</f>
        <v>95.542740374308082</v>
      </c>
      <c r="D98" s="123">
        <f t="shared" si="12"/>
        <v>96.386498011496727</v>
      </c>
      <c r="E98" s="123">
        <f t="shared" si="12"/>
        <v>95.414180826176008</v>
      </c>
      <c r="F98" s="123">
        <f t="shared" si="12"/>
        <v>91.193825368619528</v>
      </c>
      <c r="G98" s="123">
        <f t="shared" si="12"/>
        <v>97.700606063720187</v>
      </c>
      <c r="H98" s="123">
        <f t="shared" si="12"/>
        <v>102.64469587957676</v>
      </c>
      <c r="I98" s="123">
        <f t="shared" si="12"/>
        <v>98.75296006155601</v>
      </c>
    </row>
    <row r="107" spans="1:9" x14ac:dyDescent="0.2">
      <c r="H107" s="111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2019-01-22T07:02:49Z</cp:lastPrinted>
  <dcterms:created xsi:type="dcterms:W3CDTF">2014-02-21T11:34:55Z</dcterms:created>
  <dcterms:modified xsi:type="dcterms:W3CDTF">2019-01-22T07:03:59Z</dcterms:modified>
</cp:coreProperties>
</file>