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H25" i="1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F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<sst xmlns="http://schemas.openxmlformats.org/spreadsheetml/2006/main" count="146" uniqueCount="71">
  <si>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</si>
  <si>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</si>
  <si>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</si>
  <si>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</si>
  <si>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</si>
  <si>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</si>
  <si>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</si>
  <si>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</si>
  <si>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</si>
  <si>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</si>
  <si>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</si>
  <si>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</si>
  <si>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</si>
  <si>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</si>
  <si>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</si>
  <si>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</si>
  <si>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</si>
  <si>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</si>
  <si>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</si>
  <si>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</si>
  <si>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</si>
  <si>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</si>
  <si>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</si>
  <si>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</si>
  <si>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</si>
  <si>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</si>
  <si>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</si>
  <si>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</si>
  <si>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</si>
  <si>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</si>
  <si>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</si>
  <si>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</si>
  <si>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</si>
  <si>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</si>
  <si>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</si>
  <si>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</si>
  <si>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</si>
  <si>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</si>
  <si>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</si>
  <si>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</si>
  <si>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</si>
  <si>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</si>
  <si>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</si>
  <si>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</si>
  <si>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</si>
  <si>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</si>
  <si>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</si>
  <si>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</si>
  <si>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</si>
  <si>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</si>
  <si>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</si>
  <si>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</si>
  <si>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</si>
  <si>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</si>
  <si>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</si>
  <si>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</si>
  <si>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</si>
  <si>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</si>
  <si>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</si>
  <si>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</si>
  <si>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</si>
  <si>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</si>
  <si>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</si>
  <si>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</si>
  <si>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</si>
  <si>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</si>
  <si>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</si>
  <si>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</si>
  <si>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</si>
  <si>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</si>
  <si>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Souhrn údajů mlékárenského průmyslu ČR - DUBEN 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</si>
</sst>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0" fillId="0" borderId="0" xfId="0" applyAlignment="1">
      <alignment wrapText="1"/>
    </xf>
    <xf numFmtId="166" fontId="0" fillId="0" borderId="0" xfId="0" applyNumberFormat="1"/>
    <xf numFmtId="0" fontId="19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166" fontId="21" fillId="0" borderId="14" xfId="0" applyNumberFormat="1" applyFont="1" applyBorder="1"/>
    <xf numFmtId="0" fontId="20" fillId="0" borderId="0" xfId="0" applyFont="1"/>
    <xf numFmtId="0" fontId="20" fillId="0" borderId="8" xfId="0" applyFont="1" applyBorder="1" applyAlignment="1">
      <alignment wrapText="1"/>
    </xf>
    <xf numFmtId="166" fontId="21" fillId="0" borderId="8" xfId="0" applyNumberFormat="1" applyFont="1" applyBorder="1"/>
    <xf numFmtId="0" fontId="2" fillId="0" borderId="0" xfId="1" applyFont="1" applyAlignment="1">
      <alignment horizontal="center"/>
    </xf>
    <xf numFmtId="0" fontId="22" fillId="0" borderId="3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2"/>
  <sheetViews>
    <sheetView showGridLines="0" tabSelected="1" zoomScaleNormal="100" workbookViewId="0">
      <selection activeCell="J9" sqref="J9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8" t="s">
        <v>70</v>
      </c>
      <c r="B1" s="128"/>
      <c r="C1" s="128"/>
      <c r="D1" s="128"/>
      <c r="E1" s="128"/>
      <c r="F1" s="128"/>
      <c r="G1" s="128"/>
      <c r="H1" s="128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197773</v>
      </c>
      <c r="D5" s="15">
        <v>203811</v>
      </c>
      <c r="E5" s="16">
        <v>196074</v>
      </c>
      <c r="F5" s="16">
        <f t="shared" ref="F5:F12" si="0">C5-E5</f>
        <v>1699</v>
      </c>
      <c r="G5" s="17">
        <f t="shared" ref="G5:G12" si="1">C5/E5*100</f>
        <v>100.86650958311658</v>
      </c>
      <c r="H5" s="18">
        <f>C5/D5*100</f>
        <v>97.037451364254139</v>
      </c>
      <c r="J5" s="12"/>
    </row>
    <row r="6" spans="1:10" ht="19.5" customHeight="1">
      <c r="A6" s="19" t="s">
        <v>12</v>
      </c>
      <c r="B6" s="20" t="s">
        <v>11</v>
      </c>
      <c r="C6" s="21">
        <v>777198</v>
      </c>
      <c r="D6" s="21">
        <v>579425</v>
      </c>
      <c r="E6" s="22">
        <v>777252</v>
      </c>
      <c r="F6" s="22">
        <f t="shared" si="0"/>
        <v>-54</v>
      </c>
      <c r="G6" s="23">
        <f t="shared" si="1"/>
        <v>99.993052446310855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12913</v>
      </c>
      <c r="D7" s="21">
        <v>12414</v>
      </c>
      <c r="E7" s="22">
        <v>13353.5</v>
      </c>
      <c r="F7" s="26">
        <f t="shared" si="0"/>
        <v>-440.5</v>
      </c>
      <c r="G7" s="23">
        <f t="shared" si="1"/>
        <v>96.701239375444629</v>
      </c>
      <c r="H7" s="27">
        <f>C7/D7*100</f>
        <v>104.01965522796843</v>
      </c>
    </row>
    <row r="8" spans="1:10" ht="21" customHeight="1" thickBot="1">
      <c r="A8" s="28" t="s">
        <v>12</v>
      </c>
      <c r="B8" s="29" t="s">
        <v>11</v>
      </c>
      <c r="C8" s="30">
        <v>49479</v>
      </c>
      <c r="D8" s="30">
        <v>36566</v>
      </c>
      <c r="E8" s="31">
        <v>55619.199999999997</v>
      </c>
      <c r="F8" s="32">
        <f t="shared" si="0"/>
        <v>-6140.1999999999971</v>
      </c>
      <c r="G8" s="33">
        <f t="shared" si="1"/>
        <v>88.960287095103851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223</v>
      </c>
      <c r="D9" s="15">
        <v>97</v>
      </c>
      <c r="E9" s="16">
        <v>768</v>
      </c>
      <c r="F9" s="36">
        <f t="shared" si="0"/>
        <v>-545</v>
      </c>
      <c r="G9" s="17">
        <f t="shared" si="1"/>
        <v>29.036458333333332</v>
      </c>
      <c r="H9" s="18">
        <f>C9/D9*100</f>
        <v>229.89690721649484</v>
      </c>
    </row>
    <row r="10" spans="1:10" ht="16.5" customHeight="1" thickBot="1">
      <c r="A10" s="28" t="s">
        <v>12</v>
      </c>
      <c r="B10" s="29" t="s">
        <v>11</v>
      </c>
      <c r="C10" s="30">
        <v>653</v>
      </c>
      <c r="D10" s="30">
        <v>430</v>
      </c>
      <c r="E10" s="31">
        <v>3387</v>
      </c>
      <c r="F10" s="32">
        <f t="shared" si="0"/>
        <v>-2734</v>
      </c>
      <c r="G10" s="33">
        <f t="shared" si="1"/>
        <v>19.279598464718038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9.7205634742861768</v>
      </c>
      <c r="D11" s="39">
        <v>9.75</v>
      </c>
      <c r="E11" s="40">
        <v>8.2017452594428626</v>
      </c>
      <c r="F11" s="40">
        <f t="shared" si="0"/>
        <v>1.5188182148433143</v>
      </c>
      <c r="G11" s="40">
        <f t="shared" si="1"/>
        <v>118.51823199574095</v>
      </c>
      <c r="H11" s="41">
        <f>C11/D11*100</f>
        <v>99.698086915755653</v>
      </c>
    </row>
    <row r="12" spans="1:10" ht="18" customHeight="1" thickBot="1">
      <c r="A12" s="28" t="s">
        <v>12</v>
      </c>
      <c r="B12" s="29" t="s">
        <v>15</v>
      </c>
      <c r="C12" s="42">
        <v>9.7150237133909254</v>
      </c>
      <c r="D12" s="42">
        <v>9.7100000000000009</v>
      </c>
      <c r="E12" s="33">
        <v>8.0774562175459188</v>
      </c>
      <c r="F12" s="33">
        <f t="shared" si="0"/>
        <v>1.6375674958450066</v>
      </c>
      <c r="G12" s="33">
        <f t="shared" si="1"/>
        <v>120.27330698850301</v>
      </c>
      <c r="H12" s="34" t="s">
        <v>13</v>
      </c>
    </row>
    <row r="13" spans="1:10" ht="15.75" customHeight="1">
      <c r="A13" s="129" t="s">
        <v>67</v>
      </c>
      <c r="B13" s="129"/>
      <c r="C13" s="129"/>
      <c r="D13" s="129"/>
      <c r="E13" s="129"/>
      <c r="F13" s="129"/>
      <c r="G13" s="129"/>
      <c r="H13" s="129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 t="s">
        <v>13</v>
      </c>
      <c r="D17" s="56" t="s">
        <v>13</v>
      </c>
      <c r="E17" s="56" t="s">
        <v>13</v>
      </c>
      <c r="F17" s="56" t="s">
        <v>13</v>
      </c>
      <c r="G17" s="56" t="s">
        <v>13</v>
      </c>
      <c r="H17" s="57" t="s">
        <v>13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12.591438003791277</v>
      </c>
      <c r="D18" s="56">
        <v>12.676711527042006</v>
      </c>
      <c r="E18" s="56">
        <v>11.238709193230347</v>
      </c>
      <c r="F18" s="56">
        <f>C18-E18</f>
        <v>1.3527288105609294</v>
      </c>
      <c r="G18" s="56">
        <f>C18/E18*100</f>
        <v>112.03633608898562</v>
      </c>
      <c r="H18" s="57">
        <f t="shared" ref="H18:H24" si="2">C18/D18*100</f>
        <v>99.327321418738421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17.37674534137755</v>
      </c>
      <c r="D19" s="56">
        <v>17.695133025222614</v>
      </c>
      <c r="E19" s="56">
        <v>17.016123008632373</v>
      </c>
      <c r="F19" s="56">
        <f>C19-E19</f>
        <v>0.36062233274517652</v>
      </c>
      <c r="G19" s="56">
        <f>C19/E19*100</f>
        <v>102.11929787156704</v>
      </c>
      <c r="H19" s="57">
        <f t="shared" si="2"/>
        <v>98.200704773503347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13.677581073875112</v>
      </c>
      <c r="D20" s="56">
        <v>13.600960039052437</v>
      </c>
      <c r="E20" s="56">
        <v>12.156720342998764</v>
      </c>
      <c r="F20" s="56">
        <f>C20-E20</f>
        <v>1.5208607308763487</v>
      </c>
      <c r="G20" s="56">
        <f>C20/E20*100</f>
        <v>112.51045255599908</v>
      </c>
      <c r="H20" s="57">
        <f t="shared" si="2"/>
        <v>100.56335019441771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26.726568199398052</v>
      </c>
      <c r="D21" s="56">
        <v>26.380996456940832</v>
      </c>
      <c r="E21" s="56">
        <v>30.896439509205333</v>
      </c>
      <c r="F21" s="56">
        <f>C21-E21</f>
        <v>-4.1698713098072808</v>
      </c>
      <c r="G21" s="56">
        <f>C21/E21*100</f>
        <v>86.50371571596493</v>
      </c>
      <c r="H21" s="57">
        <f t="shared" si="2"/>
        <v>101.30992679909292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32.018393201679721</v>
      </c>
      <c r="D22" s="56">
        <v>32.269294047262939</v>
      </c>
      <c r="E22" s="56">
        <v>46.152638666662995</v>
      </c>
      <c r="F22" s="56">
        <f>C22-E22</f>
        <v>-14.134245464983273</v>
      </c>
      <c r="G22" s="56">
        <f>C22/E22*100</f>
        <v>69.37500027448543</v>
      </c>
      <c r="H22" s="57">
        <f t="shared" si="2"/>
        <v>99.222478046108677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112.89635134648402</v>
      </c>
      <c r="D23" s="56">
        <v>112.76804574647406</v>
      </c>
      <c r="E23" s="59"/>
      <c r="F23" s="60"/>
      <c r="G23" s="61"/>
      <c r="H23" s="57">
        <f t="shared" si="2"/>
        <v>100.11377833069699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45.86729934704141</v>
      </c>
      <c r="D24" s="56">
        <v>44.383961480282082</v>
      </c>
      <c r="E24" s="62"/>
      <c r="F24" s="63"/>
      <c r="G24" s="64"/>
      <c r="H24" s="57">
        <f t="shared" si="2"/>
        <v>103.34205829603181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108.87238032435552</v>
      </c>
      <c r="D25" s="56">
        <v>109.99816742059626</v>
      </c>
      <c r="E25" s="62"/>
      <c r="F25" s="63"/>
      <c r="G25" s="64"/>
      <c r="H25" s="57">
        <f t="shared" ref="H25:H31" si="3">C25/D25*100</f>
        <v>98.97654013458596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114.25614256142562</v>
      </c>
      <c r="D26" s="56">
        <v>112.79494976711959</v>
      </c>
      <c r="E26" s="62"/>
      <c r="F26" s="63"/>
      <c r="G26" s="64"/>
      <c r="H26" s="57">
        <f t="shared" si="3"/>
        <v>101.29544168185087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102.9221435793731</v>
      </c>
      <c r="D28" s="56">
        <v>109.18042587610556</v>
      </c>
      <c r="E28" s="62"/>
      <c r="F28" s="63"/>
      <c r="G28" s="64"/>
      <c r="H28" s="57">
        <f t="shared" si="3"/>
        <v>94.267944783587708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85.991212678188646</v>
      </c>
      <c r="D29" s="56">
        <v>89.506426489559942</v>
      </c>
      <c r="E29" s="62"/>
      <c r="F29" s="63"/>
      <c r="G29" s="64"/>
      <c r="H29" s="57">
        <f t="shared" si="3"/>
        <v>96.072668802411286</v>
      </c>
      <c r="I29" s="58"/>
      <c r="J29" s="58"/>
    </row>
    <row r="30" spans="1:10" ht="25.5" customHeight="1">
      <c r="A30" s="25" t="s">
        <v>32</v>
      </c>
      <c r="B30" s="54" t="s">
        <v>23</v>
      </c>
      <c r="C30" s="55">
        <v>101.23179920015909</v>
      </c>
      <c r="D30" s="56">
        <v>103.4560801838316</v>
      </c>
      <c r="E30" s="62"/>
      <c r="F30" s="63"/>
      <c r="G30" s="64"/>
      <c r="H30" s="57" t="s">
        <v>13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106.79493424257184</v>
      </c>
      <c r="D31" s="56">
        <v>102.80341285042661</v>
      </c>
      <c r="E31" s="65"/>
      <c r="F31" s="66"/>
      <c r="G31" s="67"/>
      <c r="H31" s="57">
        <f t="shared" si="3"/>
        <v>103.88267401000849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11089.2</v>
      </c>
      <c r="D38" s="80">
        <v>11529.3</v>
      </c>
      <c r="E38" s="80">
        <v>10417.1</v>
      </c>
      <c r="F38" s="81">
        <f>C38-E38</f>
        <v>672.10000000000036</v>
      </c>
      <c r="G38" s="81">
        <f>C38/E38*100</f>
        <v>106.45189160130938</v>
      </c>
      <c r="H38" s="82">
        <f>C38/D38*100</f>
        <v>96.182769118680241</v>
      </c>
    </row>
    <row r="39" spans="1:10">
      <c r="A39" s="83" t="s">
        <v>37</v>
      </c>
      <c r="B39" s="84" t="s">
        <v>36</v>
      </c>
      <c r="C39" s="85">
        <v>43067.199999999997</v>
      </c>
      <c r="D39" s="85">
        <v>44384</v>
      </c>
      <c r="E39" s="85">
        <v>42551.8</v>
      </c>
      <c r="F39" s="86">
        <f t="shared" ref="F39:F45" si="4">C39-E39</f>
        <v>515.39999999999418</v>
      </c>
      <c r="G39" s="86">
        <f t="shared" ref="G39:G45" si="5">C39/E39*100</f>
        <v>101.21122960720814</v>
      </c>
      <c r="H39" s="24">
        <f t="shared" ref="H39:H45" si="6">C39/D39*100</f>
        <v>97.033165104542178</v>
      </c>
    </row>
    <row r="40" spans="1:10">
      <c r="A40" s="83" t="s">
        <v>38</v>
      </c>
      <c r="B40" s="84" t="s">
        <v>36</v>
      </c>
      <c r="C40" s="85">
        <v>5018.5</v>
      </c>
      <c r="D40" s="85">
        <v>4462.8999999999996</v>
      </c>
      <c r="E40" s="85">
        <v>4059.9</v>
      </c>
      <c r="F40" s="86">
        <f t="shared" si="4"/>
        <v>958.59999999999991</v>
      </c>
      <c r="G40" s="86">
        <f t="shared" si="5"/>
        <v>123.61141900046799</v>
      </c>
      <c r="H40" s="24">
        <f t="shared" si="6"/>
        <v>112.44930426404356</v>
      </c>
    </row>
    <row r="41" spans="1:10">
      <c r="A41" s="83" t="s">
        <v>39</v>
      </c>
      <c r="B41" s="84" t="s">
        <v>40</v>
      </c>
      <c r="C41" s="85">
        <v>10836.3</v>
      </c>
      <c r="D41" s="85">
        <v>10615.2</v>
      </c>
      <c r="E41" s="85">
        <v>11018.3</v>
      </c>
      <c r="F41" s="86">
        <f t="shared" si="4"/>
        <v>-182</v>
      </c>
      <c r="G41" s="86">
        <f t="shared" si="5"/>
        <v>98.348202535781382</v>
      </c>
      <c r="H41" s="24">
        <f t="shared" si="6"/>
        <v>102.08286231064886</v>
      </c>
    </row>
    <row r="42" spans="1:10">
      <c r="A42" s="83" t="s">
        <v>41</v>
      </c>
      <c r="B42" s="84" t="s">
        <v>40</v>
      </c>
      <c r="C42" s="85">
        <v>2186.8000000000002</v>
      </c>
      <c r="D42" s="85">
        <v>2096.6999999999998</v>
      </c>
      <c r="E42" s="85">
        <v>1892.3</v>
      </c>
      <c r="F42" s="86">
        <f t="shared" si="4"/>
        <v>294.50000000000023</v>
      </c>
      <c r="G42" s="86">
        <f t="shared" si="5"/>
        <v>115.56307139459918</v>
      </c>
      <c r="H42" s="24">
        <f t="shared" si="6"/>
        <v>104.29722897887157</v>
      </c>
    </row>
    <row r="43" spans="1:10">
      <c r="A43" s="83" t="s">
        <v>42</v>
      </c>
      <c r="B43" s="84" t="s">
        <v>40</v>
      </c>
      <c r="C43" s="85">
        <v>3384.4</v>
      </c>
      <c r="D43" s="85">
        <v>3022.5</v>
      </c>
      <c r="E43" s="85">
        <v>2652.7</v>
      </c>
      <c r="F43" s="86">
        <f t="shared" si="4"/>
        <v>731.70000000000027</v>
      </c>
      <c r="G43" s="86">
        <f t="shared" si="5"/>
        <v>127.58321709955895</v>
      </c>
      <c r="H43" s="24">
        <f t="shared" si="6"/>
        <v>111.97353184449959</v>
      </c>
      <c r="I43" s="87"/>
      <c r="J43" s="87"/>
    </row>
    <row r="44" spans="1:10">
      <c r="A44" s="83" t="s">
        <v>43</v>
      </c>
      <c r="B44" s="84" t="s">
        <v>40</v>
      </c>
      <c r="C44" s="85">
        <v>7365.1</v>
      </c>
      <c r="D44" s="85">
        <v>6998.4</v>
      </c>
      <c r="E44" s="85">
        <v>7184.3</v>
      </c>
      <c r="F44" s="86">
        <f t="shared" si="4"/>
        <v>180.80000000000018</v>
      </c>
      <c r="G44" s="86">
        <f t="shared" si="5"/>
        <v>102.51659869437523</v>
      </c>
      <c r="H44" s="24">
        <f t="shared" si="6"/>
        <v>105.23976909007774</v>
      </c>
    </row>
    <row r="45" spans="1:10" ht="13.5" thickBot="1">
      <c r="A45" s="88" t="s">
        <v>44</v>
      </c>
      <c r="B45" s="89" t="s">
        <v>40</v>
      </c>
      <c r="C45" s="90">
        <v>1419</v>
      </c>
      <c r="D45" s="90">
        <v>1416.8</v>
      </c>
      <c r="E45" s="90">
        <v>1537.9</v>
      </c>
      <c r="F45" s="91">
        <f t="shared" si="4"/>
        <v>-118.90000000000009</v>
      </c>
      <c r="G45" s="91">
        <f t="shared" si="5"/>
        <v>92.268678067494619</v>
      </c>
      <c r="H45" s="34">
        <f t="shared" si="6"/>
        <v>100.15527950310559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20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20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20" customFormat="1" ht="17.25" customHeight="1" thickBot="1">
      <c r="A75" s="121">
        <v>2013</v>
      </c>
      <c r="B75" s="122">
        <v>129483.4</v>
      </c>
      <c r="C75" s="122">
        <v>500068.2</v>
      </c>
      <c r="D75" s="122">
        <v>49881.399999999994</v>
      </c>
      <c r="E75" s="122">
        <v>127476.30000000002</v>
      </c>
      <c r="F75" s="122">
        <v>23585.300000000003</v>
      </c>
      <c r="G75" s="122">
        <v>32970.300000000003</v>
      </c>
      <c r="H75" s="122">
        <v>84755.800000000017</v>
      </c>
      <c r="I75" s="122">
        <v>17038.2</v>
      </c>
    </row>
    <row r="76" spans="1:9">
      <c r="A76" s="102" t="s">
        <v>69</v>
      </c>
      <c r="B76" s="103">
        <v>34791.199999999997</v>
      </c>
      <c r="C76" s="103">
        <v>123427.9</v>
      </c>
      <c r="D76" s="103">
        <v>13132.6</v>
      </c>
      <c r="E76" s="103">
        <v>32127.399999999998</v>
      </c>
      <c r="F76" s="103">
        <v>6384.0999999999995</v>
      </c>
      <c r="G76" s="103">
        <v>8588.2000000000007</v>
      </c>
      <c r="H76" s="103">
        <v>20349.5</v>
      </c>
      <c r="I76" s="103">
        <v>4480.3</v>
      </c>
    </row>
    <row r="77" spans="1:9" s="125" customFormat="1" ht="34.5" hidden="1" customHeight="1">
      <c r="A77" s="123" t="s">
        <v>63</v>
      </c>
      <c r="B77" s="124">
        <f>B75-B70</f>
        <v>36267.899999999994</v>
      </c>
      <c r="C77" s="124">
        <f t="shared" ref="C77:I77" si="7">C75-C70</f>
        <v>-6362.1999999999534</v>
      </c>
      <c r="D77" s="124">
        <f t="shared" si="7"/>
        <v>3333.4999999999927</v>
      </c>
      <c r="E77" s="124">
        <f t="shared" si="7"/>
        <v>-3916.5999999999767</v>
      </c>
      <c r="F77" s="124">
        <f t="shared" si="7"/>
        <v>-924.59999999999854</v>
      </c>
      <c r="G77" s="124">
        <f t="shared" si="7"/>
        <v>2464.1000000000022</v>
      </c>
      <c r="H77" s="124">
        <f t="shared" si="7"/>
        <v>4023.7000000000116</v>
      </c>
      <c r="I77" s="124">
        <f t="shared" si="7"/>
        <v>2027.6000000000022</v>
      </c>
    </row>
    <row r="78" spans="1:9" s="125" customFormat="1" ht="34.5" hidden="1" customHeight="1">
      <c r="A78" s="126" t="s">
        <v>64</v>
      </c>
      <c r="B78" s="127">
        <f>B75/B70*100</f>
        <v>138.90758511191808</v>
      </c>
      <c r="C78" s="127">
        <f t="shared" ref="C78:I78" si="8">C75/C70*100</f>
        <v>98.743716806889964</v>
      </c>
      <c r="D78" s="127">
        <f t="shared" si="8"/>
        <v>107.1614401508983</v>
      </c>
      <c r="E78" s="127">
        <f t="shared" si="8"/>
        <v>97.019169224516716</v>
      </c>
      <c r="F78" s="127">
        <f t="shared" si="8"/>
        <v>96.227646787624593</v>
      </c>
      <c r="G78" s="127">
        <f t="shared" si="8"/>
        <v>108.0773744353607</v>
      </c>
      <c r="H78" s="127">
        <f t="shared" si="8"/>
        <v>104.98401503243444</v>
      </c>
      <c r="I78" s="127">
        <f t="shared" si="8"/>
        <v>113.50778782993353</v>
      </c>
    </row>
    <row r="80" spans="1:9" s="119" customFormat="1">
      <c r="A80" s="118"/>
    </row>
    <row r="81" spans="1:9">
      <c r="A81" s="116"/>
      <c r="B81" s="117"/>
      <c r="C81" s="117"/>
      <c r="D81" s="117"/>
      <c r="E81" s="117"/>
      <c r="F81" s="117"/>
      <c r="G81" s="117"/>
      <c r="H81" s="117"/>
      <c r="I81" s="117"/>
    </row>
    <row r="82" spans="1:9">
      <c r="B82" s="58"/>
      <c r="C82" s="58"/>
      <c r="D82" s="58"/>
      <c r="E82" s="58"/>
      <c r="F82" s="58"/>
      <c r="G82" s="58"/>
      <c r="H82" s="58"/>
      <c r="I82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2014-02-24T06:22:12Z</cp:lastPrinted>
  <dcterms:created xsi:type="dcterms:W3CDTF">2014-02-21T11:34:55Z</dcterms:created>
  <dcterms:modified xsi:type="dcterms:W3CDTF">2014-05-22T08:56:20Z</dcterms:modified>
</cp:coreProperties>
</file>