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10" i="1" l="1"/>
  <c r="F10" i="1"/>
  <c r="H9" i="1"/>
  <c r="G9" i="1"/>
  <c r="F9" i="1"/>
  <c r="I92" i="1" l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<sst xmlns="http://schemas.openxmlformats.org/spreadsheetml/2006/main" count="170" uniqueCount="84">
  <si>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</si>
  <si>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</si>
  <si>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</si>
  <si>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</si>
  <si>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</si>
  <si>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</si>
  <si>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</si>
  <si>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</si>
  <si>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</si>
  <si>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</si>
  <si>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</si>
  <si>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</si>
  <si>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</si>
  <si>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</si>
  <si>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</si>
  <si>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</si>
  <si>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</si>
  <si>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</si>
  <si>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</si>
  <si>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</si>
  <si>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</si>
  <si>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</si>
  <si>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</si>
  <si>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</si>
  <si>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</si>
  <si>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</si>
  <si>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</si>
  <si>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</si>
  <si>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</si>
  <si>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</si>
  <si>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</si>
  <si>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</si>
  <si>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</si>
  <si>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</si>
  <si>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</si>
  <si>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</si>
  <si>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</si>
  <si>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</si>
  <si>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</si>
  <si>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</si>
  <si>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</si>
  <si>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</si>
  <si>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</si>
  <si>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</si>
  <si>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</si>
  <si>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</si>
  <si>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</si>
  <si>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</si>
  <si>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</si>
  <si>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</si>
  <si>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</si>
  <si>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</si>
  <si>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</si>
  <si>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</si>
  <si>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</si>
  <si>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</si>
  <si>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</si>
  <si>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</si>
  <si>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</si>
  <si>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</si>
  <si>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</si>
  <si>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</si>
  <si>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</si>
  <si>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</si>
  <si>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</si>
  <si>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</si>
  <si>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</si>
  <si>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</si>
  <si>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</si>
  <si>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</si>
  <si>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</si>
  <si>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</si>
  <si>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</si>
  <si>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</si>
  <si>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</si>
  <si>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</si>
  <si>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</si>
  <si>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4.Q.2016 /3.Q.2016</t>
  </si>
  <si>
    <t>4.Q.2016 /4.Q.2015</t>
  </si>
  <si>
    <t>2016/2015</t>
  </si>
  <si>
    <t>Stejný měs. 2016</t>
  </si>
  <si>
    <t>Rozdíl 2017-2016</t>
  </si>
  <si>
    <t>index 2017/2016</t>
  </si>
  <si>
    <t>Souhrn údajů mlékárenského průmyslu ČR - ÚNOR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</si>
</sst>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4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164" fontId="11" fillId="0" borderId="29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L17" sqref="L17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6" t="s">
        <v>83</v>
      </c>
      <c r="B1" s="126"/>
      <c r="C1" s="126"/>
      <c r="D1" s="126"/>
      <c r="E1" s="126"/>
      <c r="F1" s="126"/>
      <c r="G1" s="126"/>
      <c r="H1" s="126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80</v>
      </c>
      <c r="F4" s="10" t="s">
        <v>81</v>
      </c>
      <c r="G4" s="10" t="s">
        <v>82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188361</v>
      </c>
      <c r="D5" s="65">
        <v>202276</v>
      </c>
      <c r="E5" s="66">
        <v>200233</v>
      </c>
      <c r="F5" s="116">
        <f t="shared" ref="F5:F12" si="0">C5-E5</f>
        <v>-11872</v>
      </c>
      <c r="G5" s="117">
        <f t="shared" ref="G5:G12" si="1">C5/E5*100</f>
        <v>94.070907392887278</v>
      </c>
      <c r="H5" s="118">
        <f>C5/D5*100</f>
        <v>93.120785461448719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390637</v>
      </c>
      <c r="D6" s="67">
        <v>202276</v>
      </c>
      <c r="E6" s="68">
        <v>408391</v>
      </c>
      <c r="F6" s="68">
        <f t="shared" si="0"/>
        <v>-17754</v>
      </c>
      <c r="G6" s="119">
        <f t="shared" si="1"/>
        <v>95.652695578501977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14149</v>
      </c>
      <c r="D7" s="67">
        <v>18841</v>
      </c>
      <c r="E7" s="68">
        <v>13264</v>
      </c>
      <c r="F7" s="120">
        <f t="shared" si="0"/>
        <v>885</v>
      </c>
      <c r="G7" s="121">
        <f t="shared" si="1"/>
        <v>106.67219541616406</v>
      </c>
      <c r="H7" s="122">
        <f t="shared" ref="H7:H11" si="2">C7/D7*100</f>
        <v>75.096863223820392</v>
      </c>
    </row>
    <row r="8" spans="1:12" ht="21" customHeight="1" thickBot="1" x14ac:dyDescent="0.25">
      <c r="A8" s="18" t="s">
        <v>9</v>
      </c>
      <c r="B8" s="19" t="s">
        <v>8</v>
      </c>
      <c r="C8" s="70">
        <v>32990</v>
      </c>
      <c r="D8" s="70">
        <v>18841</v>
      </c>
      <c r="E8" s="71">
        <v>28781</v>
      </c>
      <c r="F8" s="71">
        <f t="shared" si="0"/>
        <v>4209</v>
      </c>
      <c r="G8" s="72">
        <f t="shared" si="1"/>
        <v>114.62423126368091</v>
      </c>
      <c r="H8" s="124" t="s">
        <v>10</v>
      </c>
    </row>
    <row r="9" spans="1:12" ht="18.75" customHeight="1" x14ac:dyDescent="0.2">
      <c r="A9" s="20" t="s">
        <v>61</v>
      </c>
      <c r="B9" s="14" t="s">
        <v>8</v>
      </c>
      <c r="C9" s="123">
        <v>1862</v>
      </c>
      <c r="D9" s="67">
        <v>2023</v>
      </c>
      <c r="E9" s="67">
        <v>421</v>
      </c>
      <c r="F9" s="120">
        <f t="shared" si="0"/>
        <v>1441</v>
      </c>
      <c r="G9" s="121">
        <f t="shared" si="1"/>
        <v>442.28028503562945</v>
      </c>
      <c r="H9" s="125">
        <f>C9/D9*100</f>
        <v>92.041522491349482</v>
      </c>
    </row>
    <row r="10" spans="1:12" ht="16.5" customHeight="1" thickBot="1" x14ac:dyDescent="0.25">
      <c r="A10" s="18" t="s">
        <v>9</v>
      </c>
      <c r="B10" s="19" t="s">
        <v>8</v>
      </c>
      <c r="C10" s="70">
        <v>3885</v>
      </c>
      <c r="D10" s="68">
        <v>2023</v>
      </c>
      <c r="E10" s="123">
        <v>790</v>
      </c>
      <c r="F10" s="120">
        <f t="shared" si="0"/>
        <v>3095</v>
      </c>
      <c r="G10" s="121">
        <f t="shared" si="1"/>
        <v>491.77215189873414</v>
      </c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7.99</v>
      </c>
      <c r="D11" s="74">
        <v>7.74</v>
      </c>
      <c r="E11" s="74">
        <v>7.08</v>
      </c>
      <c r="F11" s="117">
        <f t="shared" si="0"/>
        <v>0.91000000000000014</v>
      </c>
      <c r="G11" s="117">
        <f t="shared" si="1"/>
        <v>112.85310734463276</v>
      </c>
      <c r="H11" s="118">
        <f t="shared" si="2"/>
        <v>103.22997416020672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7.87</v>
      </c>
      <c r="D12" s="75">
        <v>7.74</v>
      </c>
      <c r="E12" s="72">
        <v>7.21</v>
      </c>
      <c r="F12" s="72">
        <f t="shared" si="0"/>
        <v>0.66000000000000014</v>
      </c>
      <c r="G12" s="72">
        <f t="shared" si="1"/>
        <v>109.15395284327323</v>
      </c>
      <c r="H12" s="69" t="s">
        <v>10</v>
      </c>
      <c r="J12" s="105"/>
      <c r="K12" s="105"/>
      <c r="L12" s="106"/>
    </row>
    <row r="13" spans="1:12" ht="15" customHeight="1" x14ac:dyDescent="0.2">
      <c r="A13" s="127" t="s">
        <v>62</v>
      </c>
      <c r="B13" s="127"/>
      <c r="C13" s="127"/>
      <c r="D13" s="127"/>
      <c r="E13" s="127"/>
      <c r="F13" s="127"/>
      <c r="G13" s="127"/>
      <c r="H13" s="127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80</v>
      </c>
      <c r="F17" s="10" t="s">
        <v>81</v>
      </c>
      <c r="G17" s="10" t="s">
        <v>82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 t="s">
        <v>69</v>
      </c>
      <c r="D18" s="62">
        <v>12.490318770163427</v>
      </c>
      <c r="E18" s="62">
        <v>11.789807049439915</v>
      </c>
      <c r="F18" s="62" t="s">
        <v>10</v>
      </c>
      <c r="G18" s="62" t="s">
        <v>10</v>
      </c>
      <c r="H18" s="63" t="s">
        <v>10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10.285291139758334</v>
      </c>
      <c r="D19" s="62">
        <v>10.418316082062001</v>
      </c>
      <c r="E19" s="62">
        <v>9.3465235984152315</v>
      </c>
      <c r="F19" s="62">
        <f t="shared" ref="F19:F27" si="3">C19-E19</f>
        <v>0.93876754134310225</v>
      </c>
      <c r="G19" s="62">
        <f t="shared" ref="G19:G27" si="4">C19/E19*100</f>
        <v>110.04402900670232</v>
      </c>
      <c r="H19" s="63">
        <f t="shared" ref="H19:H30" si="5">C19/D19*100</f>
        <v>98.723162733249126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14.468257077719951</v>
      </c>
      <c r="D20" s="62">
        <v>14.945917689361371</v>
      </c>
      <c r="E20" s="62">
        <v>14.775599648509965</v>
      </c>
      <c r="F20" s="62">
        <f t="shared" si="3"/>
        <v>-0.30734257079001459</v>
      </c>
      <c r="G20" s="62">
        <f t="shared" si="4"/>
        <v>97.919931656912425</v>
      </c>
      <c r="H20" s="63">
        <f t="shared" si="5"/>
        <v>96.804073048111178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11.162499378634985</v>
      </c>
      <c r="D21" s="62">
        <v>11.118749594655945</v>
      </c>
      <c r="E21" s="62">
        <v>12.0003957261575</v>
      </c>
      <c r="F21" s="62">
        <f t="shared" si="3"/>
        <v>-0.83789634752251452</v>
      </c>
      <c r="G21" s="62">
        <f t="shared" si="4"/>
        <v>93.017760691873391</v>
      </c>
      <c r="H21" s="63">
        <f t="shared" si="5"/>
        <v>100.39347755434717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22.97052358241956</v>
      </c>
      <c r="D22" s="62">
        <v>22.913706575262189</v>
      </c>
      <c r="E22" s="62">
        <v>25.748383518653789</v>
      </c>
      <c r="F22" s="62">
        <f t="shared" si="3"/>
        <v>-2.7778599362342291</v>
      </c>
      <c r="G22" s="62">
        <f t="shared" si="4"/>
        <v>89.211517164866805</v>
      </c>
      <c r="H22" s="63">
        <f t="shared" si="5"/>
        <v>100.24796078701081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32.014215560737377</v>
      </c>
      <c r="D23" s="62">
        <v>32.310310016577134</v>
      </c>
      <c r="E23" s="62">
        <v>33.616424514825269</v>
      </c>
      <c r="F23" s="62">
        <f t="shared" si="3"/>
        <v>-1.6022089540878923</v>
      </c>
      <c r="G23" s="62">
        <f t="shared" si="4"/>
        <v>95.233850782133899</v>
      </c>
      <c r="H23" s="63">
        <f t="shared" si="5"/>
        <v>99.083591411881088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118.86364241407769</v>
      </c>
      <c r="D24" s="62">
        <v>117.05203595511321</v>
      </c>
      <c r="E24" s="62">
        <v>95.815328340234799</v>
      </c>
      <c r="F24" s="62">
        <f t="shared" si="3"/>
        <v>23.048314073842889</v>
      </c>
      <c r="G24" s="62">
        <f t="shared" si="4"/>
        <v>124.05493408319765</v>
      </c>
      <c r="H24" s="63">
        <f t="shared" si="5"/>
        <v>101.54769324957252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36.235374039299984</v>
      </c>
      <c r="D25" s="62">
        <v>36.629532499620709</v>
      </c>
      <c r="E25" s="62">
        <v>41.106075846978669</v>
      </c>
      <c r="F25" s="62">
        <f t="shared" si="3"/>
        <v>-4.8707018076786852</v>
      </c>
      <c r="G25" s="62">
        <f t="shared" si="4"/>
        <v>88.150895683133697</v>
      </c>
      <c r="H25" s="63">
        <f t="shared" si="5"/>
        <v>98.923932593666592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86.338897172018378</v>
      </c>
      <c r="D26" s="62">
        <v>89.095573275371848</v>
      </c>
      <c r="E26" s="62">
        <v>69.374798901071713</v>
      </c>
      <c r="F26" s="62">
        <f t="shared" si="3"/>
        <v>16.964098270946664</v>
      </c>
      <c r="G26" s="62">
        <f t="shared" si="4"/>
        <v>124.45282514640139</v>
      </c>
      <c r="H26" s="63">
        <f t="shared" si="5"/>
        <v>96.905933704659731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93.360655737704917</v>
      </c>
      <c r="D27" s="62">
        <v>96.647056221524309</v>
      </c>
      <c r="E27" s="62">
        <v>85.114905121914589</v>
      </c>
      <c r="F27" s="62">
        <f t="shared" si="3"/>
        <v>8.2457506157903282</v>
      </c>
      <c r="G27" s="62">
        <f t="shared" si="4"/>
        <v>109.6877868852459</v>
      </c>
      <c r="H27" s="63">
        <f t="shared" si="5"/>
        <v>96.599585530792936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2">
        <v>105.34212695795549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86.30710013996692</v>
      </c>
      <c r="D29" s="62">
        <v>85.221320877268141</v>
      </c>
      <c r="E29" s="62">
        <v>92.189211296114024</v>
      </c>
      <c r="F29" s="62">
        <f>C29-E29</f>
        <v>-5.8821111561471042</v>
      </c>
      <c r="G29" s="62">
        <f>C29/E29*100</f>
        <v>93.619523289711609</v>
      </c>
      <c r="H29" s="63">
        <f t="shared" si="5"/>
        <v>101.2740699762944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53.423950207237255</v>
      </c>
      <c r="D30" s="62">
        <v>56.581934404683665</v>
      </c>
      <c r="E30" s="62">
        <v>47.994494960560914</v>
      </c>
      <c r="F30" s="62">
        <f>C30-E30</f>
        <v>5.4294552466763406</v>
      </c>
      <c r="G30" s="62">
        <f>C30/E30*100</f>
        <v>111.31266252752103</v>
      </c>
      <c r="H30" s="63">
        <f t="shared" si="5"/>
        <v>94.418741192444983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4" t="s">
        <v>69</v>
      </c>
      <c r="D31" s="62">
        <v>78.116316534939287</v>
      </c>
      <c r="E31" s="64" t="s">
        <v>69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80</v>
      </c>
      <c r="F38" s="43" t="s">
        <v>81</v>
      </c>
      <c r="G38" s="43" t="s">
        <v>82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9519.9</v>
      </c>
      <c r="D39" s="76">
        <v>10857.100000000002</v>
      </c>
      <c r="E39" s="76">
        <v>8968.2000000000007</v>
      </c>
      <c r="F39" s="79">
        <f>C39-E39</f>
        <v>551.69999999999891</v>
      </c>
      <c r="G39" s="79">
        <f>C39/E39*100</f>
        <v>106.15173613434132</v>
      </c>
      <c r="H39" s="80">
        <f>C39/D39*100</f>
        <v>87.683635593298376</v>
      </c>
    </row>
    <row r="40" spans="1:10" x14ac:dyDescent="0.2">
      <c r="A40" s="47" t="s">
        <v>34</v>
      </c>
      <c r="B40" s="48" t="s">
        <v>33</v>
      </c>
      <c r="C40" s="77">
        <v>42461.3</v>
      </c>
      <c r="D40" s="77">
        <v>42405.7</v>
      </c>
      <c r="E40" s="77">
        <v>45628.2</v>
      </c>
      <c r="F40" s="81">
        <f t="shared" ref="F40:F46" si="6">C40-E40</f>
        <v>-3166.8999999999942</v>
      </c>
      <c r="G40" s="81">
        <f t="shared" ref="G40:G46" si="7">C40/E40*100</f>
        <v>93.059336112316515</v>
      </c>
      <c r="H40" s="69">
        <f t="shared" ref="H40:H46" si="8">C40/D40*100</f>
        <v>100.13111444923679</v>
      </c>
    </row>
    <row r="41" spans="1:10" x14ac:dyDescent="0.2">
      <c r="A41" s="47" t="s">
        <v>35</v>
      </c>
      <c r="B41" s="48" t="s">
        <v>33</v>
      </c>
      <c r="C41" s="77">
        <v>4650.5</v>
      </c>
      <c r="D41" s="77">
        <v>4712.9000000000005</v>
      </c>
      <c r="E41" s="77">
        <v>4554.5</v>
      </c>
      <c r="F41" s="81">
        <f t="shared" si="6"/>
        <v>96</v>
      </c>
      <c r="G41" s="81">
        <f t="shared" si="7"/>
        <v>102.10780546712044</v>
      </c>
      <c r="H41" s="69">
        <f t="shared" si="8"/>
        <v>98.675974453096799</v>
      </c>
    </row>
    <row r="42" spans="1:10" x14ac:dyDescent="0.2">
      <c r="A42" s="47" t="s">
        <v>36</v>
      </c>
      <c r="B42" s="48" t="s">
        <v>37</v>
      </c>
      <c r="C42" s="77">
        <v>11096.6</v>
      </c>
      <c r="D42" s="77">
        <v>11618.799999999997</v>
      </c>
      <c r="E42" s="77">
        <v>11609</v>
      </c>
      <c r="F42" s="81">
        <f t="shared" si="6"/>
        <v>-512.39999999999964</v>
      </c>
      <c r="G42" s="81">
        <f t="shared" si="7"/>
        <v>95.586183133775521</v>
      </c>
      <c r="H42" s="69">
        <f t="shared" si="8"/>
        <v>95.505559954556432</v>
      </c>
    </row>
    <row r="43" spans="1:10" x14ac:dyDescent="0.2">
      <c r="A43" s="47" t="s">
        <v>38</v>
      </c>
      <c r="B43" s="48" t="s">
        <v>37</v>
      </c>
      <c r="C43" s="77">
        <v>1883.8</v>
      </c>
      <c r="D43" s="77">
        <v>2039</v>
      </c>
      <c r="E43" s="77">
        <v>2095.9</v>
      </c>
      <c r="F43" s="81">
        <f t="shared" si="6"/>
        <v>-212.10000000000014</v>
      </c>
      <c r="G43" s="81">
        <f t="shared" si="7"/>
        <v>89.880242377976032</v>
      </c>
      <c r="H43" s="69">
        <f t="shared" si="8"/>
        <v>92.388425698871984</v>
      </c>
    </row>
    <row r="44" spans="1:10" x14ac:dyDescent="0.2">
      <c r="A44" s="47" t="s">
        <v>39</v>
      </c>
      <c r="B44" s="48" t="s">
        <v>37</v>
      </c>
      <c r="C44" s="77">
        <v>3220.5</v>
      </c>
      <c r="D44" s="77">
        <v>2867</v>
      </c>
      <c r="E44" s="77">
        <v>3140.5</v>
      </c>
      <c r="F44" s="81">
        <f t="shared" si="6"/>
        <v>80</v>
      </c>
      <c r="G44" s="81">
        <f t="shared" si="7"/>
        <v>102.54736506925649</v>
      </c>
      <c r="H44" s="69">
        <f t="shared" si="8"/>
        <v>112.32996163236832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7316.2</v>
      </c>
      <c r="D45" s="77">
        <v>7610</v>
      </c>
      <c r="E45" s="77">
        <v>7277.4</v>
      </c>
      <c r="F45" s="81">
        <f t="shared" si="6"/>
        <v>38.800000000000182</v>
      </c>
      <c r="G45" s="81">
        <f t="shared" si="7"/>
        <v>100.53315744634072</v>
      </c>
      <c r="H45" s="69">
        <f t="shared" si="8"/>
        <v>96.139290407358729</v>
      </c>
    </row>
    <row r="46" spans="1:10" ht="13.5" thickBot="1" x14ac:dyDescent="0.25">
      <c r="A46" s="50" t="s">
        <v>41</v>
      </c>
      <c r="B46" s="51" t="s">
        <v>37</v>
      </c>
      <c r="C46" s="78">
        <v>1251.5999999999999</v>
      </c>
      <c r="D46" s="78">
        <v>1265</v>
      </c>
      <c r="E46" s="78">
        <v>1254.5</v>
      </c>
      <c r="F46" s="82">
        <f t="shared" si="6"/>
        <v>-2.9000000000000909</v>
      </c>
      <c r="G46" s="82">
        <f t="shared" si="7"/>
        <v>99.768832204065362</v>
      </c>
      <c r="H46" s="73">
        <f t="shared" si="8"/>
        <v>98.940711462450579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67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9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9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9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9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9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9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9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9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9" x14ac:dyDescent="0.2">
      <c r="A89" s="112"/>
      <c r="B89" s="113"/>
      <c r="C89" s="113"/>
      <c r="D89" s="113"/>
      <c r="E89" s="113"/>
      <c r="F89" s="113"/>
      <c r="G89" s="113"/>
      <c r="H89" s="113"/>
      <c r="I89" s="113"/>
    </row>
    <row r="90" spans="1:9" x14ac:dyDescent="0.2">
      <c r="A90" s="114" t="s">
        <v>77</v>
      </c>
      <c r="B90" s="115">
        <f>B87/B86*100</f>
        <v>109.63746861404131</v>
      </c>
      <c r="C90" s="115">
        <f t="shared" ref="C90:I90" si="9">C87/C86*100</f>
        <v>119.64745798256389</v>
      </c>
      <c r="D90" s="115">
        <f t="shared" si="9"/>
        <v>103.98267550150786</v>
      </c>
      <c r="E90" s="115">
        <f t="shared" si="9"/>
        <v>91.377394641602095</v>
      </c>
      <c r="F90" s="115">
        <f t="shared" si="9"/>
        <v>104.03120936280885</v>
      </c>
      <c r="G90" s="115">
        <f t="shared" si="9"/>
        <v>99.492541032814927</v>
      </c>
      <c r="H90" s="115">
        <f t="shared" si="9"/>
        <v>94.562816546206889</v>
      </c>
      <c r="I90" s="115">
        <f t="shared" si="9"/>
        <v>101.20912984435391</v>
      </c>
    </row>
    <row r="91" spans="1:9" x14ac:dyDescent="0.2">
      <c r="A91" s="114" t="s">
        <v>78</v>
      </c>
      <c r="B91" s="115">
        <f>B87/B82*100</f>
        <v>104.82625621800881</v>
      </c>
      <c r="C91" s="115">
        <f t="shared" ref="C91:I92" si="10">C87/C82*100</f>
        <v>88.953698399584042</v>
      </c>
      <c r="D91" s="115">
        <f t="shared" si="10"/>
        <v>106.27444810743938</v>
      </c>
      <c r="E91" s="115">
        <f t="shared" si="10"/>
        <v>102.26772763768579</v>
      </c>
      <c r="F91" s="115">
        <f t="shared" si="10"/>
        <v>92.240006068421451</v>
      </c>
      <c r="G91" s="115">
        <f t="shared" si="10"/>
        <v>113.24342792310769</v>
      </c>
      <c r="H91" s="115">
        <f t="shared" si="10"/>
        <v>104.2788603212023</v>
      </c>
      <c r="I91" s="115">
        <f t="shared" si="10"/>
        <v>110.3125355800979</v>
      </c>
    </row>
    <row r="92" spans="1:9" x14ac:dyDescent="0.2">
      <c r="A92" s="114" t="s">
        <v>79</v>
      </c>
      <c r="B92" s="115">
        <f>B88/B83*100</f>
        <v>101.87588530301291</v>
      </c>
      <c r="C92" s="115">
        <f t="shared" si="10"/>
        <v>93.431906358950073</v>
      </c>
      <c r="D92" s="115">
        <f t="shared" si="10"/>
        <v>105.09573479706698</v>
      </c>
      <c r="E92" s="115">
        <f t="shared" si="10"/>
        <v>108.21825147217329</v>
      </c>
      <c r="F92" s="115">
        <f t="shared" si="10"/>
        <v>96.952670755862243</v>
      </c>
      <c r="G92" s="115">
        <f t="shared" si="10"/>
        <v>106.41582024346856</v>
      </c>
      <c r="H92" s="115">
        <f t="shared" si="10"/>
        <v>106.76184262765518</v>
      </c>
      <c r="I92" s="115">
        <f t="shared" si="10"/>
        <v>105.95173629913496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2017-03-22T05:08:40Z</dcterms:modified>
</cp:coreProperties>
</file>