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8" i="1" l="1"/>
  <c r="I106" i="1" l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G18" i="1" l="1"/>
  <c r="F18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<sst xmlns="http://schemas.openxmlformats.org/spreadsheetml/2006/main" count="197" uniqueCount="94">
  <si>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</si>
  <si>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</si>
  <si>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</si>
  <si>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</si>
  <si>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</si>
  <si>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</si>
  <si>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</si>
  <si>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</si>
  <si>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</si>
  <si>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</si>
  <si>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</si>
  <si>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</si>
  <si>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</si>
  <si>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</si>
  <si>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</si>
  <si>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</si>
  <si>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</si>
  <si>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</si>
  <si>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</si>
  <si>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</si>
  <si>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</si>
  <si>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</si>
  <si>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</si>
  <si>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</si>
  <si>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</si>
  <si>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</si>
  <si>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</si>
  <si>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</si>
  <si>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</si>
  <si>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</si>
  <si>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</si>
  <si>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</si>
  <si>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</si>
  <si>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</si>
  <si>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</si>
  <si>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</si>
  <si>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</si>
  <si>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</si>
  <si>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</si>
  <si>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</si>
  <si>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</si>
  <si>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</si>
  <si>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</si>
  <si>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</si>
  <si>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</si>
  <si>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</si>
  <si>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</si>
  <si>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</si>
  <si>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</si>
  <si>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</si>
  <si>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</si>
  <si>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</si>
  <si>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</si>
  <si>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</si>
  <si>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</si>
  <si>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</si>
  <si>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</si>
  <si>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</si>
  <si>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</si>
  <si>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</si>
  <si>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</si>
  <si>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</si>
  <si>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</si>
  <si>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</si>
  <si>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</si>
  <si>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</si>
  <si>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</si>
  <si>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</si>
  <si>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</si>
  <si>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</si>
  <si>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</si>
  <si>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</si>
  <si>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</si>
  <si>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</si>
  <si>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</si>
  <si>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</si>
  <si>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</si>
  <si>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</si>
  <si>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</si>
  <si>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</si>
  <si>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</si>
  <si>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</si>
  <si>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</si>
  <si>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</si>
  <si>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</si>
  <si>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</si>
  <si>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</si>
  <si>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</si>
  <si>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</si>
  <si>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</si>
  <si>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1.Q.2019 /1.Q.2018</t>
  </si>
  <si>
    <t>1.Q.2019 /4.Q.2018</t>
  </si>
  <si>
    <t>-</t>
  </si>
  <si>
    <t>Souhrn údajů mlékárenského průmyslu ČR  -  DUBEN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</si>
</sst>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164" fontId="19" fillId="0" borderId="8" xfId="0" applyNumberFormat="1" applyFont="1" applyBorder="1"/>
    <xf numFmtId="164" fontId="11" fillId="0" borderId="2" xfId="0" applyNumberFormat="1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0"/>
  <sheetViews>
    <sheetView showGridLines="0" tabSelected="1" zoomScaleNormal="100" workbookViewId="0">
      <selection activeCell="L40" sqref="L40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6" t="s">
        <v>93</v>
      </c>
      <c r="B1" s="146"/>
      <c r="C1" s="146"/>
      <c r="D1" s="146"/>
      <c r="E1" s="146"/>
      <c r="F1" s="146"/>
      <c r="G1" s="146"/>
      <c r="H1" s="146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215910</v>
      </c>
      <c r="D5" s="60">
        <v>220366</v>
      </c>
      <c r="E5" s="61">
        <v>216443</v>
      </c>
      <c r="F5" s="95">
        <f t="shared" ref="F5:F6" si="0">C5-E5</f>
        <v>-533</v>
      </c>
      <c r="G5" s="115">
        <f t="shared" ref="G5:G12" si="1">C5/E5*100</f>
        <v>99.753745789884647</v>
      </c>
      <c r="H5" s="118">
        <f>C5/D5*100</f>
        <v>97.977909477868636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843419</v>
      </c>
      <c r="D6" s="62">
        <v>627509</v>
      </c>
      <c r="E6" s="63">
        <v>845882</v>
      </c>
      <c r="F6" s="63">
        <f t="shared" si="0"/>
        <v>-2463</v>
      </c>
      <c r="G6" s="116">
        <f t="shared" si="1"/>
        <v>99.708824635114595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18683</v>
      </c>
      <c r="D7" s="62">
        <v>24042</v>
      </c>
      <c r="E7" s="142" t="s">
        <v>68</v>
      </c>
      <c r="F7" s="63"/>
      <c r="G7" s="116"/>
      <c r="H7" s="119">
        <f>C7/D7*100</f>
        <v>77.7098411113884</v>
      </c>
    </row>
    <row r="8" spans="1:12" ht="21" customHeight="1" thickBot="1" x14ac:dyDescent="0.25">
      <c r="A8" s="18" t="s">
        <v>9</v>
      </c>
      <c r="B8" s="19" t="s">
        <v>8</v>
      </c>
      <c r="C8" s="102">
        <v>77982</v>
      </c>
      <c r="D8" s="102">
        <v>59299</v>
      </c>
      <c r="E8" s="142" t="s">
        <v>68</v>
      </c>
      <c r="F8" s="103"/>
      <c r="G8" s="117"/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43" t="s">
        <v>92</v>
      </c>
      <c r="D9" s="107" t="s">
        <v>68</v>
      </c>
      <c r="E9" s="107" t="s">
        <v>68</v>
      </c>
      <c r="F9" s="106"/>
      <c r="G9" s="106"/>
      <c r="H9" s="101"/>
    </row>
    <row r="10" spans="1:12" ht="16.5" customHeight="1" thickBot="1" x14ac:dyDescent="0.25">
      <c r="A10" s="104" t="s">
        <v>9</v>
      </c>
      <c r="B10" s="105" t="s">
        <v>8</v>
      </c>
      <c r="C10" s="102">
        <v>488</v>
      </c>
      <c r="D10" s="102">
        <v>488</v>
      </c>
      <c r="E10" s="108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8.8904775137788885</v>
      </c>
      <c r="D11" s="66">
        <v>8.957321002332483</v>
      </c>
      <c r="E11" s="96">
        <v>8.349902745757543</v>
      </c>
      <c r="F11" s="114">
        <f t="shared" ref="F11:F12" si="2">C11-E11</f>
        <v>0.54057476802134552</v>
      </c>
      <c r="G11" s="115">
        <f t="shared" si="1"/>
        <v>106.4740247219766</v>
      </c>
      <c r="H11" s="118">
        <f t="shared" ref="H11" si="3">C11/D11*100</f>
        <v>99.253755798902503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9.002913142815137</v>
      </c>
      <c r="D12" s="64">
        <v>9.031865678420548</v>
      </c>
      <c r="E12" s="64">
        <v>8.6916744888766999</v>
      </c>
      <c r="F12" s="97">
        <f t="shared" si="2"/>
        <v>0.31123865393843708</v>
      </c>
      <c r="G12" s="117">
        <f t="shared" si="1"/>
        <v>103.58088253692368</v>
      </c>
      <c r="H12" s="65" t="s">
        <v>10</v>
      </c>
      <c r="J12" s="88"/>
      <c r="K12" s="88"/>
      <c r="L12" s="89"/>
    </row>
    <row r="13" spans="1:12" ht="15" customHeight="1" x14ac:dyDescent="0.2">
      <c r="A13" s="147" t="s">
        <v>62</v>
      </c>
      <c r="B13" s="147"/>
      <c r="C13" s="147"/>
      <c r="D13" s="147"/>
      <c r="E13" s="147"/>
      <c r="F13" s="147"/>
      <c r="G13" s="147"/>
      <c r="H13" s="147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13.3584837471904</v>
      </c>
      <c r="D18" s="57">
        <v>13.358484386746358</v>
      </c>
      <c r="E18" s="58">
        <v>12.677697235318698</v>
      </c>
      <c r="F18" s="58">
        <f t="shared" ref="F18:F28" si="4">C18-E18</f>
        <v>0.6807865118717018</v>
      </c>
      <c r="G18" s="120">
        <f t="shared" ref="G18:G28" si="5">C18/E18*100</f>
        <v>105.36995401637377</v>
      </c>
      <c r="H18" s="121">
        <f t="shared" ref="H18:H30" si="6">C18/D18*100</f>
        <v>99.99999521236137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10.151240018387591</v>
      </c>
      <c r="D19" s="58">
        <v>10.422706607215131</v>
      </c>
      <c r="E19" s="58">
        <v>9.2353176543813618</v>
      </c>
      <c r="F19" s="58">
        <f t="shared" si="4"/>
        <v>0.91592236400622973</v>
      </c>
      <c r="G19" s="120">
        <f t="shared" si="5"/>
        <v>109.91760541741304</v>
      </c>
      <c r="H19" s="121">
        <f t="shared" si="6"/>
        <v>97.395430965699276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14.111618364412141</v>
      </c>
      <c r="D20" s="58">
        <v>14.126406376917304</v>
      </c>
      <c r="E20" s="58">
        <v>15.115991102545859</v>
      </c>
      <c r="F20" s="58">
        <f t="shared" si="4"/>
        <v>-1.0043727381337177</v>
      </c>
      <c r="G20" s="120">
        <f t="shared" si="5"/>
        <v>93.355561462558939</v>
      </c>
      <c r="H20" s="121">
        <f t="shared" si="6"/>
        <v>99.895316529125722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11.984511742114211</v>
      </c>
      <c r="D21" s="58">
        <v>11.962666797287975</v>
      </c>
      <c r="E21" s="58">
        <v>11.688700964917317</v>
      </c>
      <c r="F21" s="58">
        <f t="shared" si="4"/>
        <v>0.29581077719689475</v>
      </c>
      <c r="G21" s="120">
        <f t="shared" si="5"/>
        <v>102.53074125246893</v>
      </c>
      <c r="H21" s="121">
        <f t="shared" si="6"/>
        <v>100.18260932279071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24.358546009063886</v>
      </c>
      <c r="D22" s="58">
        <v>24.372634476430783</v>
      </c>
      <c r="E22" s="58">
        <v>25.067426986206364</v>
      </c>
      <c r="F22" s="58">
        <f t="shared" si="4"/>
        <v>-0.70888097714247778</v>
      </c>
      <c r="G22" s="120">
        <f t="shared" si="5"/>
        <v>97.172103153895506</v>
      </c>
      <c r="H22" s="121">
        <f t="shared" si="6"/>
        <v>99.942195549764961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34.976714265967743</v>
      </c>
      <c r="D23" s="58">
        <v>35.539512374888353</v>
      </c>
      <c r="E23" s="58">
        <v>33.901670810085093</v>
      </c>
      <c r="F23" s="58">
        <f t="shared" si="4"/>
        <v>1.0750434558826498</v>
      </c>
      <c r="G23" s="120">
        <f t="shared" si="5"/>
        <v>103.17106334347051</v>
      </c>
      <c r="H23" s="121">
        <f t="shared" si="6"/>
        <v>98.41641578256916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122.11258170230487</v>
      </c>
      <c r="D24" s="58">
        <v>125.93711524732808</v>
      </c>
      <c r="E24" s="58">
        <v>128.44766427683138</v>
      </c>
      <c r="F24" s="58">
        <f t="shared" si="4"/>
        <v>-6.3350825745265098</v>
      </c>
      <c r="G24" s="120">
        <f t="shared" si="5"/>
        <v>95.067965922001434</v>
      </c>
      <c r="H24" s="121">
        <f t="shared" si="6"/>
        <v>96.963140264478653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41.158505793009915</v>
      </c>
      <c r="D25" s="58">
        <v>41.622169131004419</v>
      </c>
      <c r="E25" s="58">
        <v>40.613679489391068</v>
      </c>
      <c r="F25" s="58">
        <f t="shared" si="4"/>
        <v>0.54482630361884787</v>
      </c>
      <c r="G25" s="120">
        <f t="shared" si="5"/>
        <v>101.34148471763353</v>
      </c>
      <c r="H25" s="121">
        <f t="shared" si="6"/>
        <v>98.886018322266821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81.734505087881587</v>
      </c>
      <c r="D26" s="58">
        <v>84.404523534222633</v>
      </c>
      <c r="E26" s="58">
        <v>72.656443792986806</v>
      </c>
      <c r="F26" s="58">
        <f t="shared" si="4"/>
        <v>9.0780612948947805</v>
      </c>
      <c r="G26" s="120">
        <f t="shared" si="5"/>
        <v>112.49450264970311</v>
      </c>
      <c r="H26" s="121">
        <f t="shared" si="6"/>
        <v>96.836640579745165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97.399424507302243</v>
      </c>
      <c r="D27" s="58">
        <v>98.104373643941997</v>
      </c>
      <c r="E27" s="58">
        <v>94.411519381886833</v>
      </c>
      <c r="F27" s="58">
        <f t="shared" si="4"/>
        <v>2.9879051254154092</v>
      </c>
      <c r="G27" s="120">
        <f t="shared" si="5"/>
        <v>103.1647675463516</v>
      </c>
      <c r="H27" s="121">
        <f t="shared" si="6"/>
        <v>99.281429450639706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8" t="s">
        <v>68</v>
      </c>
      <c r="D28" s="58">
        <v>115.15667574931881</v>
      </c>
      <c r="E28" s="128" t="s">
        <v>68</v>
      </c>
      <c r="F28" s="58" t="s">
        <v>10</v>
      </c>
      <c r="G28" s="120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91.443230040798511</v>
      </c>
      <c r="D29" s="58">
        <v>92.503925855220629</v>
      </c>
      <c r="E29" s="58">
        <v>88.403697571743933</v>
      </c>
      <c r="F29" s="58">
        <f>C29-E29</f>
        <v>3.0395324690545777</v>
      </c>
      <c r="G29" s="120">
        <f>C29/E29*100</f>
        <v>103.43824133214321</v>
      </c>
      <c r="H29" s="121">
        <f t="shared" si="6"/>
        <v>98.853350487975803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50.521742454164382</v>
      </c>
      <c r="D30" s="57">
        <v>50.178367058708936</v>
      </c>
      <c r="E30" s="57">
        <v>37.636012081537743</v>
      </c>
      <c r="F30" s="58">
        <f>C30-E30</f>
        <v>12.885730372626639</v>
      </c>
      <c r="G30" s="120">
        <f>C30/E30*100</f>
        <v>134.23776765909719</v>
      </c>
      <c r="H30" s="121">
        <f t="shared" si="6"/>
        <v>100.68430962500972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57">
        <v>75.81730417611351</v>
      </c>
      <c r="D31" s="128" t="s">
        <v>68</v>
      </c>
      <c r="E31" s="128" t="s">
        <v>68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9" t="s">
        <v>68</v>
      </c>
      <c r="D32" s="92" t="s">
        <v>68</v>
      </c>
      <c r="E32" s="129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4"/>
      <c r="C38" s="134"/>
      <c r="D38" s="134"/>
      <c r="E38" s="134"/>
      <c r="F38" s="134"/>
      <c r="G38" s="134"/>
      <c r="H38" s="135"/>
    </row>
    <row r="39" spans="1:10" ht="13.5" thickBot="1" x14ac:dyDescent="0.25">
      <c r="A39" s="136"/>
      <c r="B39" s="136"/>
      <c r="C39" s="136"/>
      <c r="D39" s="136"/>
      <c r="E39" s="136"/>
      <c r="F39" s="136"/>
      <c r="G39" s="136"/>
      <c r="H39" s="136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10475.4</v>
      </c>
      <c r="D41" s="68">
        <v>10547.9</v>
      </c>
      <c r="E41" s="68">
        <v>9717.7999999999993</v>
      </c>
      <c r="F41" s="71">
        <f>C41-E41</f>
        <v>757.60000000000036</v>
      </c>
      <c r="G41" s="122">
        <f>C41/E41*100</f>
        <v>107.79600321060323</v>
      </c>
      <c r="H41" s="123">
        <f>C41/D41*100</f>
        <v>99.312659391916881</v>
      </c>
    </row>
    <row r="42" spans="1:10" x14ac:dyDescent="0.2">
      <c r="A42" s="45" t="s">
        <v>34</v>
      </c>
      <c r="B42" s="46" t="s">
        <v>33</v>
      </c>
      <c r="C42" s="69">
        <v>45409</v>
      </c>
      <c r="D42" s="69">
        <v>40158.6</v>
      </c>
      <c r="E42" s="69">
        <v>40605.9</v>
      </c>
      <c r="F42" s="73">
        <f t="shared" ref="F42:F48" si="7">C42-E42</f>
        <v>4803.0999999999985</v>
      </c>
      <c r="G42" s="124">
        <f t="shared" ref="G42:G48" si="8">C42/E42*100</f>
        <v>111.82857663541506</v>
      </c>
      <c r="H42" s="125">
        <f t="shared" ref="H42:H48" si="9">C42/D42*100</f>
        <v>113.074160951826</v>
      </c>
    </row>
    <row r="43" spans="1:10" x14ac:dyDescent="0.2">
      <c r="A43" s="45" t="s">
        <v>35</v>
      </c>
      <c r="B43" s="46" t="s">
        <v>33</v>
      </c>
      <c r="C43" s="69">
        <v>4910</v>
      </c>
      <c r="D43" s="69">
        <v>5025.8</v>
      </c>
      <c r="E43" s="69">
        <v>4490</v>
      </c>
      <c r="F43" s="73">
        <f t="shared" si="7"/>
        <v>420</v>
      </c>
      <c r="G43" s="124">
        <f t="shared" si="8"/>
        <v>109.35412026726057</v>
      </c>
      <c r="H43" s="125">
        <f t="shared" si="9"/>
        <v>97.69588921166779</v>
      </c>
    </row>
    <row r="44" spans="1:10" x14ac:dyDescent="0.2">
      <c r="A44" s="45" t="s">
        <v>36</v>
      </c>
      <c r="B44" s="46" t="s">
        <v>37</v>
      </c>
      <c r="C44" s="69">
        <v>11199.5</v>
      </c>
      <c r="D44" s="69">
        <v>11339</v>
      </c>
      <c r="E44" s="69">
        <v>10711.7</v>
      </c>
      <c r="F44" s="73">
        <f t="shared" si="7"/>
        <v>487.79999999999927</v>
      </c>
      <c r="G44" s="124">
        <f t="shared" si="8"/>
        <v>104.55389900762717</v>
      </c>
      <c r="H44" s="125">
        <f t="shared" si="9"/>
        <v>98.769732780668491</v>
      </c>
    </row>
    <row r="45" spans="1:10" x14ac:dyDescent="0.2">
      <c r="A45" s="45" t="s">
        <v>38</v>
      </c>
      <c r="B45" s="46" t="s">
        <v>37</v>
      </c>
      <c r="C45" s="69">
        <v>1891.7</v>
      </c>
      <c r="D45" s="69">
        <v>1797.7</v>
      </c>
      <c r="E45" s="69">
        <v>1648.3</v>
      </c>
      <c r="F45" s="73">
        <f t="shared" si="7"/>
        <v>243.40000000000009</v>
      </c>
      <c r="G45" s="124">
        <f t="shared" si="8"/>
        <v>114.76672935751988</v>
      </c>
      <c r="H45" s="125">
        <f t="shared" si="9"/>
        <v>105.22890359904322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3547</v>
      </c>
      <c r="D46" s="69">
        <v>3404.1</v>
      </c>
      <c r="E46" s="69">
        <v>3196.3</v>
      </c>
      <c r="F46" s="73">
        <f t="shared" si="7"/>
        <v>350.69999999999982</v>
      </c>
      <c r="G46" s="124">
        <f t="shared" si="8"/>
        <v>110.97206144604699</v>
      </c>
      <c r="H46" s="125">
        <f t="shared" si="9"/>
        <v>104.19787902823066</v>
      </c>
    </row>
    <row r="47" spans="1:10" x14ac:dyDescent="0.2">
      <c r="A47" s="45" t="s">
        <v>40</v>
      </c>
      <c r="B47" s="46" t="s">
        <v>37</v>
      </c>
      <c r="C47" s="69">
        <v>8230.5</v>
      </c>
      <c r="D47" s="69">
        <v>8268.1</v>
      </c>
      <c r="E47" s="69">
        <v>7960.6</v>
      </c>
      <c r="F47" s="73">
        <f t="shared" si="7"/>
        <v>269.89999999999964</v>
      </c>
      <c r="G47" s="124">
        <f t="shared" si="8"/>
        <v>103.39044795618419</v>
      </c>
      <c r="H47" s="125">
        <f t="shared" si="9"/>
        <v>99.545240139814467</v>
      </c>
    </row>
    <row r="48" spans="1:10" ht="14.25" customHeight="1" thickBot="1" x14ac:dyDescent="0.25">
      <c r="A48" s="48" t="s">
        <v>41</v>
      </c>
      <c r="B48" s="49" t="s">
        <v>37</v>
      </c>
      <c r="C48" s="70">
        <v>1227.7</v>
      </c>
      <c r="D48" s="70">
        <v>1224.0999999999999</v>
      </c>
      <c r="E48" s="70">
        <v>1248</v>
      </c>
      <c r="F48" s="74">
        <f t="shared" si="7"/>
        <v>-20.299999999999955</v>
      </c>
      <c r="G48" s="126">
        <f t="shared" si="8"/>
        <v>98.373397435897431</v>
      </c>
      <c r="H48" s="127">
        <f t="shared" si="9"/>
        <v>100.29409361980231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2" t="s">
        <v>43</v>
      </c>
      <c r="B55" s="133" t="s">
        <v>60</v>
      </c>
      <c r="C55" s="133" t="s">
        <v>34</v>
      </c>
      <c r="D55" s="133" t="s">
        <v>35</v>
      </c>
      <c r="E55" s="133" t="s">
        <v>36</v>
      </c>
      <c r="F55" s="133" t="s">
        <v>38</v>
      </c>
      <c r="G55" s="133" t="s">
        <v>39</v>
      </c>
      <c r="H55" s="133" t="s">
        <v>40</v>
      </c>
      <c r="I55" s="133" t="s">
        <v>41</v>
      </c>
    </row>
    <row r="56" spans="1:9" ht="13.5" thickBot="1" x14ac:dyDescent="0.25">
      <c r="A56" s="138"/>
      <c r="B56" s="139" t="s">
        <v>33</v>
      </c>
      <c r="C56" s="132" t="s">
        <v>33</v>
      </c>
      <c r="D56" s="140" t="s">
        <v>33</v>
      </c>
      <c r="E56" s="141" t="s">
        <v>37</v>
      </c>
      <c r="F56" s="141" t="s">
        <v>37</v>
      </c>
      <c r="G56" s="141" t="s">
        <v>37</v>
      </c>
      <c r="H56" s="141" t="s">
        <v>37</v>
      </c>
      <c r="I56" s="141" t="s">
        <v>37</v>
      </c>
    </row>
    <row r="57" spans="1:9" x14ac:dyDescent="0.2">
      <c r="A57" s="137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30">
        <v>2013</v>
      </c>
      <c r="B76" s="131">
        <v>129483.4</v>
      </c>
      <c r="C76" s="131">
        <v>500068.2</v>
      </c>
      <c r="D76" s="131">
        <v>49881.399999999994</v>
      </c>
      <c r="E76" s="131">
        <v>127476.30000000002</v>
      </c>
      <c r="F76" s="131">
        <v>23585.300000000003</v>
      </c>
      <c r="G76" s="131">
        <v>32970.300000000003</v>
      </c>
      <c r="H76" s="131">
        <v>84755.800000000017</v>
      </c>
      <c r="I76" s="131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30">
        <v>2014</v>
      </c>
      <c r="B81" s="131">
        <v>124451</v>
      </c>
      <c r="C81" s="131">
        <v>505459.1</v>
      </c>
      <c r="D81" s="131">
        <v>53457.299999999996</v>
      </c>
      <c r="E81" s="131">
        <v>121564.7</v>
      </c>
      <c r="F81" s="131">
        <v>24855.4</v>
      </c>
      <c r="G81" s="131">
        <v>34285</v>
      </c>
      <c r="H81" s="131">
        <v>82356.3</v>
      </c>
      <c r="I81" s="131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30">
        <v>2015</v>
      </c>
      <c r="B86" s="131">
        <v>109708.20000000001</v>
      </c>
      <c r="C86" s="131">
        <v>541446.30000000005</v>
      </c>
      <c r="D86" s="131">
        <v>55000.899999999994</v>
      </c>
      <c r="E86" s="131">
        <v>126547.6</v>
      </c>
      <c r="F86" s="131">
        <v>25041.599999999999</v>
      </c>
      <c r="G86" s="131">
        <v>34517.800000000003</v>
      </c>
      <c r="H86" s="131">
        <v>86142.200000000012</v>
      </c>
      <c r="I86" s="131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30">
        <v>2016</v>
      </c>
      <c r="B91" s="131">
        <v>111766.20000000001</v>
      </c>
      <c r="C91" s="131">
        <v>505883.6</v>
      </c>
      <c r="D91" s="131">
        <v>57803.600000000006</v>
      </c>
      <c r="E91" s="131">
        <v>136947.59999999998</v>
      </c>
      <c r="F91" s="131">
        <v>24278.5</v>
      </c>
      <c r="G91" s="131">
        <v>36732.399999999994</v>
      </c>
      <c r="H91" s="131">
        <v>91967</v>
      </c>
      <c r="I91" s="131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1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1" customFormat="1" ht="18.75" customHeight="1" thickBot="1" x14ac:dyDescent="0.25">
      <c r="A96" s="130">
        <v>2017</v>
      </c>
      <c r="B96" s="131">
        <v>123948</v>
      </c>
      <c r="C96" s="131">
        <v>505615.6</v>
      </c>
      <c r="D96" s="131">
        <v>58486.200000000004</v>
      </c>
      <c r="E96" s="131">
        <v>135886.29999999999</v>
      </c>
      <c r="F96" s="131">
        <v>22116.3</v>
      </c>
      <c r="G96" s="131">
        <v>38923.300000000003</v>
      </c>
      <c r="H96" s="131">
        <v>94373.799999999988</v>
      </c>
      <c r="I96" s="131">
        <v>15075.7</v>
      </c>
    </row>
    <row r="97" spans="1:9" s="111" customFormat="1" ht="54" customHeight="1" thickBot="1" x14ac:dyDescent="0.25">
      <c r="A97" s="132" t="s">
        <v>43</v>
      </c>
      <c r="B97" s="133" t="s">
        <v>60</v>
      </c>
      <c r="C97" s="133" t="s">
        <v>34</v>
      </c>
      <c r="D97" s="133" t="s">
        <v>35</v>
      </c>
      <c r="E97" s="133" t="s">
        <v>36</v>
      </c>
      <c r="F97" s="133" t="s">
        <v>38</v>
      </c>
      <c r="G97" s="133" t="s">
        <v>39</v>
      </c>
      <c r="H97" s="133" t="s">
        <v>40</v>
      </c>
      <c r="I97" s="133" t="s">
        <v>41</v>
      </c>
    </row>
    <row r="98" spans="1:9" s="111" customFormat="1" ht="11.25" customHeight="1" thickBot="1" x14ac:dyDescent="0.25">
      <c r="A98" s="138"/>
      <c r="B98" s="139" t="s">
        <v>33</v>
      </c>
      <c r="C98" s="132" t="s">
        <v>33</v>
      </c>
      <c r="D98" s="140" t="s">
        <v>33</v>
      </c>
      <c r="E98" s="141" t="s">
        <v>37</v>
      </c>
      <c r="F98" s="141" t="s">
        <v>37</v>
      </c>
      <c r="G98" s="141" t="s">
        <v>37</v>
      </c>
      <c r="H98" s="141" t="s">
        <v>37</v>
      </c>
      <c r="I98" s="141" t="s">
        <v>37</v>
      </c>
    </row>
    <row r="99" spans="1:9" s="113" customFormat="1" ht="11.25" x14ac:dyDescent="0.2">
      <c r="A99" s="137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30">
        <v>2018</v>
      </c>
      <c r="B103" s="131">
        <v>130386.8</v>
      </c>
      <c r="C103" s="131">
        <v>483079</v>
      </c>
      <c r="D103" s="131">
        <v>56372.800000000003</v>
      </c>
      <c r="E103" s="131">
        <v>129654.8</v>
      </c>
      <c r="F103" s="131">
        <v>20168.7</v>
      </c>
      <c r="G103" s="131">
        <v>38028.300000000003</v>
      </c>
      <c r="H103" s="131">
        <v>96869.700000000012</v>
      </c>
      <c r="I103" s="131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109" t="s">
        <v>90</v>
      </c>
      <c r="B105" s="110">
        <f>B104/B99*100</f>
        <v>96.712058317302805</v>
      </c>
      <c r="C105" s="110">
        <f t="shared" ref="C105:I105" si="10">C104/C99*100</f>
        <v>99.905827777840116</v>
      </c>
      <c r="D105" s="110">
        <f t="shared" si="10"/>
        <v>104.41571758157249</v>
      </c>
      <c r="E105" s="110">
        <f t="shared" si="10"/>
        <v>94.540583449097042</v>
      </c>
      <c r="F105" s="110">
        <f t="shared" si="10"/>
        <v>109.57733377260131</v>
      </c>
      <c r="G105" s="110">
        <f t="shared" si="10"/>
        <v>98.739074217739855</v>
      </c>
      <c r="H105" s="110">
        <f t="shared" si="10"/>
        <v>97.70866889687359</v>
      </c>
      <c r="I105" s="110">
        <f t="shared" si="10"/>
        <v>105.15480850830845</v>
      </c>
    </row>
    <row r="106" spans="1:9" x14ac:dyDescent="0.2">
      <c r="A106" s="109" t="s">
        <v>91</v>
      </c>
      <c r="B106" s="110">
        <f>B104/B102*100</f>
        <v>87.655928285892884</v>
      </c>
      <c r="C106" s="110">
        <f t="shared" ref="C106:I106" si="11">C104/C102*100</f>
        <v>103.07631625950107</v>
      </c>
      <c r="D106" s="110">
        <f t="shared" si="11"/>
        <v>99.738348094978235</v>
      </c>
      <c r="E106" s="110">
        <f t="shared" si="11"/>
        <v>109.01016638880716</v>
      </c>
      <c r="F106" s="110">
        <f t="shared" si="11"/>
        <v>107.57595936150378</v>
      </c>
      <c r="G106" s="110">
        <f t="shared" si="11"/>
        <v>112.09808112361132</v>
      </c>
      <c r="H106" s="110">
        <f t="shared" si="11"/>
        <v>102.29290164692858</v>
      </c>
      <c r="I106" s="110">
        <f t="shared" si="11"/>
        <v>99.600684540787228</v>
      </c>
    </row>
    <row r="107" spans="1:9" ht="15.75" customHeight="1" x14ac:dyDescent="0.2">
      <c r="A107" s="144"/>
      <c r="B107" s="145"/>
      <c r="C107" s="145"/>
      <c r="D107" s="145"/>
      <c r="E107" s="145"/>
      <c r="F107" s="145"/>
      <c r="G107" s="145"/>
      <c r="H107" s="145"/>
      <c r="I107" s="145"/>
    </row>
    <row r="108" spans="1:9" ht="15.75" customHeight="1" x14ac:dyDescent="0.2">
      <c r="A108" s="144"/>
      <c r="B108" s="145"/>
      <c r="C108" s="145"/>
      <c r="D108" s="145"/>
      <c r="E108" s="145"/>
      <c r="F108" s="145"/>
      <c r="G108" s="145"/>
      <c r="H108" s="145"/>
      <c r="I108" s="145"/>
    </row>
    <row r="109" spans="1:9" x14ac:dyDescent="0.2">
      <c r="A109" s="109"/>
      <c r="B109" s="110"/>
      <c r="C109" s="110"/>
      <c r="D109" s="110"/>
      <c r="E109" s="110"/>
      <c r="F109" s="110"/>
      <c r="G109" s="110"/>
      <c r="H109" s="110"/>
      <c r="I109" s="110"/>
    </row>
    <row r="110" spans="1:9" x14ac:dyDescent="0.2">
      <c r="A110" s="109"/>
      <c r="B110" s="110"/>
      <c r="C110" s="110"/>
      <c r="D110" s="110"/>
      <c r="E110" s="110"/>
      <c r="F110" s="110"/>
      <c r="G110" s="110"/>
      <c r="H110" s="110"/>
      <c r="I110" s="110"/>
    </row>
    <row r="111" spans="1:9" x14ac:dyDescent="0.2">
      <c r="A111" s="112"/>
      <c r="B111" s="110"/>
      <c r="C111" s="110"/>
      <c r="D111" s="110"/>
      <c r="E111" s="110"/>
      <c r="F111" s="110"/>
      <c r="G111" s="110"/>
      <c r="H111" s="110"/>
      <c r="I111" s="110"/>
    </row>
    <row r="120" spans="8:8" x14ac:dyDescent="0.2">
      <c r="H120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2019-05-22T06:32:50Z</dcterms:modified>
</cp:coreProperties>
</file>