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I91" i="1" l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G18" i="1" l="1"/>
  <c r="F18" i="1"/>
  <c r="G10" i="1" l="1"/>
  <c r="F10" i="1"/>
  <c r="H9" i="1"/>
  <c r="G9" i="1"/>
  <c r="F9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<sst xmlns="http://schemas.openxmlformats.org/spreadsheetml/2006/main" count="172" uniqueCount="83">
  <si>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</si>
  <si>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</si>
  <si>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</si>
  <si>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</si>
  <si>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</si>
  <si>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</si>
  <si>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</si>
  <si>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</si>
  <si>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</si>
  <si>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</si>
  <si>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</si>
  <si>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</si>
  <si>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</si>
  <si>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</si>
  <si>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</si>
  <si>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</si>
  <si>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</si>
  <si>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</si>
  <si>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</si>
  <si>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</si>
  <si>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</si>
  <si>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</si>
  <si>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</si>
  <si>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</si>
  <si>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</si>
  <si>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</si>
  <si>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</si>
  <si>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</si>
  <si>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</si>
  <si>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</si>
  <si>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</si>
  <si>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</si>
  <si>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</si>
  <si>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</si>
  <si>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</si>
  <si>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</si>
  <si>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</si>
  <si>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</si>
  <si>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</si>
  <si>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</si>
  <si>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</si>
  <si>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</si>
  <si>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</si>
  <si>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</si>
  <si>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</si>
  <si>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</si>
  <si>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</si>
  <si>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</si>
  <si>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</si>
  <si>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</si>
  <si>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</si>
  <si>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</si>
  <si>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</si>
  <si>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</si>
  <si>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</si>
  <si>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</si>
  <si>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</si>
  <si>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</si>
  <si>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</si>
  <si>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</si>
  <si>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</si>
  <si>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</si>
  <si>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</si>
  <si>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</si>
  <si>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</si>
  <si>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</si>
  <si>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</si>
  <si>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</si>
  <si>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</si>
  <si>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</si>
  <si>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</si>
  <si>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</si>
  <si>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</si>
  <si>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</si>
  <si>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</si>
  <si>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</si>
  <si>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</si>
  <si>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2016/2015</t>
  </si>
  <si>
    <t>Stejný měs. 2016</t>
  </si>
  <si>
    <t>Rozdíl 2017-2016</t>
  </si>
  <si>
    <t>index 2017/2016</t>
  </si>
  <si>
    <t>Souhrn údajů mlékárenského průmyslu ČR - BŘEZEN 2017</t>
  </si>
  <si>
    <t>1.Q.2017 /1.Q.2016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</si>
</sst>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164" fontId="11" fillId="0" borderId="29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  <xf numFmtId="0" fontId="24" fillId="0" borderId="0" xfId="0" applyFont="1" applyAlignment="1">
      <alignment wrapText="1"/>
    </xf>
    <xf numFmtId="166" fontId="24" fillId="0" borderId="0" xfId="0" applyNumberFormat="1" applyFont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G103" sqref="G103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6" t="s">
        <v>81</v>
      </c>
      <c r="B1" s="126"/>
      <c r="C1" s="126"/>
      <c r="D1" s="126"/>
      <c r="E1" s="126"/>
      <c r="F1" s="126"/>
      <c r="G1" s="126"/>
      <c r="H1" s="126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78</v>
      </c>
      <c r="F4" s="10" t="s">
        <v>79</v>
      </c>
      <c r="G4" s="10" t="s">
        <v>80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214148</v>
      </c>
      <c r="D5" s="65">
        <v>188361</v>
      </c>
      <c r="E5" s="66">
        <v>216401</v>
      </c>
      <c r="F5" s="116">
        <f t="shared" ref="F5:F12" si="0">C5-E5</f>
        <v>-2253</v>
      </c>
      <c r="G5" s="117">
        <f t="shared" ref="G5:G12" si="1">C5/E5*100</f>
        <v>98.95887726951355</v>
      </c>
      <c r="H5" s="118">
        <f>C5/D5*100</f>
        <v>113.6902012624694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604785</v>
      </c>
      <c r="D6" s="67">
        <v>390637</v>
      </c>
      <c r="E6" s="68">
        <v>624792</v>
      </c>
      <c r="F6" s="68">
        <f t="shared" si="0"/>
        <v>-20007</v>
      </c>
      <c r="G6" s="119">
        <f t="shared" si="1"/>
        <v>96.797814312603236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17372</v>
      </c>
      <c r="D7" s="67">
        <v>14149</v>
      </c>
      <c r="E7" s="68">
        <v>14255</v>
      </c>
      <c r="F7" s="120">
        <f t="shared" si="0"/>
        <v>3117</v>
      </c>
      <c r="G7" s="121">
        <f t="shared" si="1"/>
        <v>121.86601192564012</v>
      </c>
      <c r="H7" s="122">
        <f t="shared" ref="H7:H11" si="2">C7/D7*100</f>
        <v>122.77899498197753</v>
      </c>
    </row>
    <row r="8" spans="1:12" ht="21" customHeight="1" thickBot="1" x14ac:dyDescent="0.25">
      <c r="A8" s="18" t="s">
        <v>9</v>
      </c>
      <c r="B8" s="19" t="s">
        <v>8</v>
      </c>
      <c r="C8" s="70">
        <v>50362</v>
      </c>
      <c r="D8" s="70">
        <v>32990</v>
      </c>
      <c r="E8" s="71">
        <v>43036</v>
      </c>
      <c r="F8" s="71">
        <f t="shared" si="0"/>
        <v>7326</v>
      </c>
      <c r="G8" s="72">
        <f t="shared" si="1"/>
        <v>117.02295752393346</v>
      </c>
      <c r="H8" s="124" t="s">
        <v>10</v>
      </c>
    </row>
    <row r="9" spans="1:12" ht="18.75" customHeight="1" x14ac:dyDescent="0.2">
      <c r="A9" s="20" t="s">
        <v>61</v>
      </c>
      <c r="B9" s="14" t="s">
        <v>8</v>
      </c>
      <c r="C9" s="123">
        <v>2063</v>
      </c>
      <c r="D9" s="67">
        <v>1862</v>
      </c>
      <c r="E9" s="67">
        <v>193</v>
      </c>
      <c r="F9" s="120">
        <f t="shared" si="0"/>
        <v>1870</v>
      </c>
      <c r="G9" s="121">
        <f t="shared" si="1"/>
        <v>1068.9119170984457</v>
      </c>
      <c r="H9" s="125">
        <f>C9/D9*100</f>
        <v>110.79484425349087</v>
      </c>
    </row>
    <row r="10" spans="1:12" ht="16.5" customHeight="1" thickBot="1" x14ac:dyDescent="0.25">
      <c r="A10" s="18" t="s">
        <v>9</v>
      </c>
      <c r="B10" s="19" t="s">
        <v>8</v>
      </c>
      <c r="C10" s="70">
        <v>5948</v>
      </c>
      <c r="D10" s="68">
        <v>3885</v>
      </c>
      <c r="E10" s="123">
        <v>983</v>
      </c>
      <c r="F10" s="120">
        <f t="shared" si="0"/>
        <v>4965</v>
      </c>
      <c r="G10" s="121">
        <f t="shared" si="1"/>
        <v>605.08646998982704</v>
      </c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8.1199999999999992</v>
      </c>
      <c r="D11" s="74">
        <v>7.99</v>
      </c>
      <c r="E11" s="74">
        <v>6.81</v>
      </c>
      <c r="F11" s="117">
        <f t="shared" si="0"/>
        <v>1.3099999999999996</v>
      </c>
      <c r="G11" s="117">
        <f t="shared" si="1"/>
        <v>119.23641703377386</v>
      </c>
      <c r="H11" s="118">
        <f t="shared" si="2"/>
        <v>101.6270337922403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7.96</v>
      </c>
      <c r="D12" s="75">
        <v>7.87</v>
      </c>
      <c r="E12" s="72">
        <v>7.07</v>
      </c>
      <c r="F12" s="72">
        <f t="shared" si="0"/>
        <v>0.88999999999999968</v>
      </c>
      <c r="G12" s="72">
        <f t="shared" si="1"/>
        <v>112.58840169731259</v>
      </c>
      <c r="H12" s="69" t="s">
        <v>10</v>
      </c>
      <c r="J12" s="105"/>
      <c r="K12" s="105"/>
      <c r="L12" s="106"/>
    </row>
    <row r="13" spans="1:12" ht="15" customHeight="1" x14ac:dyDescent="0.2">
      <c r="A13" s="127" t="s">
        <v>62</v>
      </c>
      <c r="B13" s="127"/>
      <c r="C13" s="127"/>
      <c r="D13" s="127"/>
      <c r="E13" s="127"/>
      <c r="F13" s="127"/>
      <c r="G13" s="127"/>
      <c r="H13" s="127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78</v>
      </c>
      <c r="F17" s="10" t="s">
        <v>79</v>
      </c>
      <c r="G17" s="10" t="s">
        <v>80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12.551539419542392</v>
      </c>
      <c r="D18" s="64" t="s">
        <v>69</v>
      </c>
      <c r="E18" s="62">
        <v>11.604601638690145</v>
      </c>
      <c r="F18" s="62">
        <f t="shared" ref="F18:F27" si="3">C18-E18</f>
        <v>0.946937780852247</v>
      </c>
      <c r="G18" s="62">
        <f t="shared" ref="G18:G27" si="4">C18/E18*100</f>
        <v>108.1600197088638</v>
      </c>
      <c r="H18" s="63" t="s">
        <v>10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10.050850191998439</v>
      </c>
      <c r="D19" s="62">
        <v>10.285291139758334</v>
      </c>
      <c r="E19" s="62">
        <v>8.918609398197912</v>
      </c>
      <c r="F19" s="62">
        <f t="shared" si="3"/>
        <v>1.132240793800527</v>
      </c>
      <c r="G19" s="62">
        <f t="shared" si="4"/>
        <v>112.69526159570691</v>
      </c>
      <c r="H19" s="63">
        <f t="shared" ref="H19:H29" si="5">C19/D19*100</f>
        <v>97.720619236011203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14.476427888308796</v>
      </c>
      <c r="D20" s="62">
        <v>14.468257077719951</v>
      </c>
      <c r="E20" s="62">
        <v>14.556138849391134</v>
      </c>
      <c r="F20" s="62">
        <f t="shared" si="3"/>
        <v>-7.9710961082337661E-2</v>
      </c>
      <c r="G20" s="62">
        <f t="shared" si="4"/>
        <v>99.452389387686608</v>
      </c>
      <c r="H20" s="63">
        <f t="shared" si="5"/>
        <v>100.05647404898153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11.341246558649637</v>
      </c>
      <c r="D21" s="62">
        <v>11.162499378634985</v>
      </c>
      <c r="E21" s="62">
        <v>11.481247508817845</v>
      </c>
      <c r="F21" s="62">
        <f t="shared" si="3"/>
        <v>-0.14000095016820779</v>
      </c>
      <c r="G21" s="62">
        <f t="shared" si="4"/>
        <v>98.780612036621591</v>
      </c>
      <c r="H21" s="63">
        <f t="shared" si="5"/>
        <v>101.6013186111058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23.023511674340899</v>
      </c>
      <c r="D22" s="62">
        <v>22.97052358241956</v>
      </c>
      <c r="E22" s="62">
        <v>25.120814214585568</v>
      </c>
      <c r="F22" s="62">
        <f t="shared" si="3"/>
        <v>-2.0973025402446694</v>
      </c>
      <c r="G22" s="62">
        <f t="shared" si="4"/>
        <v>91.651136295467126</v>
      </c>
      <c r="H22" s="63">
        <f t="shared" si="5"/>
        <v>100.23067864226608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32.074142216828797</v>
      </c>
      <c r="D23" s="62">
        <v>32.014215560737377</v>
      </c>
      <c r="E23" s="62">
        <v>32.175387151143099</v>
      </c>
      <c r="F23" s="62">
        <f t="shared" si="3"/>
        <v>-0.10124493431430182</v>
      </c>
      <c r="G23" s="62">
        <f t="shared" si="4"/>
        <v>99.685334215750984</v>
      </c>
      <c r="H23" s="63">
        <f t="shared" si="5"/>
        <v>100.18718764474403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117.43069142072181</v>
      </c>
      <c r="D24" s="62">
        <v>118.86364241407769</v>
      </c>
      <c r="E24" s="62">
        <v>95.894368815084249</v>
      </c>
      <c r="F24" s="62">
        <f t="shared" si="3"/>
        <v>21.536322605637565</v>
      </c>
      <c r="G24" s="62">
        <f t="shared" si="4"/>
        <v>122.45838089530226</v>
      </c>
      <c r="H24" s="63">
        <f t="shared" si="5"/>
        <v>98.79445811666784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34.029799312602584</v>
      </c>
      <c r="D25" s="62">
        <v>36.235374039299984</v>
      </c>
      <c r="E25" s="62">
        <v>40.388371880954324</v>
      </c>
      <c r="F25" s="62">
        <f t="shared" si="3"/>
        <v>-6.3585725683517396</v>
      </c>
      <c r="G25" s="62">
        <f t="shared" si="4"/>
        <v>84.256427599771087</v>
      </c>
      <c r="H25" s="63">
        <f t="shared" si="5"/>
        <v>93.913200056096329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84.910681735326293</v>
      </c>
      <c r="D26" s="62">
        <v>86.338897172018378</v>
      </c>
      <c r="E26" s="62">
        <v>64.030535926136068</v>
      </c>
      <c r="F26" s="62">
        <f t="shared" si="3"/>
        <v>20.880145809190225</v>
      </c>
      <c r="G26" s="62">
        <f t="shared" si="4"/>
        <v>132.60966897618508</v>
      </c>
      <c r="H26" s="63">
        <f t="shared" si="5"/>
        <v>98.345803011768197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97.236343469821605</v>
      </c>
      <c r="D27" s="62">
        <v>93.360655737704917</v>
      </c>
      <c r="E27" s="62">
        <v>85.705756505298766</v>
      </c>
      <c r="F27" s="62">
        <f t="shared" si="3"/>
        <v>11.53058696452284</v>
      </c>
      <c r="G27" s="62">
        <f t="shared" si="4"/>
        <v>113.45369020085595</v>
      </c>
      <c r="H27" s="63">
        <f t="shared" si="5"/>
        <v>104.15130731622683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86.861330743977433</v>
      </c>
      <c r="D29" s="62">
        <v>86.30710013996692</v>
      </c>
      <c r="E29" s="62">
        <v>89.753265602322216</v>
      </c>
      <c r="F29" s="62">
        <f>C29-E29</f>
        <v>-2.8919348583447828</v>
      </c>
      <c r="G29" s="62">
        <f>C29/E29*100</f>
        <v>96.77790569631378</v>
      </c>
      <c r="H29" s="63">
        <f t="shared" si="5"/>
        <v>100.6421610772598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4" t="s">
        <v>69</v>
      </c>
      <c r="D30" s="62">
        <v>53.423950207237255</v>
      </c>
      <c r="E30" s="62">
        <v>46.913324922962381</v>
      </c>
      <c r="F30" s="62" t="s">
        <v>10</v>
      </c>
      <c r="G30" s="62" t="s">
        <v>10</v>
      </c>
      <c r="H30" s="63" t="s">
        <v>10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80.069195989777867</v>
      </c>
      <c r="D31" s="64" t="s">
        <v>69</v>
      </c>
      <c r="E31" s="64" t="s">
        <v>69</v>
      </c>
      <c r="F31" s="62" t="s">
        <v>10</v>
      </c>
      <c r="G31" s="62" t="s">
        <v>10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78</v>
      </c>
      <c r="F38" s="43" t="s">
        <v>79</v>
      </c>
      <c r="G38" s="43" t="s">
        <v>80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10634.1</v>
      </c>
      <c r="D39" s="76">
        <v>9519.9</v>
      </c>
      <c r="E39" s="76">
        <v>9660.6</v>
      </c>
      <c r="F39" s="79">
        <f>C39-E39</f>
        <v>973.5</v>
      </c>
      <c r="G39" s="79">
        <f>C39/E39*100</f>
        <v>110.07701385007142</v>
      </c>
      <c r="H39" s="80">
        <f>C39/D39*100</f>
        <v>111.70390445277786</v>
      </c>
    </row>
    <row r="40" spans="1:10" x14ac:dyDescent="0.2">
      <c r="A40" s="47" t="s">
        <v>34</v>
      </c>
      <c r="B40" s="48" t="s">
        <v>33</v>
      </c>
      <c r="C40" s="77">
        <v>46345.4</v>
      </c>
      <c r="D40" s="77">
        <v>42461.3</v>
      </c>
      <c r="E40" s="77">
        <v>48520.800000000003</v>
      </c>
      <c r="F40" s="81">
        <f t="shared" ref="F40:F46" si="6">C40-E40</f>
        <v>-2175.4000000000015</v>
      </c>
      <c r="G40" s="81">
        <f t="shared" ref="G40:G46" si="7">C40/E40*100</f>
        <v>95.516561969299758</v>
      </c>
      <c r="H40" s="69">
        <f t="shared" ref="H40:H46" si="8">C40/D40*100</f>
        <v>109.1473883277243</v>
      </c>
    </row>
    <row r="41" spans="1:10" x14ac:dyDescent="0.2">
      <c r="A41" s="47" t="s">
        <v>35</v>
      </c>
      <c r="B41" s="48" t="s">
        <v>33</v>
      </c>
      <c r="C41" s="77">
        <v>5256.9</v>
      </c>
      <c r="D41" s="77">
        <v>4650.5</v>
      </c>
      <c r="E41" s="77">
        <v>5034.1000000000004</v>
      </c>
      <c r="F41" s="81">
        <f t="shared" si="6"/>
        <v>222.79999999999927</v>
      </c>
      <c r="G41" s="81">
        <f t="shared" si="7"/>
        <v>104.4258159353211</v>
      </c>
      <c r="H41" s="69">
        <f t="shared" si="8"/>
        <v>113.03945812278249</v>
      </c>
    </row>
    <row r="42" spans="1:10" x14ac:dyDescent="0.2">
      <c r="A42" s="47" t="s">
        <v>36</v>
      </c>
      <c r="B42" s="48" t="s">
        <v>37</v>
      </c>
      <c r="C42" s="77">
        <v>13391.8</v>
      </c>
      <c r="D42" s="77">
        <v>11096.6</v>
      </c>
      <c r="E42" s="77">
        <v>12357.8</v>
      </c>
      <c r="F42" s="81">
        <f t="shared" si="6"/>
        <v>1034</v>
      </c>
      <c r="G42" s="81">
        <f t="shared" si="7"/>
        <v>108.36718509767111</v>
      </c>
      <c r="H42" s="69">
        <f t="shared" si="8"/>
        <v>120.68381305985616</v>
      </c>
    </row>
    <row r="43" spans="1:10" x14ac:dyDescent="0.2">
      <c r="A43" s="47" t="s">
        <v>38</v>
      </c>
      <c r="B43" s="48" t="s">
        <v>37</v>
      </c>
      <c r="C43" s="77">
        <v>2298.3000000000002</v>
      </c>
      <c r="D43" s="77">
        <v>1883.8</v>
      </c>
      <c r="E43" s="77">
        <v>2177.6999999999998</v>
      </c>
      <c r="F43" s="81">
        <f t="shared" si="6"/>
        <v>120.60000000000036</v>
      </c>
      <c r="G43" s="81">
        <f t="shared" si="7"/>
        <v>105.53795288607249</v>
      </c>
      <c r="H43" s="69">
        <f t="shared" si="8"/>
        <v>122.00339738825778</v>
      </c>
    </row>
    <row r="44" spans="1:10" x14ac:dyDescent="0.2">
      <c r="A44" s="47" t="s">
        <v>39</v>
      </c>
      <c r="B44" s="48" t="s">
        <v>37</v>
      </c>
      <c r="C44" s="77">
        <v>3519.8</v>
      </c>
      <c r="D44" s="77">
        <v>3220.5</v>
      </c>
      <c r="E44" s="77">
        <v>3280.5</v>
      </c>
      <c r="F44" s="81">
        <f t="shared" si="6"/>
        <v>239.30000000000018</v>
      </c>
      <c r="G44" s="81">
        <f t="shared" si="7"/>
        <v>107.29461972260326</v>
      </c>
      <c r="H44" s="69">
        <f t="shared" si="8"/>
        <v>109.29358795218134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8126.4</v>
      </c>
      <c r="D45" s="77">
        <v>7316.2</v>
      </c>
      <c r="E45" s="77">
        <v>7739.2</v>
      </c>
      <c r="F45" s="81">
        <f t="shared" si="6"/>
        <v>387.19999999999982</v>
      </c>
      <c r="G45" s="81">
        <f t="shared" si="7"/>
        <v>105.00310109572048</v>
      </c>
      <c r="H45" s="69">
        <f t="shared" si="8"/>
        <v>111.07405483721058</v>
      </c>
    </row>
    <row r="46" spans="1:10" ht="13.5" thickBot="1" x14ac:dyDescent="0.25">
      <c r="A46" s="50" t="s">
        <v>41</v>
      </c>
      <c r="B46" s="51" t="s">
        <v>37</v>
      </c>
      <c r="C46" s="78">
        <v>1397</v>
      </c>
      <c r="D46" s="78">
        <v>1251.5999999999999</v>
      </c>
      <c r="E46" s="78">
        <v>1359.5</v>
      </c>
      <c r="F46" s="82">
        <f t="shared" si="6"/>
        <v>37.5</v>
      </c>
      <c r="G46" s="82">
        <f t="shared" si="7"/>
        <v>102.75836704670836</v>
      </c>
      <c r="H46" s="73">
        <f t="shared" si="8"/>
        <v>111.6171300735059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67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9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9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9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9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9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9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9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9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9" x14ac:dyDescent="0.2">
      <c r="A89" s="112"/>
      <c r="B89" s="113"/>
      <c r="C89" s="113"/>
      <c r="D89" s="113"/>
      <c r="E89" s="113"/>
      <c r="F89" s="113"/>
      <c r="G89" s="113"/>
      <c r="H89" s="113"/>
      <c r="I89" s="113"/>
    </row>
    <row r="90" spans="1:9" ht="15" x14ac:dyDescent="0.25">
      <c r="A90" s="128" t="s">
        <v>82</v>
      </c>
      <c r="B90" s="129">
        <f>B88/B83*100</f>
        <v>101.87588530301291</v>
      </c>
      <c r="C90" s="129">
        <f t="shared" ref="C90:I90" si="9">C88/C83*100</f>
        <v>93.431906358950073</v>
      </c>
      <c r="D90" s="129">
        <f t="shared" si="9"/>
        <v>105.09573479706698</v>
      </c>
      <c r="E90" s="129">
        <f t="shared" si="9"/>
        <v>108.21825147217329</v>
      </c>
      <c r="F90" s="129">
        <f t="shared" si="9"/>
        <v>96.952670755862243</v>
      </c>
      <c r="G90" s="129">
        <f t="shared" si="9"/>
        <v>106.41582024346856</v>
      </c>
      <c r="H90" s="129">
        <f t="shared" si="9"/>
        <v>106.76184262765518</v>
      </c>
      <c r="I90" s="129">
        <f t="shared" si="9"/>
        <v>105.95173629913496</v>
      </c>
    </row>
    <row r="91" spans="1:9" s="55" customFormat="1" ht="17.25" customHeight="1" x14ac:dyDescent="0.25">
      <c r="A91" s="128" t="s">
        <v>77</v>
      </c>
      <c r="B91" s="129">
        <f>B87/B82*100</f>
        <v>104.82625621800881</v>
      </c>
      <c r="C91" s="129">
        <f t="shared" ref="C91:I91" si="10">C87/C82*100</f>
        <v>88.953698399584042</v>
      </c>
      <c r="D91" s="129">
        <f t="shared" si="10"/>
        <v>106.27444810743938</v>
      </c>
      <c r="E91" s="129">
        <f t="shared" si="10"/>
        <v>102.26772763768579</v>
      </c>
      <c r="F91" s="129">
        <f t="shared" si="10"/>
        <v>92.240006068421451</v>
      </c>
      <c r="G91" s="129">
        <f t="shared" si="10"/>
        <v>113.24342792310769</v>
      </c>
      <c r="H91" s="129">
        <f t="shared" si="10"/>
        <v>104.2788603212023</v>
      </c>
      <c r="I91" s="129">
        <f t="shared" si="10"/>
        <v>110.3125355800979</v>
      </c>
    </row>
    <row r="92" spans="1:9" x14ac:dyDescent="0.2">
      <c r="A92" s="114"/>
      <c r="B92" s="115"/>
      <c r="C92" s="115"/>
      <c r="D92" s="115"/>
      <c r="E92" s="115"/>
      <c r="F92" s="115"/>
      <c r="G92" s="115"/>
      <c r="H92" s="115"/>
      <c r="I92" s="115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2017-04-21T08:54:19Z</dcterms:modified>
</cp:coreProperties>
</file>