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31" i="1" l="1"/>
  <c r="G31" i="1" l="1"/>
  <c r="F31" i="1"/>
  <c r="I94" i="1" l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H30" i="1"/>
  <c r="H18" i="1"/>
  <c r="G18" i="1"/>
  <c r="F18" i="1"/>
  <c r="F19" i="1"/>
  <c r="G30" i="1"/>
  <c r="F30" i="1"/>
  <c r="H11" i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<sst xmlns="http://schemas.openxmlformats.org/spreadsheetml/2006/main" count="170" uniqueCount="87">
  <si>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</si>
  <si>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</si>
  <si>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</si>
  <si>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</si>
  <si>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</si>
  <si>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</si>
  <si>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</si>
  <si>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</si>
  <si>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</si>
  <si>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</si>
  <si>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</si>
  <si>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</si>
  <si>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</si>
  <si>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</si>
  <si>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</si>
  <si>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</si>
  <si>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</si>
  <si>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</si>
  <si>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</si>
  <si>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</si>
  <si>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</si>
  <si>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</si>
  <si>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</si>
  <si>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</si>
  <si>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</si>
  <si>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</si>
  <si>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</si>
  <si>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</si>
  <si>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</si>
  <si>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</si>
  <si>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</si>
  <si>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</si>
  <si>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</si>
  <si>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</si>
  <si>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</si>
  <si>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</si>
  <si>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</si>
  <si>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</si>
  <si>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</si>
  <si>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</si>
  <si>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</si>
  <si>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</si>
  <si>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</si>
  <si>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</si>
  <si>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</si>
  <si>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</si>
  <si>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</si>
  <si>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</si>
  <si>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</si>
  <si>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</si>
  <si>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</si>
  <si>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</si>
  <si>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</si>
  <si>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</si>
  <si>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</si>
  <si>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</si>
  <si>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</si>
  <si>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</si>
  <si>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</si>
  <si>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</si>
  <si>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</si>
  <si>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</si>
  <si>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</si>
  <si>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</si>
  <si>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</si>
  <si>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</si>
  <si>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</si>
  <si>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</si>
  <si>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</si>
  <si>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</si>
  <si>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</si>
  <si>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</si>
  <si>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</si>
  <si>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</si>
  <si>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</si>
  <si>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</si>
  <si>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</si>
  <si>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</si>
  <si>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</si>
  <si>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</si>
  <si>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</si>
  <si>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1.Q 2017</t>
  </si>
  <si>
    <t>2.Q 2017</t>
  </si>
  <si>
    <t>3.Q 2018</t>
  </si>
  <si>
    <t>3.Q.2017 /3.Q.2016</t>
  </si>
  <si>
    <t>3.Q.2017 /2.Q.2017</t>
  </si>
  <si>
    <t>Souhrn údajů mlékárenského průmyslu ČR - LISTOPAD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</si>
</sst>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166" fontId="0" fillId="0" borderId="0" xfId="0" applyNumberForma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5"/>
  <sheetViews>
    <sheetView showGridLines="0" tabSelected="1" zoomScaleNormal="100" workbookViewId="0">
      <selection activeCell="M52" sqref="M5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86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198188</v>
      </c>
      <c r="D5" s="65">
        <v>203952</v>
      </c>
      <c r="E5" s="66">
        <v>188857</v>
      </c>
      <c r="F5" s="116">
        <f t="shared" ref="F5:F12" si="0">C5-E5</f>
        <v>9331</v>
      </c>
      <c r="G5" s="117">
        <f t="shared" ref="G5:G12" si="1">C5/E5*100</f>
        <v>104.94077529559402</v>
      </c>
      <c r="H5" s="118">
        <f>C5/D5*100</f>
        <v>97.173844826233619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7">
        <v>2269217</v>
      </c>
      <c r="D6" s="67">
        <v>2071029</v>
      </c>
      <c r="E6" s="68">
        <v>2259707</v>
      </c>
      <c r="F6" s="68">
        <f t="shared" si="0"/>
        <v>9510</v>
      </c>
      <c r="G6" s="119">
        <f t="shared" si="1"/>
        <v>100.42085102183603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12140</v>
      </c>
      <c r="D7" s="67">
        <v>16435</v>
      </c>
      <c r="E7" s="68">
        <v>12902</v>
      </c>
      <c r="F7" s="120">
        <f t="shared" si="0"/>
        <v>-762</v>
      </c>
      <c r="G7" s="121">
        <f t="shared" si="1"/>
        <v>94.093938924197801</v>
      </c>
      <c r="H7" s="122">
        <f t="shared" ref="H7:H11" si="2">C7/D7*100</f>
        <v>73.86674779434135</v>
      </c>
    </row>
    <row r="8" spans="1:12" ht="21" customHeight="1" thickBot="1" x14ac:dyDescent="0.25">
      <c r="A8" s="18" t="s">
        <v>9</v>
      </c>
      <c r="B8" s="19" t="s">
        <v>8</v>
      </c>
      <c r="C8" s="70">
        <v>203290</v>
      </c>
      <c r="D8" s="70">
        <v>191150</v>
      </c>
      <c r="E8" s="71">
        <v>173387</v>
      </c>
      <c r="F8" s="71">
        <f t="shared" si="0"/>
        <v>29903</v>
      </c>
      <c r="G8" s="72">
        <f t="shared" si="1"/>
        <v>117.24639102124151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127" t="s">
        <v>69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127" t="s">
        <v>69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9.2650614567985947</v>
      </c>
      <c r="D11" s="74">
        <v>9.1015091786302662</v>
      </c>
      <c r="E11" s="74">
        <v>7.133619616958863</v>
      </c>
      <c r="F11" s="117">
        <f t="shared" si="0"/>
        <v>2.1314418398397317</v>
      </c>
      <c r="G11" s="117">
        <f t="shared" si="1"/>
        <v>129.87882665866599</v>
      </c>
      <c r="H11" s="118">
        <f t="shared" si="2"/>
        <v>101.79697976410702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8.4727507329620746</v>
      </c>
      <c r="D12" s="75">
        <v>8.3939843430487944</v>
      </c>
      <c r="E12" s="72">
        <v>6.6270047399950522</v>
      </c>
      <c r="F12" s="72">
        <f t="shared" si="0"/>
        <v>1.8457459929670224</v>
      </c>
      <c r="G12" s="72">
        <f t="shared" si="1"/>
        <v>127.85188883037377</v>
      </c>
      <c r="H12" s="69" t="s">
        <v>10</v>
      </c>
      <c r="J12" s="105"/>
      <c r="K12" s="105"/>
      <c r="L12" s="106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12.88933512545961</v>
      </c>
      <c r="D18" s="62">
        <v>12.490694605128169</v>
      </c>
      <c r="E18" s="62">
        <v>12.544418382855362</v>
      </c>
      <c r="F18" s="62">
        <f t="shared" ref="F18:F27" si="3">C18-E18</f>
        <v>0.34491674260424787</v>
      </c>
      <c r="G18" s="62">
        <f t="shared" ref="G18:G27" si="4">C18/E18*100</f>
        <v>102.74956344788093</v>
      </c>
      <c r="H18" s="63">
        <f t="shared" ref="H18:H31" si="5">C18/D18*100</f>
        <v>103.19150001608217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10.646138967309758</v>
      </c>
      <c r="D19" s="62">
        <v>10.638300668756647</v>
      </c>
      <c r="E19" s="62">
        <v>10.057081809793475</v>
      </c>
      <c r="F19" s="62">
        <f t="shared" si="3"/>
        <v>0.58905715751628307</v>
      </c>
      <c r="G19" s="62">
        <f t="shared" si="4"/>
        <v>105.85713797159993</v>
      </c>
      <c r="H19" s="63">
        <f t="shared" si="5"/>
        <v>100.0736799870315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14.850706119704101</v>
      </c>
      <c r="D20" s="62">
        <v>15.077546094791545</v>
      </c>
      <c r="E20" s="62">
        <v>13.703045792625085</v>
      </c>
      <c r="F20" s="62">
        <f t="shared" si="3"/>
        <v>1.1476603270790164</v>
      </c>
      <c r="G20" s="62">
        <f t="shared" si="4"/>
        <v>108.37522069507118</v>
      </c>
      <c r="H20" s="63">
        <f t="shared" si="5"/>
        <v>98.495511314232999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11.60392137139962</v>
      </c>
      <c r="D21" s="62">
        <v>11.697861351638183</v>
      </c>
      <c r="E21" s="62">
        <v>10.634884763432535</v>
      </c>
      <c r="F21" s="62">
        <f t="shared" si="3"/>
        <v>0.96903660796708557</v>
      </c>
      <c r="G21" s="62">
        <f t="shared" si="4"/>
        <v>109.11186749572562</v>
      </c>
      <c r="H21" s="63">
        <f t="shared" si="5"/>
        <v>99.196947395641615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23.638034911447239</v>
      </c>
      <c r="D22" s="62">
        <v>23.725317846491915</v>
      </c>
      <c r="E22" s="62">
        <v>22.780786399375906</v>
      </c>
      <c r="F22" s="62">
        <f t="shared" si="3"/>
        <v>0.85724851207133312</v>
      </c>
      <c r="G22" s="62">
        <f t="shared" si="4"/>
        <v>103.76303300967177</v>
      </c>
      <c r="H22" s="63">
        <f t="shared" si="5"/>
        <v>99.63211057651823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34.123225163757546</v>
      </c>
      <c r="D23" s="62">
        <v>32.574620299502278</v>
      </c>
      <c r="E23" s="62">
        <v>31.106058954515021</v>
      </c>
      <c r="F23" s="62">
        <f t="shared" si="3"/>
        <v>3.0171662092425251</v>
      </c>
      <c r="G23" s="62">
        <f t="shared" si="4"/>
        <v>109.69960937081227</v>
      </c>
      <c r="H23" s="63">
        <f t="shared" si="5"/>
        <v>104.75402276378622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159.08257605689451</v>
      </c>
      <c r="D24" s="62">
        <v>174.55036248650316</v>
      </c>
      <c r="E24" s="62">
        <v>115.84101634186838</v>
      </c>
      <c r="F24" s="62">
        <f t="shared" si="3"/>
        <v>43.241559715026128</v>
      </c>
      <c r="G24" s="62">
        <f t="shared" si="4"/>
        <v>137.32836699862185</v>
      </c>
      <c r="H24" s="63">
        <f t="shared" si="5"/>
        <v>91.138496529444524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39.980315689771039</v>
      </c>
      <c r="D25" s="62">
        <v>39.964218547079014</v>
      </c>
      <c r="E25" s="62">
        <v>36.435911303407245</v>
      </c>
      <c r="F25" s="62">
        <f t="shared" si="3"/>
        <v>3.5444043863637944</v>
      </c>
      <c r="G25" s="62">
        <f t="shared" si="4"/>
        <v>109.72777751281974</v>
      </c>
      <c r="H25" s="63">
        <f t="shared" si="5"/>
        <v>100.04027888765812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86.740716783570178</v>
      </c>
      <c r="D26" s="62">
        <v>92.193429163904128</v>
      </c>
      <c r="E26" s="62">
        <v>92.210374539238828</v>
      </c>
      <c r="F26" s="62">
        <f t="shared" si="3"/>
        <v>-5.4696577556686492</v>
      </c>
      <c r="G26" s="62">
        <f t="shared" si="4"/>
        <v>94.068283766333565</v>
      </c>
      <c r="H26" s="63">
        <f t="shared" si="5"/>
        <v>94.085573744480243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100.21067160655261</v>
      </c>
      <c r="D27" s="62">
        <v>103.30215114023365</v>
      </c>
      <c r="E27" s="62">
        <v>91.995736473454471</v>
      </c>
      <c r="F27" s="62">
        <f t="shared" si="3"/>
        <v>8.2149351330981375</v>
      </c>
      <c r="G27" s="62">
        <f t="shared" si="4"/>
        <v>108.92969114440274</v>
      </c>
      <c r="H27" s="63">
        <f t="shared" si="5"/>
        <v>97.007342538797346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86.663024105946477</v>
      </c>
      <c r="D29" s="62">
        <v>87.817995560867331</v>
      </c>
      <c r="E29" s="62">
        <v>84.952028278067658</v>
      </c>
      <c r="F29" s="62">
        <f>C29-E29</f>
        <v>1.7109958278788184</v>
      </c>
      <c r="G29" s="62">
        <f>C29/E29*100</f>
        <v>102.01407295689084</v>
      </c>
      <c r="H29" s="63">
        <f t="shared" si="5"/>
        <v>98.684812324006714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46.49365047882052</v>
      </c>
      <c r="D30" s="61">
        <v>47.586893899326824</v>
      </c>
      <c r="E30" s="62">
        <v>59.10516048752126</v>
      </c>
      <c r="F30" s="62">
        <f>C30-E30</f>
        <v>-12.611510008700741</v>
      </c>
      <c r="G30" s="62">
        <f>C30/E30*100</f>
        <v>78.662590703288288</v>
      </c>
      <c r="H30" s="63">
        <f t="shared" si="5"/>
        <v>97.702637573237851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79.616434202547012</v>
      </c>
      <c r="D31" s="61">
        <v>75.895403685827119</v>
      </c>
      <c r="E31" s="62">
        <v>69.795284102425512</v>
      </c>
      <c r="F31" s="62">
        <f>C31-E31</f>
        <v>9.8211501001214998</v>
      </c>
      <c r="G31" s="62">
        <f>C31/E31*100</f>
        <v>114.07136631997776</v>
      </c>
      <c r="H31" s="63">
        <f t="shared" si="5"/>
        <v>104.90284040404249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09" t="s">
        <v>69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77</v>
      </c>
      <c r="F38" s="43" t="s">
        <v>78</v>
      </c>
      <c r="G38" s="43" t="s">
        <v>79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11098.8</v>
      </c>
      <c r="D39" s="76">
        <v>10989.4</v>
      </c>
      <c r="E39" s="76">
        <v>9886.2000000000007</v>
      </c>
      <c r="F39" s="79">
        <f>C39-E39</f>
        <v>1212.5999999999985</v>
      </c>
      <c r="G39" s="79">
        <f>C39/E39*100</f>
        <v>112.26558232687989</v>
      </c>
      <c r="H39" s="80">
        <f>C39/D39*100</f>
        <v>100.99550475913152</v>
      </c>
    </row>
    <row r="40" spans="1:10" x14ac:dyDescent="0.2">
      <c r="A40" s="47" t="s">
        <v>34</v>
      </c>
      <c r="B40" s="48" t="s">
        <v>33</v>
      </c>
      <c r="C40" s="77">
        <v>42882.1</v>
      </c>
      <c r="D40" s="77">
        <v>39881.699999999997</v>
      </c>
      <c r="E40" s="77">
        <v>41975.1</v>
      </c>
      <c r="F40" s="81">
        <f t="shared" ref="F40:F46" si="6">C40-E40</f>
        <v>907</v>
      </c>
      <c r="G40" s="81">
        <f t="shared" ref="G40:G46" si="7">C40/E40*100</f>
        <v>102.16080485811827</v>
      </c>
      <c r="H40" s="69">
        <f t="shared" ref="H40:H46" si="8">C40/D40*100</f>
        <v>107.52325001191024</v>
      </c>
    </row>
    <row r="41" spans="1:10" x14ac:dyDescent="0.2">
      <c r="A41" s="47" t="s">
        <v>35</v>
      </c>
      <c r="B41" s="48" t="s">
        <v>33</v>
      </c>
      <c r="C41" s="77">
        <v>5178.2</v>
      </c>
      <c r="D41" s="77">
        <v>5417.1</v>
      </c>
      <c r="E41" s="77">
        <v>5764.6</v>
      </c>
      <c r="F41" s="81">
        <f t="shared" si="6"/>
        <v>-586.40000000000055</v>
      </c>
      <c r="G41" s="81">
        <f t="shared" si="7"/>
        <v>89.827568261457856</v>
      </c>
      <c r="H41" s="69">
        <f t="shared" si="8"/>
        <v>95.589891270236834</v>
      </c>
    </row>
    <row r="42" spans="1:10" x14ac:dyDescent="0.2">
      <c r="A42" s="47" t="s">
        <v>36</v>
      </c>
      <c r="B42" s="48" t="s">
        <v>37</v>
      </c>
      <c r="C42" s="77">
        <v>10889.5</v>
      </c>
      <c r="D42" s="77">
        <v>11426.8</v>
      </c>
      <c r="E42" s="77">
        <v>11622</v>
      </c>
      <c r="F42" s="81">
        <f t="shared" si="6"/>
        <v>-732.5</v>
      </c>
      <c r="G42" s="81">
        <f t="shared" si="7"/>
        <v>93.697298227499573</v>
      </c>
      <c r="H42" s="69">
        <f t="shared" si="8"/>
        <v>95.297896173906963</v>
      </c>
    </row>
    <row r="43" spans="1:10" x14ac:dyDescent="0.2">
      <c r="A43" s="47" t="s">
        <v>38</v>
      </c>
      <c r="B43" s="48" t="s">
        <v>37</v>
      </c>
      <c r="C43" s="77">
        <v>1639.9</v>
      </c>
      <c r="D43" s="77">
        <v>1755.2</v>
      </c>
      <c r="E43" s="77">
        <v>2039.9</v>
      </c>
      <c r="F43" s="81">
        <f t="shared" si="6"/>
        <v>-400</v>
      </c>
      <c r="G43" s="81">
        <f t="shared" si="7"/>
        <v>80.391195646845432</v>
      </c>
      <c r="H43" s="69">
        <f t="shared" si="8"/>
        <v>93.430948040109399</v>
      </c>
    </row>
    <row r="44" spans="1:10" x14ac:dyDescent="0.2">
      <c r="A44" s="47" t="s">
        <v>39</v>
      </c>
      <c r="B44" s="48" t="s">
        <v>37</v>
      </c>
      <c r="C44" s="77">
        <v>3244.4</v>
      </c>
      <c r="D44" s="77">
        <v>3008.1</v>
      </c>
      <c r="E44" s="77">
        <v>3017.3</v>
      </c>
      <c r="F44" s="81">
        <f t="shared" si="6"/>
        <v>227.09999999999991</v>
      </c>
      <c r="G44" s="81">
        <f t="shared" si="7"/>
        <v>107.5265966261227</v>
      </c>
      <c r="H44" s="69">
        <f t="shared" si="8"/>
        <v>107.85545693294772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8092.2</v>
      </c>
      <c r="D45" s="77">
        <v>7782.1</v>
      </c>
      <c r="E45" s="77">
        <v>7687.5</v>
      </c>
      <c r="F45" s="81">
        <f t="shared" si="6"/>
        <v>404.69999999999982</v>
      </c>
      <c r="G45" s="81">
        <f t="shared" si="7"/>
        <v>105.26439024390244</v>
      </c>
      <c r="H45" s="69">
        <f t="shared" si="8"/>
        <v>103.98478559771782</v>
      </c>
    </row>
    <row r="46" spans="1:10" ht="13.5" thickBot="1" x14ac:dyDescent="0.25">
      <c r="A46" s="50" t="s">
        <v>41</v>
      </c>
      <c r="B46" s="51" t="s">
        <v>37</v>
      </c>
      <c r="C46" s="78">
        <v>1331.4</v>
      </c>
      <c r="D46" s="78">
        <v>1460.2</v>
      </c>
      <c r="E46" s="78">
        <v>1400.7</v>
      </c>
      <c r="F46" s="82">
        <f t="shared" si="6"/>
        <v>-69.299999999999955</v>
      </c>
      <c r="G46" s="82">
        <f t="shared" si="7"/>
        <v>95.052473763118442</v>
      </c>
      <c r="H46" s="73">
        <f t="shared" si="8"/>
        <v>91.179290508149563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80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18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18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18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18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18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18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18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18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18" x14ac:dyDescent="0.2">
      <c r="A89" s="90" t="s">
        <v>81</v>
      </c>
      <c r="B89" s="91">
        <v>31011.1</v>
      </c>
      <c r="C89" s="91">
        <v>131212.4</v>
      </c>
      <c r="D89" s="91">
        <v>14620.300000000001</v>
      </c>
      <c r="E89" s="91">
        <v>36107.199999999997</v>
      </c>
      <c r="F89" s="91">
        <v>6221.1</v>
      </c>
      <c r="G89" s="91">
        <v>9607.2999999999993</v>
      </c>
      <c r="H89" s="91">
        <v>23052.6</v>
      </c>
      <c r="I89" s="91">
        <v>3913.6</v>
      </c>
    </row>
    <row r="90" spans="1:18" x14ac:dyDescent="0.2">
      <c r="A90" s="90" t="s">
        <v>82</v>
      </c>
      <c r="B90" s="91">
        <v>30631.799999999996</v>
      </c>
      <c r="C90" s="91">
        <v>123488.4</v>
      </c>
      <c r="D90" s="91">
        <v>15288.400000000001</v>
      </c>
      <c r="E90" s="91">
        <v>35964.1</v>
      </c>
      <c r="F90" s="91">
        <v>5549.4</v>
      </c>
      <c r="G90" s="91">
        <v>10889.699999999999</v>
      </c>
      <c r="H90" s="91">
        <v>24049.4</v>
      </c>
      <c r="I90" s="91">
        <v>3667.3</v>
      </c>
      <c r="K90" s="128"/>
      <c r="L90" s="128"/>
      <c r="M90" s="128"/>
      <c r="N90" s="128"/>
      <c r="O90" s="128"/>
      <c r="P90" s="128"/>
      <c r="Q90" s="128"/>
      <c r="R90" s="128"/>
    </row>
    <row r="91" spans="1:18" x14ac:dyDescent="0.2">
      <c r="A91" s="90" t="s">
        <v>83</v>
      </c>
      <c r="B91" s="91">
        <v>30515.5</v>
      </c>
      <c r="C91" s="91">
        <v>118014.79999999999</v>
      </c>
      <c r="D91" s="91">
        <v>13929.400000000001</v>
      </c>
      <c r="E91" s="91">
        <v>32293.8</v>
      </c>
      <c r="F91" s="91">
        <v>5129.6000000000004</v>
      </c>
      <c r="G91" s="91">
        <v>9831.1</v>
      </c>
      <c r="H91" s="91">
        <v>23531.200000000001</v>
      </c>
      <c r="I91" s="91">
        <v>3654.4</v>
      </c>
      <c r="K91" s="128"/>
      <c r="L91" s="128"/>
      <c r="M91" s="128"/>
      <c r="N91" s="128"/>
      <c r="O91" s="128"/>
      <c r="P91" s="128"/>
      <c r="Q91" s="128"/>
      <c r="R91" s="128"/>
    </row>
    <row r="92" spans="1:18" x14ac:dyDescent="0.2">
      <c r="A92" s="112"/>
      <c r="B92" s="113"/>
      <c r="C92" s="113"/>
      <c r="D92" s="113"/>
      <c r="E92" s="113"/>
      <c r="F92" s="113"/>
      <c r="G92" s="113"/>
      <c r="H92" s="113"/>
      <c r="I92" s="113"/>
    </row>
    <row r="93" spans="1:18" ht="15" x14ac:dyDescent="0.25">
      <c r="A93" s="125" t="s">
        <v>84</v>
      </c>
      <c r="B93" s="126">
        <f>B91/B86*100</f>
        <v>115.04603273941927</v>
      </c>
      <c r="C93" s="126">
        <f t="shared" ref="C93:I93" si="9">C91/C86*100</f>
        <v>110.48750711525209</v>
      </c>
      <c r="D93" s="126">
        <f t="shared" si="9"/>
        <v>97.463598261952583</v>
      </c>
      <c r="E93" s="126">
        <f t="shared" si="9"/>
        <v>94.178203038194695</v>
      </c>
      <c r="F93" s="126">
        <f t="shared" si="9"/>
        <v>87.769488741359254</v>
      </c>
      <c r="G93" s="126">
        <f t="shared" si="9"/>
        <v>111.35892527440166</v>
      </c>
      <c r="H93" s="126">
        <f t="shared" si="9"/>
        <v>98.25176723076089</v>
      </c>
      <c r="I93" s="126">
        <f t="shared" si="9"/>
        <v>95.435077823043997</v>
      </c>
    </row>
    <row r="94" spans="1:18" s="55" customFormat="1" ht="17.25" customHeight="1" x14ac:dyDescent="0.25">
      <c r="A94" s="125" t="s">
        <v>85</v>
      </c>
      <c r="B94" s="126">
        <f>B91/B90*100</f>
        <v>99.620329200373476</v>
      </c>
      <c r="C94" s="126">
        <f t="shared" ref="C94:I94" si="10">C91/C90*100</f>
        <v>95.567518892462772</v>
      </c>
      <c r="D94" s="126">
        <f t="shared" si="10"/>
        <v>91.110907616231913</v>
      </c>
      <c r="E94" s="126">
        <f t="shared" si="10"/>
        <v>89.794545115823837</v>
      </c>
      <c r="F94" s="126">
        <f t="shared" si="10"/>
        <v>92.435218221789768</v>
      </c>
      <c r="G94" s="126">
        <f t="shared" si="10"/>
        <v>90.27888738900063</v>
      </c>
      <c r="H94" s="126">
        <f t="shared" si="10"/>
        <v>97.845268489026751</v>
      </c>
      <c r="I94" s="126">
        <f t="shared" si="10"/>
        <v>99.648242576282271</v>
      </c>
    </row>
    <row r="95" spans="1:18" x14ac:dyDescent="0.2">
      <c r="A95" s="114"/>
      <c r="B95" s="115"/>
      <c r="C95" s="115"/>
      <c r="D95" s="115"/>
      <c r="E95" s="115"/>
      <c r="F95" s="115"/>
      <c r="G95" s="115"/>
      <c r="H95" s="115"/>
      <c r="I95" s="115"/>
      <c r="K95" s="128"/>
      <c r="L95" s="128"/>
      <c r="M95" s="128"/>
      <c r="N95" s="128"/>
      <c r="O95" s="128"/>
      <c r="P95" s="128"/>
      <c r="Q95" s="128"/>
      <c r="R95" s="12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2017-09-25T08:34:00Z</cp:lastPrinted>
  <dcterms:created xsi:type="dcterms:W3CDTF">2014-02-21T11:34:55Z</dcterms:created>
  <dcterms:modified xsi:type="dcterms:W3CDTF">2017-12-21T08:32:09Z</dcterms:modified>
</cp:coreProperties>
</file>