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1" i="1"/>
  <c r="H81"/>
  <c r="G81"/>
  <c r="F81"/>
  <c r="E81"/>
  <c r="D81"/>
  <c r="C81"/>
  <c r="B81"/>
  <c r="F11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<sst xmlns="http://schemas.openxmlformats.org/spreadsheetml/2006/main" count="146" uniqueCount="74">
  <si>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</si>
  <si>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</si>
  <si>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</si>
  <si>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</si>
  <si>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</si>
  <si>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</si>
  <si>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</si>
  <si>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</si>
  <si>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</si>
  <si>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</si>
  <si>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</si>
  <si>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</si>
  <si>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</si>
  <si>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</si>
  <si>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</si>
  <si>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</si>
  <si>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</si>
  <si>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</si>
  <si>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</si>
  <si>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</si>
  <si>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</si>
  <si>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</si>
  <si>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</si>
  <si>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</si>
  <si>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</si>
  <si>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</si>
  <si>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</si>
  <si>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</si>
  <si>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</si>
  <si>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</si>
  <si>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</si>
  <si>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</si>
  <si>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</si>
  <si>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</si>
  <si>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</si>
  <si>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</si>
  <si>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</si>
  <si>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</si>
  <si>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</si>
  <si>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</si>
  <si>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</si>
  <si>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</si>
  <si>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</si>
  <si>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</si>
  <si>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</si>
  <si>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</si>
  <si>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</si>
  <si>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</si>
  <si>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</si>
  <si>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</si>
  <si>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</si>
  <si>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</si>
  <si>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</si>
  <si>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</si>
  <si>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</si>
  <si>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</si>
  <si>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</si>
  <si>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</si>
  <si>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</si>
  <si>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</si>
  <si>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</si>
  <si>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</si>
  <si>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</si>
  <si>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</si>
  <si>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</si>
  <si>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</si>
  <si>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</si>
  <si>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</si>
  <si>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</si>
  <si>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</si>
  <si>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</si>
  <si>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</si>
  <si>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3.Q. 2014 / 3.Q. 2013</t>
  </si>
  <si>
    <t>Souhrn údajů mlékárenského průmyslu ČR - LISTOPAD 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</si>
</sst>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2" fontId="9" fillId="0" borderId="37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J8" sqref="J8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8" t="s">
        <v>73</v>
      </c>
      <c r="B1" s="128"/>
      <c r="C1" s="128"/>
      <c r="D1" s="128"/>
      <c r="E1" s="128"/>
      <c r="F1" s="128"/>
      <c r="G1" s="128"/>
      <c r="H1" s="12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187251</v>
      </c>
      <c r="D5" s="15">
        <v>191925</v>
      </c>
      <c r="E5" s="16">
        <v>180559</v>
      </c>
      <c r="F5" s="16">
        <f t="shared" ref="F5:F12" si="0">C5-E5</f>
        <v>6692</v>
      </c>
      <c r="G5" s="17">
        <f t="shared" ref="G5:G12" si="1">C5/E5*100</f>
        <v>103.70626775735354</v>
      </c>
      <c r="H5" s="18">
        <f>C5/D5*100</f>
        <v>97.564673700664315</v>
      </c>
      <c r="J5" s="12"/>
    </row>
    <row r="6" spans="1:10" ht="19.5" customHeight="1">
      <c r="A6" s="19" t="s">
        <v>12</v>
      </c>
      <c r="B6" s="20" t="s">
        <v>11</v>
      </c>
      <c r="C6" s="21">
        <v>2153776</v>
      </c>
      <c r="D6" s="21">
        <v>1966525</v>
      </c>
      <c r="E6" s="22">
        <v>2129760</v>
      </c>
      <c r="F6" s="22">
        <f t="shared" si="0"/>
        <v>24016</v>
      </c>
      <c r="G6" s="23">
        <f t="shared" si="1"/>
        <v>101.12763879498159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12832</v>
      </c>
      <c r="D7" s="21">
        <v>15083</v>
      </c>
      <c r="E7" s="22">
        <v>7900.7000000000007</v>
      </c>
      <c r="F7" s="26">
        <f t="shared" si="0"/>
        <v>4931.2999999999993</v>
      </c>
      <c r="G7" s="23">
        <f t="shared" si="1"/>
        <v>162.41598845671902</v>
      </c>
      <c r="H7" s="27">
        <f>C7/D7*100</f>
        <v>85.075913279851491</v>
      </c>
    </row>
    <row r="8" spans="1:10" ht="21" customHeight="1" thickBot="1">
      <c r="A8" s="28" t="s">
        <v>12</v>
      </c>
      <c r="B8" s="29" t="s">
        <v>11</v>
      </c>
      <c r="C8" s="30">
        <v>155912</v>
      </c>
      <c r="D8" s="30">
        <v>143080</v>
      </c>
      <c r="E8" s="31">
        <v>143000.80000000002</v>
      </c>
      <c r="F8" s="32">
        <f t="shared" si="0"/>
        <v>12911.199999999983</v>
      </c>
      <c r="G8" s="33">
        <f t="shared" si="1"/>
        <v>109.02876067826193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25</v>
      </c>
      <c r="D9" s="15">
        <v>258</v>
      </c>
      <c r="E9" s="16">
        <v>384</v>
      </c>
      <c r="F9" s="36">
        <f t="shared" si="0"/>
        <v>-359</v>
      </c>
      <c r="G9" s="17">
        <f t="shared" si="1"/>
        <v>6.510416666666667</v>
      </c>
      <c r="H9" s="18">
        <f>C9/D9*100</f>
        <v>9.6899224806201563</v>
      </c>
    </row>
    <row r="10" spans="1:10" ht="16.5" customHeight="1" thickBot="1">
      <c r="A10" s="28" t="s">
        <v>12</v>
      </c>
      <c r="B10" s="29" t="s">
        <v>11</v>
      </c>
      <c r="C10" s="30">
        <v>1266</v>
      </c>
      <c r="D10" s="30">
        <v>1241</v>
      </c>
      <c r="E10" s="31">
        <v>6950</v>
      </c>
      <c r="F10" s="32">
        <f t="shared" si="0"/>
        <v>-5684</v>
      </c>
      <c r="G10" s="33">
        <f t="shared" si="1"/>
        <v>18.215827338129497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8.862302471014841</v>
      </c>
      <c r="D11" s="39">
        <v>8.9477243714992838</v>
      </c>
      <c r="E11" s="39">
        <v>9.2802795762050074</v>
      </c>
      <c r="F11" s="17">
        <f t="shared" si="0"/>
        <v>-0.4179771051901664</v>
      </c>
      <c r="G11" s="40">
        <f t="shared" si="1"/>
        <v>95.496072055179511</v>
      </c>
      <c r="H11" s="41">
        <f>C11/D11*100</f>
        <v>99.045322621285337</v>
      </c>
    </row>
    <row r="12" spans="1:10" ht="18" customHeight="1" thickBot="1">
      <c r="A12" s="28" t="s">
        <v>12</v>
      </c>
      <c r="B12" s="29" t="s">
        <v>15</v>
      </c>
      <c r="C12" s="42">
        <v>9.4223735430239728</v>
      </c>
      <c r="D12" s="42">
        <v>9.4757030803066318</v>
      </c>
      <c r="E12" s="33">
        <v>8.4166558673277745</v>
      </c>
      <c r="F12" s="125">
        <f t="shared" si="0"/>
        <v>1.0057176756961983</v>
      </c>
      <c r="G12" s="33">
        <f t="shared" si="1"/>
        <v>111.94913623117522</v>
      </c>
      <c r="H12" s="34" t="s">
        <v>13</v>
      </c>
    </row>
    <row r="13" spans="1:10" ht="15.75" customHeight="1">
      <c r="A13" s="129" t="s">
        <v>67</v>
      </c>
      <c r="B13" s="129"/>
      <c r="C13" s="129"/>
      <c r="D13" s="129"/>
      <c r="E13" s="129"/>
      <c r="F13" s="129"/>
      <c r="G13" s="129"/>
      <c r="H13" s="129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>
        <v>13.7262282278326</v>
      </c>
      <c r="D17" s="56">
        <v>13.19804744377684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11.066868941034006</v>
      </c>
      <c r="D18" s="56">
        <v>10.637003916471006</v>
      </c>
      <c r="E18" s="56">
        <v>12.185198938748831</v>
      </c>
      <c r="F18" s="56">
        <f>C18-E18</f>
        <v>-1.1183299977148256</v>
      </c>
      <c r="G18" s="56">
        <f>C18/E18*100</f>
        <v>90.822226183287441</v>
      </c>
      <c r="H18" s="57">
        <f t="shared" ref="H18:H24" si="2">C18/D18*100</f>
        <v>104.04122277230124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17.491402824817108</v>
      </c>
      <c r="D19" s="56">
        <v>17.301610985699913</v>
      </c>
      <c r="E19" s="56">
        <v>16.719225069752603</v>
      </c>
      <c r="F19" s="56">
        <f>C19-E19</f>
        <v>0.77217775506450437</v>
      </c>
      <c r="G19" s="56">
        <f>C19/E19*100</f>
        <v>104.61850206479654</v>
      </c>
      <c r="H19" s="57">
        <f t="shared" si="2"/>
        <v>101.09696050427941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13.422933313477381</v>
      </c>
      <c r="D20" s="56">
        <v>14.040304174124618</v>
      </c>
      <c r="E20" s="56">
        <v>12.869006936872205</v>
      </c>
      <c r="F20" s="56">
        <f>C20-E20</f>
        <v>0.55392637660517607</v>
      </c>
      <c r="G20" s="56">
        <f>C20/E20*100</f>
        <v>104.3043443781048</v>
      </c>
      <c r="H20" s="57">
        <f t="shared" si="2"/>
        <v>95.602866910924817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28.660304210397641</v>
      </c>
      <c r="D21" s="56">
        <v>27.770927893840497</v>
      </c>
      <c r="E21" s="56">
        <v>31.517056554626059</v>
      </c>
      <c r="F21" s="56">
        <f>C21-E21</f>
        <v>-2.8567523442284184</v>
      </c>
      <c r="G21" s="56">
        <f>C21/E21*100</f>
        <v>90.935852974477385</v>
      </c>
      <c r="H21" s="57">
        <f t="shared" si="2"/>
        <v>103.20254447369189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34.329722594931873</v>
      </c>
      <c r="D22" s="56">
        <v>33.863104727220566</v>
      </c>
      <c r="E22" s="56">
        <v>49.033003715650111</v>
      </c>
      <c r="F22" s="56">
        <f>C22-E22</f>
        <v>-14.703281120718238</v>
      </c>
      <c r="G22" s="56">
        <f>C22/E22*100</f>
        <v>70.013501098189266</v>
      </c>
      <c r="H22" s="57">
        <f t="shared" si="2"/>
        <v>101.37795359129083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104.50319094154473</v>
      </c>
      <c r="D23" s="56">
        <v>103.46330211488758</v>
      </c>
      <c r="E23" s="59"/>
      <c r="F23" s="60"/>
      <c r="G23" s="61"/>
      <c r="H23" s="57">
        <f t="shared" si="2"/>
        <v>101.00507987412041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45.886915820204116</v>
      </c>
      <c r="D24" s="56">
        <v>45.382646666930519</v>
      </c>
      <c r="E24" s="62"/>
      <c r="F24" s="63"/>
      <c r="G24" s="64"/>
      <c r="H24" s="57">
        <f t="shared" si="2"/>
        <v>101.11114972419854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93.107241241689465</v>
      </c>
      <c r="D25" s="56">
        <v>95.454442711511945</v>
      </c>
      <c r="E25" s="62"/>
      <c r="F25" s="63"/>
      <c r="G25" s="64"/>
      <c r="H25" s="57">
        <f t="shared" ref="H25:H31" si="3">C25/D25*100</f>
        <v>97.541024384882405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105.18053375196233</v>
      </c>
      <c r="D26" s="56">
        <v>102.58101144204734</v>
      </c>
      <c r="E26" s="62"/>
      <c r="F26" s="63"/>
      <c r="G26" s="64"/>
      <c r="H26" s="57">
        <f t="shared" si="3"/>
        <v>102.53411647377213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102.14441565525706</v>
      </c>
      <c r="D28" s="56">
        <v>95.77272283510689</v>
      </c>
      <c r="E28" s="62"/>
      <c r="F28" s="63"/>
      <c r="G28" s="64"/>
      <c r="H28" s="57">
        <f t="shared" si="3"/>
        <v>106.65293063779799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62.327341532639544</v>
      </c>
      <c r="D29" s="56">
        <v>59.97730370032594</v>
      </c>
      <c r="E29" s="62"/>
      <c r="F29" s="63"/>
      <c r="G29" s="64"/>
      <c r="H29" s="57">
        <f t="shared" si="3"/>
        <v>103.91821186903545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72.724670864338862</v>
      </c>
      <c r="D30" s="56">
        <v>74.527177207516672</v>
      </c>
      <c r="E30" s="62"/>
      <c r="F30" s="63"/>
      <c r="G30" s="64"/>
      <c r="H30" s="57">
        <f t="shared" si="3"/>
        <v>97.581410687058707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96.430342092216151</v>
      </c>
      <c r="D31" s="56">
        <v>98.291750955270842</v>
      </c>
      <c r="E31" s="65"/>
      <c r="F31" s="66"/>
      <c r="G31" s="67"/>
      <c r="H31" s="57">
        <f t="shared" si="3"/>
        <v>98.106241017212369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9031.4</v>
      </c>
      <c r="D38" s="80">
        <v>10343.299999999999</v>
      </c>
      <c r="E38" s="80">
        <v>11807.1</v>
      </c>
      <c r="F38" s="81">
        <f>C38-E38</f>
        <v>-2775.7000000000007</v>
      </c>
      <c r="G38" s="81">
        <f>C38/E38*100</f>
        <v>76.491263731144812</v>
      </c>
      <c r="H38" s="82">
        <f>C38/D38*100</f>
        <v>87.316427059062391</v>
      </c>
    </row>
    <row r="39" spans="1:10">
      <c r="A39" s="83" t="s">
        <v>37</v>
      </c>
      <c r="B39" s="84" t="s">
        <v>36</v>
      </c>
      <c r="C39" s="85">
        <v>45479.199999999997</v>
      </c>
      <c r="D39" s="85">
        <v>43254.3</v>
      </c>
      <c r="E39" s="85">
        <v>43105.599999999999</v>
      </c>
      <c r="F39" s="86">
        <f t="shared" ref="F39:F45" si="4">C39-E39</f>
        <v>2373.5999999999985</v>
      </c>
      <c r="G39" s="86">
        <f t="shared" ref="G39:G45" si="5">C39/E39*100</f>
        <v>105.50647711666232</v>
      </c>
      <c r="H39" s="24">
        <f t="shared" ref="H39:H45" si="6">C39/D39*100</f>
        <v>105.14376605331724</v>
      </c>
    </row>
    <row r="40" spans="1:10">
      <c r="A40" s="83" t="s">
        <v>38</v>
      </c>
      <c r="B40" s="84" t="s">
        <v>36</v>
      </c>
      <c r="C40" s="85">
        <v>4249.8</v>
      </c>
      <c r="D40" s="85">
        <v>4768</v>
      </c>
      <c r="E40" s="85">
        <v>4412.7</v>
      </c>
      <c r="F40" s="86">
        <f t="shared" si="4"/>
        <v>-162.89999999999964</v>
      </c>
      <c r="G40" s="86">
        <f t="shared" si="5"/>
        <v>96.308382622883954</v>
      </c>
      <c r="H40" s="24">
        <f t="shared" si="6"/>
        <v>89.131711409395976</v>
      </c>
    </row>
    <row r="41" spans="1:10">
      <c r="A41" s="83" t="s">
        <v>39</v>
      </c>
      <c r="B41" s="84" t="s">
        <v>40</v>
      </c>
      <c r="C41" s="85">
        <v>9467.2000000000007</v>
      </c>
      <c r="D41" s="85">
        <v>10062.200000000001</v>
      </c>
      <c r="E41" s="85">
        <v>9870.6</v>
      </c>
      <c r="F41" s="86">
        <f t="shared" si="4"/>
        <v>-403.39999999999964</v>
      </c>
      <c r="G41" s="86">
        <f t="shared" si="5"/>
        <v>95.913115717382937</v>
      </c>
      <c r="H41" s="24">
        <f t="shared" si="6"/>
        <v>94.086780226988125</v>
      </c>
    </row>
    <row r="42" spans="1:10">
      <c r="A42" s="83" t="s">
        <v>41</v>
      </c>
      <c r="B42" s="84" t="s">
        <v>40</v>
      </c>
      <c r="C42" s="85">
        <v>1960</v>
      </c>
      <c r="D42" s="85">
        <v>1996.7</v>
      </c>
      <c r="E42" s="85">
        <v>1962.3</v>
      </c>
      <c r="F42" s="86">
        <f t="shared" si="4"/>
        <v>-2.2999999999999545</v>
      </c>
      <c r="G42" s="86">
        <f t="shared" si="5"/>
        <v>99.882790602863992</v>
      </c>
      <c r="H42" s="24">
        <f t="shared" si="6"/>
        <v>98.161967245955822</v>
      </c>
    </row>
    <row r="43" spans="1:10">
      <c r="A43" s="83" t="s">
        <v>42</v>
      </c>
      <c r="B43" s="84" t="s">
        <v>40</v>
      </c>
      <c r="C43" s="85">
        <v>2621.4</v>
      </c>
      <c r="D43" s="85">
        <v>2769</v>
      </c>
      <c r="E43" s="85">
        <v>2492.9</v>
      </c>
      <c r="F43" s="86">
        <f t="shared" si="4"/>
        <v>128.5</v>
      </c>
      <c r="G43" s="86">
        <f t="shared" si="5"/>
        <v>105.15463917525774</v>
      </c>
      <c r="H43" s="24">
        <f t="shared" si="6"/>
        <v>94.669555796316359</v>
      </c>
      <c r="I43" s="87"/>
      <c r="J43" s="87"/>
    </row>
    <row r="44" spans="1:10">
      <c r="A44" s="83" t="s">
        <v>43</v>
      </c>
      <c r="B44" s="84" t="s">
        <v>40</v>
      </c>
      <c r="C44" s="85">
        <v>6339</v>
      </c>
      <c r="D44" s="85">
        <v>6629.2</v>
      </c>
      <c r="E44" s="85">
        <v>6573.3</v>
      </c>
      <c r="F44" s="86">
        <f t="shared" si="4"/>
        <v>-234.30000000000018</v>
      </c>
      <c r="G44" s="86">
        <f t="shared" si="5"/>
        <v>96.435580302131356</v>
      </c>
      <c r="H44" s="24">
        <f t="shared" si="6"/>
        <v>95.622397876063474</v>
      </c>
    </row>
    <row r="45" spans="1:10" ht="13.5" thickBot="1">
      <c r="A45" s="88" t="s">
        <v>44</v>
      </c>
      <c r="B45" s="89" t="s">
        <v>40</v>
      </c>
      <c r="C45" s="90">
        <v>1306.5999999999999</v>
      </c>
      <c r="D45" s="90">
        <v>1465.5</v>
      </c>
      <c r="E45" s="90">
        <v>1424.4</v>
      </c>
      <c r="F45" s="91">
        <f t="shared" si="4"/>
        <v>-117.80000000000018</v>
      </c>
      <c r="G45" s="91">
        <f t="shared" si="5"/>
        <v>91.729851165402962</v>
      </c>
      <c r="H45" s="34">
        <f t="shared" si="6"/>
        <v>89.157284203343565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6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6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6" customFormat="1" ht="17.25" customHeight="1" thickBot="1">
      <c r="A75" s="117">
        <v>2013</v>
      </c>
      <c r="B75" s="118">
        <v>129483.4</v>
      </c>
      <c r="C75" s="118">
        <v>500068.2</v>
      </c>
      <c r="D75" s="118">
        <v>49881.399999999994</v>
      </c>
      <c r="E75" s="118">
        <v>127476.30000000002</v>
      </c>
      <c r="F75" s="118">
        <v>23585.300000000003</v>
      </c>
      <c r="G75" s="118">
        <v>32970.300000000003</v>
      </c>
      <c r="H75" s="118">
        <v>84755.800000000017</v>
      </c>
      <c r="I75" s="118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1" customFormat="1" ht="34.5" hidden="1" customHeight="1">
      <c r="A77" s="119" t="s">
        <v>63</v>
      </c>
      <c r="B77" s="120">
        <f>B75-B70</f>
        <v>36267.899999999994</v>
      </c>
      <c r="C77" s="120">
        <f t="shared" ref="C77:I77" si="7">C75-C70</f>
        <v>-6362.1999999999534</v>
      </c>
      <c r="D77" s="120">
        <f t="shared" si="7"/>
        <v>3333.4999999999927</v>
      </c>
      <c r="E77" s="120">
        <f t="shared" si="7"/>
        <v>-3916.5999999999767</v>
      </c>
      <c r="F77" s="120">
        <f t="shared" si="7"/>
        <v>-924.59999999999854</v>
      </c>
      <c r="G77" s="120">
        <f t="shared" si="7"/>
        <v>2464.1000000000022</v>
      </c>
      <c r="H77" s="120">
        <f t="shared" si="7"/>
        <v>4023.7000000000116</v>
      </c>
      <c r="I77" s="120">
        <f t="shared" si="7"/>
        <v>2027.6000000000022</v>
      </c>
    </row>
    <row r="78" spans="1:9" s="121" customFormat="1" ht="34.5" hidden="1" customHeight="1">
      <c r="A78" s="122" t="s">
        <v>64</v>
      </c>
      <c r="B78" s="123">
        <f>B75/B70*100</f>
        <v>138.90758511191808</v>
      </c>
      <c r="C78" s="123">
        <f t="shared" ref="C78:I78" si="8">C75/C70*100</f>
        <v>98.743716806889964</v>
      </c>
      <c r="D78" s="123">
        <f t="shared" si="8"/>
        <v>107.1614401508983</v>
      </c>
      <c r="E78" s="123">
        <f t="shared" si="8"/>
        <v>97.019169224516716</v>
      </c>
      <c r="F78" s="123">
        <f t="shared" si="8"/>
        <v>96.227646787624593</v>
      </c>
      <c r="G78" s="123">
        <f t="shared" si="8"/>
        <v>108.0773744353607</v>
      </c>
      <c r="H78" s="123">
        <f t="shared" si="8"/>
        <v>104.98401503243444</v>
      </c>
      <c r="I78" s="123">
        <f t="shared" si="8"/>
        <v>113.50778782993353</v>
      </c>
    </row>
    <row r="79" spans="1:9">
      <c r="A79" s="115" t="s">
        <v>70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>
      <c r="A80" s="102" t="s">
        <v>71</v>
      </c>
      <c r="B80" s="103">
        <v>29310.5</v>
      </c>
      <c r="C80" s="103">
        <v>117669.7</v>
      </c>
      <c r="D80" s="103">
        <v>13362.900000000001</v>
      </c>
      <c r="E80" s="103">
        <v>29735.200000000001</v>
      </c>
      <c r="F80" s="103">
        <v>6208.6</v>
      </c>
      <c r="G80" s="103">
        <v>8404.5</v>
      </c>
      <c r="H80" s="103">
        <v>21078.400000000001</v>
      </c>
      <c r="I80" s="103">
        <v>3811.3</v>
      </c>
    </row>
    <row r="81" spans="1:9" s="124" customFormat="1" ht="16.5" customHeight="1">
      <c r="A81" s="126" t="s">
        <v>72</v>
      </c>
      <c r="B81" s="127">
        <f>B80/B73*100</f>
        <v>93.308396339037003</v>
      </c>
      <c r="C81" s="127">
        <f t="shared" ref="C81:I81" si="9">C80/C73*100</f>
        <v>94.011063725075061</v>
      </c>
      <c r="D81" s="127">
        <f t="shared" si="9"/>
        <v>105.54546316188554</v>
      </c>
      <c r="E81" s="127">
        <f t="shared" si="9"/>
        <v>96.2696763081386</v>
      </c>
      <c r="F81" s="127">
        <f t="shared" si="9"/>
        <v>113.45918385994406</v>
      </c>
      <c r="G81" s="127">
        <f t="shared" si="9"/>
        <v>94.522858910195126</v>
      </c>
      <c r="H81" s="127">
        <f t="shared" si="9"/>
        <v>98.259353527442926</v>
      </c>
      <c r="I81" s="127">
        <f t="shared" si="9"/>
        <v>88.499047972878827</v>
      </c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2014-08-22T06:43:40Z</cp:lastPrinted>
  <dcterms:created xsi:type="dcterms:W3CDTF">2014-02-21T11:34:55Z</dcterms:created>
  <dcterms:modified xsi:type="dcterms:W3CDTF">2014-12-22T08:38:02Z</dcterms:modified>
</cp:coreProperties>
</file>