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<sst xmlns="http://schemas.openxmlformats.org/spreadsheetml/2006/main" count="98" uniqueCount="49">
  <si>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</si>
  <si>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</si>
  <si>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</si>
  <si>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</si>
  <si>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</si>
  <si>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</si>
  <si>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</si>
  <si>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</si>
  <si>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</si>
  <si>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</si>
  <si>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 xml:space="preserve">         Kč/ l        </t>
  </si>
  <si>
    <t>Kč/ l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</si>
  <si>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</si>
  <si>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</si>
  <si>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</si>
  <si>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</si>
  <si>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</si>
  <si>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</si>
  <si>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</si>
  <si>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</si>
  <si>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</si>
  <si>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</si>
  <si>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</si>
  <si>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</si>
  <si>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</si>
  <si>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</si>
  <si>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</si>
  <si>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</si>
  <si>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</si>
  <si>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</si>
  <si>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</si>
  <si>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</si>
  <si>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</si>
  <si>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</si>
  <si>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</si>
  <si>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</si>
  <si>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</si>
  <si>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</si>
  <si>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Stejný měs. 2010</t>
  </si>
  <si>
    <t>Rozdíl 2011-2010</t>
  </si>
  <si>
    <t>index 2011/2010</t>
  </si>
  <si>
    <t>* Průměrná cena nak. ml.</t>
  </si>
  <si>
    <t>* od poč. roku</t>
  </si>
  <si>
    <t xml:space="preserve">* Prům. cena I. tř. jak. </t>
  </si>
  <si>
    <t xml:space="preserve">z toho v I. tř. jakosti </t>
  </si>
  <si>
    <t>Souhrn údajů mlékárenského průmyslu ČR - ZÁŘÍ  2011</t>
  </si>
  <si>
    <t xml:space="preserve">       VÝROBA ZBOŽÍ - POROVNÁNÍ  3.Q 2011 s  3.Q 2010</t>
  </si>
  <si>
    <t>3.Q 2010</t>
  </si>
  <si>
    <t>3.Q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</si>
</sst>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2" fontId="5" fillId="0" borderId="0" xfId="21" applyNumberFormat="1" applyFont="1" applyAlignment="1">
      <alignment horizontal="centerContinuous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8" fillId="0" borderId="0" xfId="21" applyFont="1" applyAlignment="1">
      <alignment horizontal="centerContinuous"/>
      <protection/>
    </xf>
    <xf numFmtId="2" fontId="6" fillId="0" borderId="0" xfId="21" applyNumberFormat="1" applyFont="1">
      <alignment/>
      <protection/>
    </xf>
    <xf numFmtId="0" fontId="9" fillId="2" borderId="1" xfId="21" applyFont="1" applyFill="1" applyBorder="1" applyAlignment="1">
      <alignment horizontal="center"/>
      <protection/>
    </xf>
    <xf numFmtId="0" fontId="9" fillId="2" borderId="2" xfId="21" applyFont="1" applyFill="1" applyBorder="1" applyAlignment="1">
      <alignment horizontal="center"/>
      <protection/>
    </xf>
    <xf numFmtId="2" fontId="9" fillId="2" borderId="3" xfId="21" applyNumberFormat="1" applyFont="1" applyFill="1" applyBorder="1" applyAlignment="1">
      <alignment horizontal="center" wrapText="1"/>
      <protection/>
    </xf>
    <xf numFmtId="0" fontId="9" fillId="2" borderId="4" xfId="21" applyFont="1" applyFill="1" applyBorder="1" applyAlignment="1">
      <alignment horizontal="center" wrapText="1"/>
      <protection/>
    </xf>
    <xf numFmtId="0" fontId="9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3" fontId="9" fillId="0" borderId="7" xfId="20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0" fontId="9" fillId="0" borderId="8" xfId="21" applyFont="1" applyBorder="1" applyAlignment="1">
      <alignment horizontal="right"/>
      <protection/>
    </xf>
    <xf numFmtId="0" fontId="0" fillId="0" borderId="9" xfId="21" applyFont="1" applyBorder="1" applyAlignment="1">
      <alignment horizontal="center"/>
      <protection/>
    </xf>
    <xf numFmtId="3" fontId="9" fillId="0" borderId="10" xfId="20" applyNumberFormat="1" applyFont="1" applyBorder="1" applyAlignment="1">
      <alignment horizontal="right"/>
      <protection/>
    </xf>
    <xf numFmtId="0" fontId="9" fillId="0" borderId="8" xfId="21" applyFont="1" applyBorder="1">
      <alignment/>
      <protection/>
    </xf>
    <xf numFmtId="3" fontId="9" fillId="0" borderId="11" xfId="20" applyNumberFormat="1" applyFont="1" applyBorder="1" applyAlignment="1">
      <alignment horizontal="right"/>
      <protection/>
    </xf>
    <xf numFmtId="3" fontId="9" fillId="0" borderId="12" xfId="20" applyNumberFormat="1" applyFont="1" applyBorder="1" applyAlignment="1">
      <alignment horizontal="right"/>
      <protection/>
    </xf>
    <xf numFmtId="2" fontId="9" fillId="0" borderId="11" xfId="21" applyNumberFormat="1" applyFont="1" applyBorder="1" applyAlignment="1">
      <alignment horizontal="right"/>
      <protection/>
    </xf>
    <xf numFmtId="2" fontId="9" fillId="0" borderId="12" xfId="21" applyNumberFormat="1" applyFont="1" applyBorder="1" applyAlignment="1">
      <alignment horizontal="right"/>
      <protection/>
    </xf>
    <xf numFmtId="0" fontId="0" fillId="0" borderId="13" xfId="21" applyFont="1" applyBorder="1" applyAlignment="1">
      <alignment horizontal="center"/>
      <protection/>
    </xf>
    <xf numFmtId="2" fontId="9" fillId="0" borderId="14" xfId="21" applyNumberFormat="1" applyFont="1" applyBorder="1" applyAlignment="1">
      <alignment horizontal="right"/>
      <protection/>
    </xf>
    <xf numFmtId="0" fontId="9" fillId="0" borderId="1" xfId="21" applyFont="1" applyBorder="1" applyAlignment="1">
      <alignment horizontal="center"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17" xfId="21" applyFont="1" applyBorder="1" applyAlignment="1">
      <alignment horizontal="center"/>
      <protection/>
    </xf>
    <xf numFmtId="0" fontId="9" fillId="0" borderId="18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2" fontId="9" fillId="0" borderId="7" xfId="21" applyNumberFormat="1" applyFont="1" applyBorder="1">
      <alignment/>
      <protection/>
    </xf>
    <xf numFmtId="2" fontId="9" fillId="0" borderId="12" xfId="21" applyNumberFormat="1" applyFont="1" applyBorder="1">
      <alignment/>
      <protection/>
    </xf>
    <xf numFmtId="2" fontId="9" fillId="0" borderId="11" xfId="21" applyNumberFormat="1" applyFont="1" applyBorder="1">
      <alignment/>
      <protection/>
    </xf>
    <xf numFmtId="0" fontId="0" fillId="0" borderId="0" xfId="20">
      <alignment/>
      <protection/>
    </xf>
    <xf numFmtId="0" fontId="9" fillId="0" borderId="19" xfId="21" applyFont="1" applyBorder="1">
      <alignment/>
      <protection/>
    </xf>
    <xf numFmtId="0" fontId="0" fillId="0" borderId="20" xfId="20" applyFont="1" applyFill="1" applyBorder="1" applyAlignment="1">
      <alignment horizontal="center"/>
      <protection/>
    </xf>
    <xf numFmtId="164" fontId="9" fillId="0" borderId="11" xfId="21" applyNumberFormat="1" applyFont="1" applyBorder="1" applyAlignment="1">
      <alignment horizontal="right"/>
      <protection/>
    </xf>
    <xf numFmtId="0" fontId="0" fillId="0" borderId="21" xfId="20" applyFont="1" applyFill="1" applyBorder="1" applyAlignment="1">
      <alignment horizontal="center"/>
      <protection/>
    </xf>
    <xf numFmtId="0" fontId="0" fillId="0" borderId="22" xfId="20" applyFont="1" applyFill="1" applyBorder="1" applyAlignment="1">
      <alignment horizontal="center"/>
      <protection/>
    </xf>
    <xf numFmtId="0" fontId="9" fillId="0" borderId="23" xfId="21" applyFont="1" applyBorder="1">
      <alignment/>
      <protection/>
    </xf>
    <xf numFmtId="0" fontId="0" fillId="0" borderId="24" xfId="20" applyFont="1" applyFill="1" applyBorder="1" applyAlignment="1">
      <alignment horizontal="center"/>
      <protection/>
    </xf>
    <xf numFmtId="164" fontId="9" fillId="0" borderId="13" xfId="21" applyNumberFormat="1" applyFont="1" applyBorder="1" applyAlignment="1">
      <alignment horizontal="right"/>
      <protection/>
    </xf>
    <xf numFmtId="2" fontId="9" fillId="0" borderId="25" xfId="21" applyNumberFormat="1" applyFont="1" applyBorder="1" applyAlignment="1">
      <alignment horizontal="right"/>
      <protection/>
    </xf>
    <xf numFmtId="2" fontId="9" fillId="0" borderId="26" xfId="21" applyNumberFormat="1" applyFont="1" applyBorder="1" applyAlignment="1">
      <alignment horizontal="right"/>
      <protection/>
    </xf>
    <xf numFmtId="2" fontId="9" fillId="0" borderId="27" xfId="21" applyNumberFormat="1" applyFont="1" applyBorder="1" applyAlignment="1">
      <alignment horizontal="right"/>
      <protection/>
    </xf>
    <xf numFmtId="2" fontId="9" fillId="0" borderId="28" xfId="21" applyNumberFormat="1" applyFont="1" applyBorder="1">
      <alignment/>
      <protection/>
    </xf>
    <xf numFmtId="2" fontId="9" fillId="0" borderId="25" xfId="21" applyNumberFormat="1" applyFont="1" applyBorder="1">
      <alignment/>
      <protection/>
    </xf>
    <xf numFmtId="2" fontId="9" fillId="0" borderId="26" xfId="21" applyNumberFormat="1" applyFont="1" applyBorder="1">
      <alignment/>
      <protection/>
    </xf>
    <xf numFmtId="0" fontId="11" fillId="2" borderId="29" xfId="0" applyFont="1" applyFill="1" applyBorder="1" applyAlignment="1">
      <alignment horizontal="center" wrapText="1"/>
    </xf>
    <xf numFmtId="4" fontId="9" fillId="0" borderId="11" xfId="20" applyNumberFormat="1" applyFont="1" applyBorder="1" applyAlignment="1">
      <alignment horizontal="right"/>
      <protection/>
    </xf>
    <xf numFmtId="4" fontId="9" fillId="0" borderId="14" xfId="20" applyNumberFormat="1" applyFont="1" applyBorder="1" applyAlignment="1">
      <alignment horizontal="right"/>
      <protection/>
    </xf>
    <xf numFmtId="4" fontId="9" fillId="0" borderId="7" xfId="20" applyNumberFormat="1" applyFont="1" applyBorder="1" applyAlignment="1">
      <alignment horizontal="right"/>
      <protection/>
    </xf>
    <xf numFmtId="164" fontId="9" fillId="0" borderId="30" xfId="21" applyNumberFormat="1" applyFont="1" applyBorder="1" applyAlignment="1">
      <alignment horizontal="right"/>
      <protection/>
    </xf>
    <xf numFmtId="164" fontId="9" fillId="0" borderId="31" xfId="21" applyNumberFormat="1" applyFont="1" applyBorder="1" applyAlignment="1">
      <alignment horizontal="right"/>
      <protection/>
    </xf>
    <xf numFmtId="2" fontId="9" fillId="0" borderId="32" xfId="21" applyNumberFormat="1" applyFont="1" applyBorder="1" applyAlignment="1">
      <alignment horizontal="right"/>
      <protection/>
    </xf>
    <xf numFmtId="2" fontId="0" fillId="0" borderId="0" xfId="20" applyNumberFormat="1">
      <alignment/>
      <protection/>
    </xf>
    <xf numFmtId="0" fontId="7" fillId="0" borderId="0" xfId="21" applyFont="1">
      <alignment/>
      <protection/>
    </xf>
    <xf numFmtId="0" fontId="13" fillId="0" borderId="0" xfId="21" applyFont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4" fontId="9" fillId="0" borderId="3" xfId="20" applyNumberFormat="1" applyFont="1" applyBorder="1" applyAlignment="1">
      <alignment horizontal="right"/>
      <protection/>
    </xf>
    <xf numFmtId="0" fontId="6" fillId="0" borderId="16" xfId="21" applyFont="1" applyBorder="1">
      <alignment/>
      <protection/>
    </xf>
    <xf numFmtId="0" fontId="9" fillId="0" borderId="33" xfId="21" applyFont="1" applyBorder="1" applyAlignment="1">
      <alignment horizontal="center"/>
      <protection/>
    </xf>
    <xf numFmtId="0" fontId="0" fillId="0" borderId="33" xfId="21" applyFont="1" applyBorder="1">
      <alignment/>
      <protection/>
    </xf>
    <xf numFmtId="164" fontId="9" fillId="0" borderId="34" xfId="21" applyNumberFormat="1" applyFont="1" applyBorder="1" applyAlignment="1">
      <alignment horizontal="right"/>
      <protection/>
    </xf>
    <xf numFmtId="164" fontId="9" fillId="0" borderId="7" xfId="21" applyNumberFormat="1" applyFont="1" applyBorder="1" applyAlignment="1">
      <alignment horizontal="right"/>
      <protection/>
    </xf>
    <xf numFmtId="164" fontId="6" fillId="0" borderId="0" xfId="21" applyNumberFormat="1" applyFont="1">
      <alignment/>
      <protection/>
    </xf>
    <xf numFmtId="164" fontId="9" fillId="0" borderId="10" xfId="21" applyNumberFormat="1" applyFont="1" applyBorder="1" applyAlignment="1">
      <alignment horizontal="right"/>
      <protection/>
    </xf>
    <xf numFmtId="164" fontId="9" fillId="0" borderId="35" xfId="21" applyNumberFormat="1" applyFont="1" applyBorder="1" applyAlignment="1">
      <alignment horizontal="right"/>
      <protection/>
    </xf>
    <xf numFmtId="164" fontId="9" fillId="0" borderId="14" xfId="21" applyNumberFormat="1" applyFont="1" applyBorder="1" applyAlignment="1">
      <alignment horizontal="right"/>
      <protection/>
    </xf>
    <xf numFmtId="0" fontId="12" fillId="0" borderId="0" xfId="21" applyFont="1" applyAlignment="1">
      <alignment horizontal="center"/>
      <protection/>
    </xf>
    <xf numFmtId="0" fontId="9" fillId="0" borderId="0" xfId="21" applyFont="1" applyBorder="1" applyAlignment="1">
      <alignment horizontal="left"/>
      <protection/>
    </xf>
    <xf numFmtId="2" fontId="9" fillId="0" borderId="36" xfId="21" applyNumberFormat="1" applyFont="1" applyBorder="1" applyAlignment="1">
      <alignment horizontal="right"/>
      <protection/>
    </xf>
    <xf numFmtId="2" fontId="9" fillId="0" borderId="37" xfId="21" applyNumberFormat="1" applyFont="1" applyBorder="1" applyAlignment="1">
      <alignment horizontal="right"/>
      <protection/>
    </xf>
    <xf numFmtId="2" fontId="9" fillId="0" borderId="38" xfId="21" applyNumberFormat="1" applyFont="1" applyBorder="1" applyAlignment="1">
      <alignment horizontal="right"/>
      <protection/>
    </xf>
    <xf numFmtId="2" fontId="9" fillId="0" borderId="39" xfId="21" applyNumberFormat="1" applyFont="1" applyBorder="1" applyAlignment="1">
      <alignment horizontal="right"/>
      <protection/>
    </xf>
    <xf numFmtId="2" fontId="9" fillId="0" borderId="40" xfId="21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UMAC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showGridLines="0" tabSelected="1" workbookViewId="0" topLeftCell="A1">
      <selection activeCell="F37" sqref="F37"/>
    </sheetView>
  </sheetViews>
  <sheetFormatPr defaultColWidth="9.140625" defaultRowHeight="12.75"/>
  <cols>
    <col min="1" max="1" width="28.7109375" style="3" customWidth="1"/>
    <col min="2" max="2" width="10.421875" style="3" customWidth="1"/>
    <col min="3" max="3" width="16.421875" style="3" customWidth="1"/>
    <col min="4" max="4" width="15.8515625" style="3" customWidth="1"/>
    <col min="5" max="5" width="17.7109375" style="3" customWidth="1"/>
    <col min="6" max="6" width="16.421875" style="3" customWidth="1"/>
    <col min="7" max="7" width="15.421875" style="3" customWidth="1"/>
    <col min="8" max="8" width="13.57421875" style="3" customWidth="1"/>
    <col min="9" max="9" width="11.57421875" style="3" bestFit="1" customWidth="1"/>
    <col min="10" max="16384" width="9.140625" style="3" customWidth="1"/>
  </cols>
  <sheetData>
    <row r="1" ht="13.5" customHeight="1"/>
    <row r="2" spans="1:8" s="57" customFormat="1" ht="24.75" customHeight="1">
      <c r="A2" s="71" t="s">
        <v>45</v>
      </c>
      <c r="B2" s="71"/>
      <c r="C2" s="71"/>
      <c r="D2" s="71"/>
      <c r="E2" s="71"/>
      <c r="F2" s="71"/>
      <c r="G2" s="71"/>
      <c r="H2" s="71"/>
    </row>
    <row r="3" spans="1:12" ht="23.25" customHeight="1" thickBot="1">
      <c r="A3" s="4"/>
      <c r="B3" s="5" t="s">
        <v>0</v>
      </c>
      <c r="C3" s="2"/>
      <c r="D3" s="1"/>
      <c r="E3" s="1"/>
      <c r="F3" s="1"/>
      <c r="G3" s="1"/>
      <c r="H3" s="1"/>
      <c r="L3" s="6"/>
    </row>
    <row r="4" spans="1:12" ht="44.25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49" t="s">
        <v>38</v>
      </c>
      <c r="F4" s="49" t="s">
        <v>39</v>
      </c>
      <c r="G4" s="49" t="s">
        <v>40</v>
      </c>
      <c r="H4" s="10" t="s">
        <v>5</v>
      </c>
      <c r="L4" s="6"/>
    </row>
    <row r="5" spans="1:12" ht="14.25" customHeight="1">
      <c r="A5" s="11" t="s">
        <v>6</v>
      </c>
      <c r="B5" s="12" t="s">
        <v>7</v>
      </c>
      <c r="C5" s="13">
        <v>190325</v>
      </c>
      <c r="D5" s="13">
        <v>200048</v>
      </c>
      <c r="E5" s="13">
        <v>183006</v>
      </c>
      <c r="F5" s="13">
        <f>C5-E5</f>
        <v>7319</v>
      </c>
      <c r="G5" s="52">
        <f>C5/E5*100</f>
        <v>103.99932242658711</v>
      </c>
      <c r="H5" s="73">
        <f>C5/D5*100</f>
        <v>95.1396664800448</v>
      </c>
      <c r="I5" s="59"/>
      <c r="J5" s="14"/>
      <c r="L5" s="6"/>
    </row>
    <row r="6" spans="1:12" ht="12.75">
      <c r="A6" s="15" t="s">
        <v>8</v>
      </c>
      <c r="B6" s="16" t="s">
        <v>7</v>
      </c>
      <c r="C6" s="17">
        <v>1734039</v>
      </c>
      <c r="D6" s="17">
        <v>1543714</v>
      </c>
      <c r="E6" s="19">
        <v>1708863</v>
      </c>
      <c r="F6" s="19">
        <f aca="true" t="shared" si="0" ref="F6:F12">C6-E6</f>
        <v>25176</v>
      </c>
      <c r="G6" s="50">
        <f aca="true" t="shared" si="1" ref="G6:G12">C6/E6*100</f>
        <v>101.47326029061428</v>
      </c>
      <c r="H6" s="55" t="s">
        <v>9</v>
      </c>
      <c r="I6" s="60"/>
      <c r="L6" s="6"/>
    </row>
    <row r="7" spans="1:11" ht="12.75">
      <c r="A7" s="18" t="s">
        <v>44</v>
      </c>
      <c r="B7" s="16" t="s">
        <v>7</v>
      </c>
      <c r="C7" s="19">
        <v>183855</v>
      </c>
      <c r="D7" s="19">
        <v>189735</v>
      </c>
      <c r="E7" s="19">
        <v>177977</v>
      </c>
      <c r="F7" s="19">
        <f t="shared" si="0"/>
        <v>5878</v>
      </c>
      <c r="G7" s="50">
        <f t="shared" si="1"/>
        <v>103.30267394101485</v>
      </c>
      <c r="H7" s="73">
        <f>C7/D7*100</f>
        <v>96.90094078583287</v>
      </c>
      <c r="I7" s="59"/>
      <c r="J7" s="14"/>
      <c r="K7" s="14"/>
    </row>
    <row r="8" spans="1:10" ht="12.75">
      <c r="A8" s="15" t="s">
        <v>8</v>
      </c>
      <c r="B8" s="16" t="s">
        <v>7</v>
      </c>
      <c r="C8" s="20">
        <v>1675719</v>
      </c>
      <c r="D8" s="20">
        <v>1491864</v>
      </c>
      <c r="E8" s="19">
        <v>1662839</v>
      </c>
      <c r="F8" s="19">
        <f t="shared" si="0"/>
        <v>12880</v>
      </c>
      <c r="G8" s="50">
        <f t="shared" si="1"/>
        <v>100.77457889789692</v>
      </c>
      <c r="H8" s="55" t="s">
        <v>9</v>
      </c>
      <c r="I8" s="60"/>
      <c r="J8" s="14"/>
    </row>
    <row r="9" spans="1:12" ht="12.75">
      <c r="A9" s="18" t="s">
        <v>41</v>
      </c>
      <c r="B9" s="16" t="s">
        <v>10</v>
      </c>
      <c r="C9" s="21">
        <v>8.288648364639432</v>
      </c>
      <c r="D9" s="21">
        <v>8.273594337359034</v>
      </c>
      <c r="E9" s="43">
        <v>7.618028917084685</v>
      </c>
      <c r="F9" s="50">
        <f t="shared" si="0"/>
        <v>0.6706194475547465</v>
      </c>
      <c r="G9" s="50">
        <f t="shared" si="1"/>
        <v>108.80305725869289</v>
      </c>
      <c r="H9" s="74">
        <f>C9/D9*100</f>
        <v>100.18195268787136</v>
      </c>
      <c r="I9" s="6"/>
      <c r="J9" s="6"/>
      <c r="K9" s="6"/>
      <c r="L9" s="6"/>
    </row>
    <row r="10" spans="1:12" ht="12.75">
      <c r="A10" s="15" t="s">
        <v>42</v>
      </c>
      <c r="B10" s="16" t="s">
        <v>11</v>
      </c>
      <c r="C10" s="21">
        <v>8.23052884047014</v>
      </c>
      <c r="D10" s="21">
        <v>8.22336326547534</v>
      </c>
      <c r="E10" s="44">
        <v>7.275203453992509</v>
      </c>
      <c r="F10" s="50">
        <f t="shared" si="0"/>
        <v>0.9553253864776305</v>
      </c>
      <c r="G10" s="50">
        <f t="shared" si="1"/>
        <v>113.13125320163195</v>
      </c>
      <c r="H10" s="74">
        <f>C10/D10*100</f>
        <v>100.08713679261723</v>
      </c>
      <c r="I10" s="6"/>
      <c r="J10" s="6"/>
      <c r="K10" s="6"/>
      <c r="L10" s="6"/>
    </row>
    <row r="11" spans="1:11" ht="12.75">
      <c r="A11" s="18" t="s">
        <v>43</v>
      </c>
      <c r="B11" s="16" t="s">
        <v>11</v>
      </c>
      <c r="C11" s="22">
        <v>8.32409779445759</v>
      </c>
      <c r="D11" s="21">
        <v>8.321358737186076</v>
      </c>
      <c r="E11" s="43">
        <v>7.642667310944673</v>
      </c>
      <c r="F11" s="50">
        <f t="shared" si="0"/>
        <v>0.6814304835129166</v>
      </c>
      <c r="G11" s="50">
        <f t="shared" si="1"/>
        <v>108.91613432573565</v>
      </c>
      <c r="H11" s="74">
        <f>C11/D11*100</f>
        <v>100.03291598593478</v>
      </c>
      <c r="I11" s="6"/>
      <c r="J11" s="6"/>
      <c r="K11" s="6"/>
    </row>
    <row r="12" spans="1:11" ht="13.5" thickBot="1">
      <c r="A12" s="15" t="s">
        <v>42</v>
      </c>
      <c r="B12" s="23" t="s">
        <v>11</v>
      </c>
      <c r="C12" s="24">
        <v>8.261933534202333</v>
      </c>
      <c r="D12" s="24">
        <v>8.254272507413544</v>
      </c>
      <c r="E12" s="45">
        <v>7.297943456943216</v>
      </c>
      <c r="F12" s="51">
        <f t="shared" si="0"/>
        <v>0.9639900772591172</v>
      </c>
      <c r="G12" s="51">
        <f t="shared" si="1"/>
        <v>113.20906475840098</v>
      </c>
      <c r="H12" s="75">
        <f>C12/D12*100</f>
        <v>100.09281286487584</v>
      </c>
      <c r="I12" s="6"/>
      <c r="J12" s="6"/>
      <c r="K12" s="6"/>
    </row>
    <row r="13" spans="1:9" ht="21" customHeight="1" thickBot="1">
      <c r="A13" s="25" t="s">
        <v>12</v>
      </c>
      <c r="B13" s="26"/>
      <c r="C13" s="27"/>
      <c r="D13" s="27"/>
      <c r="E13" s="27"/>
      <c r="F13" s="27"/>
      <c r="G13" s="27"/>
      <c r="H13" s="28"/>
      <c r="I13" s="6"/>
    </row>
    <row r="14" spans="1:13" ht="12.75">
      <c r="A14" s="29" t="s">
        <v>13</v>
      </c>
      <c r="B14" s="30" t="s">
        <v>11</v>
      </c>
      <c r="C14" s="31">
        <v>10.14777455528497</v>
      </c>
      <c r="D14" s="31">
        <v>10.032339284023866</v>
      </c>
      <c r="E14" s="46">
        <v>10.187748631703899</v>
      </c>
      <c r="F14" s="61">
        <f>C14-E14</f>
        <v>-0.03997407641892892</v>
      </c>
      <c r="G14" s="61">
        <f>C14/E14*100</f>
        <v>99.60762600389911</v>
      </c>
      <c r="H14" s="76">
        <f>C14/D14*100</f>
        <v>101.15063165223022</v>
      </c>
      <c r="I14" s="6"/>
      <c r="K14" s="6"/>
      <c r="L14" s="6"/>
      <c r="M14" s="6"/>
    </row>
    <row r="15" spans="1:13" ht="12.75">
      <c r="A15" s="29" t="s">
        <v>14</v>
      </c>
      <c r="B15" s="16" t="s">
        <v>11</v>
      </c>
      <c r="C15" s="21">
        <v>9.472784779597715</v>
      </c>
      <c r="D15" s="21" t="s">
        <v>9</v>
      </c>
      <c r="E15" s="44" t="s">
        <v>9</v>
      </c>
      <c r="F15" s="50"/>
      <c r="G15" s="50"/>
      <c r="H15" s="55"/>
      <c r="I15" s="6"/>
      <c r="K15" s="6"/>
      <c r="L15" s="6"/>
      <c r="M15" s="6"/>
    </row>
    <row r="16" spans="1:13" ht="12.75">
      <c r="A16" s="29" t="s">
        <v>15</v>
      </c>
      <c r="B16" s="16" t="s">
        <v>16</v>
      </c>
      <c r="C16" s="21">
        <v>11.552597773337139</v>
      </c>
      <c r="D16" s="21">
        <v>11.457172767825234</v>
      </c>
      <c r="E16" s="44">
        <v>10.586124171605267</v>
      </c>
      <c r="F16" s="50">
        <f aca="true" t="shared" si="2" ref="F16:F24">C16-E16</f>
        <v>0.966473601731872</v>
      </c>
      <c r="G16" s="50">
        <f aca="true" t="shared" si="3" ref="G16:G24">C16/E16*100</f>
        <v>109.12962653814515</v>
      </c>
      <c r="H16" s="55">
        <f aca="true" t="shared" si="4" ref="H16:H24">C16/D16*100</f>
        <v>100.83288440739832</v>
      </c>
      <c r="I16" s="6"/>
      <c r="K16" s="6"/>
      <c r="L16" s="6"/>
      <c r="M16" s="6"/>
    </row>
    <row r="17" spans="1:13" ht="12.75">
      <c r="A17" s="29" t="s">
        <v>17</v>
      </c>
      <c r="B17" s="16" t="s">
        <v>18</v>
      </c>
      <c r="C17" s="21" t="s">
        <v>9</v>
      </c>
      <c r="D17" s="21" t="s">
        <v>9</v>
      </c>
      <c r="E17" s="21" t="s">
        <v>9</v>
      </c>
      <c r="F17" s="21"/>
      <c r="G17" s="21"/>
      <c r="H17" s="21"/>
      <c r="I17" s="6"/>
      <c r="J17" s="34"/>
      <c r="K17" s="6"/>
      <c r="L17" s="6"/>
      <c r="M17" s="6"/>
    </row>
    <row r="18" spans="1:13" ht="12.75">
      <c r="A18" s="29" t="s">
        <v>19</v>
      </c>
      <c r="B18" s="16" t="s">
        <v>18</v>
      </c>
      <c r="C18" s="32">
        <v>104.16536080858732</v>
      </c>
      <c r="D18" s="32">
        <v>103.64712230885172</v>
      </c>
      <c r="E18" s="47">
        <v>102.31223791598298</v>
      </c>
      <c r="F18" s="50">
        <f t="shared" si="2"/>
        <v>1.8531228926043468</v>
      </c>
      <c r="G18" s="50">
        <f t="shared" si="3"/>
        <v>101.811242653226</v>
      </c>
      <c r="H18" s="55">
        <f t="shared" si="4"/>
        <v>100.50000278656202</v>
      </c>
      <c r="I18" s="6"/>
      <c r="J18" s="34"/>
      <c r="K18" s="6"/>
      <c r="L18" s="6"/>
      <c r="M18" s="6"/>
    </row>
    <row r="19" spans="1:13" ht="12.75">
      <c r="A19" s="29" t="s">
        <v>20</v>
      </c>
      <c r="B19" s="16" t="s">
        <v>18</v>
      </c>
      <c r="C19" s="33">
        <v>41.785921886677556</v>
      </c>
      <c r="D19" s="33">
        <v>39.796477269451415</v>
      </c>
      <c r="E19" s="48">
        <v>42.13027123341912</v>
      </c>
      <c r="F19" s="50">
        <f t="shared" si="2"/>
        <v>-0.34434934674156636</v>
      </c>
      <c r="G19" s="50">
        <f t="shared" si="3"/>
        <v>99.1826557563949</v>
      </c>
      <c r="H19" s="55">
        <f t="shared" si="4"/>
        <v>104.99904703563618</v>
      </c>
      <c r="I19" s="6"/>
      <c r="J19" s="34"/>
      <c r="K19" s="6"/>
      <c r="L19" s="6"/>
      <c r="M19" s="6"/>
    </row>
    <row r="20" spans="1:13" ht="12.75">
      <c r="A20" s="29" t="s">
        <v>21</v>
      </c>
      <c r="B20" s="16" t="s">
        <v>18</v>
      </c>
      <c r="C20" s="33">
        <v>86.03276109271313</v>
      </c>
      <c r="D20" s="33">
        <v>87.7990856735736</v>
      </c>
      <c r="E20" s="48">
        <v>90.44137122100722</v>
      </c>
      <c r="F20" s="50">
        <f t="shared" si="2"/>
        <v>-4.408610128294086</v>
      </c>
      <c r="G20" s="50">
        <f t="shared" si="3"/>
        <v>95.1254497042941</v>
      </c>
      <c r="H20" s="55">
        <f t="shared" si="4"/>
        <v>97.98821984612978</v>
      </c>
      <c r="I20" s="6"/>
      <c r="J20" s="34"/>
      <c r="K20" s="6"/>
      <c r="L20" s="6"/>
      <c r="M20" s="6"/>
    </row>
    <row r="21" spans="1:13" ht="12.75">
      <c r="A21" s="29" t="s">
        <v>22</v>
      </c>
      <c r="B21" s="16" t="s">
        <v>18</v>
      </c>
      <c r="C21" s="21">
        <v>89.25073457394711</v>
      </c>
      <c r="D21" s="21">
        <v>90.75492341356673</v>
      </c>
      <c r="E21" s="44">
        <v>91.0456062291435</v>
      </c>
      <c r="F21" s="50">
        <f t="shared" si="2"/>
        <v>-1.7948716551963884</v>
      </c>
      <c r="G21" s="50">
        <f t="shared" si="3"/>
        <v>98.02860156625344</v>
      </c>
      <c r="H21" s="55">
        <f t="shared" si="4"/>
        <v>98.34258155586217</v>
      </c>
      <c r="K21" s="6"/>
      <c r="L21" s="6"/>
      <c r="M21" s="6"/>
    </row>
    <row r="22" spans="1:13" ht="12.75">
      <c r="A22" s="29" t="s">
        <v>23</v>
      </c>
      <c r="B22" s="16" t="s">
        <v>18</v>
      </c>
      <c r="C22" s="21">
        <v>58.328302279587795</v>
      </c>
      <c r="D22" s="21">
        <v>58.26082116551327</v>
      </c>
      <c r="E22" s="44">
        <v>57.428689852669656</v>
      </c>
      <c r="F22" s="50">
        <f>C22-E22</f>
        <v>0.8996124269181394</v>
      </c>
      <c r="G22" s="50">
        <f>C22/E22*100</f>
        <v>101.56648607033532</v>
      </c>
      <c r="H22" s="55">
        <f t="shared" si="4"/>
        <v>100.11582588903582</v>
      </c>
      <c r="J22" s="56"/>
      <c r="K22" s="6"/>
      <c r="L22" s="6"/>
      <c r="M22" s="6"/>
    </row>
    <row r="23" spans="1:13" ht="12.75">
      <c r="A23" s="29" t="s">
        <v>24</v>
      </c>
      <c r="B23" s="16" t="s">
        <v>18</v>
      </c>
      <c r="C23" s="21" t="s">
        <v>9</v>
      </c>
      <c r="D23" s="21" t="s">
        <v>9</v>
      </c>
      <c r="E23" s="21" t="s">
        <v>9</v>
      </c>
      <c r="F23" s="50"/>
      <c r="G23" s="50"/>
      <c r="H23" s="55"/>
      <c r="J23" s="56"/>
      <c r="K23" s="56"/>
      <c r="L23" s="6"/>
      <c r="M23" s="6"/>
    </row>
    <row r="24" spans="1:13" ht="13.5" thickBot="1">
      <c r="A24" s="35" t="s">
        <v>25</v>
      </c>
      <c r="B24" s="23" t="s">
        <v>18</v>
      </c>
      <c r="C24" s="24">
        <v>91.46763586015922</v>
      </c>
      <c r="D24" s="24">
        <v>97.19918129914899</v>
      </c>
      <c r="E24" s="45">
        <v>89.9559357179886</v>
      </c>
      <c r="F24" s="51">
        <f t="shared" si="2"/>
        <v>1.5117001421706249</v>
      </c>
      <c r="G24" s="51">
        <f t="shared" si="3"/>
        <v>101.68048959760677</v>
      </c>
      <c r="H24" s="75">
        <f t="shared" si="4"/>
        <v>94.10329864677578</v>
      </c>
      <c r="J24" s="56"/>
      <c r="K24" s="6"/>
      <c r="L24" s="6"/>
      <c r="M24" s="6"/>
    </row>
    <row r="25" spans="1:11" ht="22.5" customHeight="1" thickBot="1">
      <c r="A25" s="25" t="s">
        <v>26</v>
      </c>
      <c r="B25" s="26"/>
      <c r="C25" s="27"/>
      <c r="D25" s="27"/>
      <c r="E25" s="27"/>
      <c r="F25" s="27"/>
      <c r="G25" s="27"/>
      <c r="H25" s="28"/>
      <c r="J25" s="56"/>
      <c r="K25" s="34"/>
    </row>
    <row r="26" spans="1:11" ht="12.75">
      <c r="A26" s="11" t="s">
        <v>27</v>
      </c>
      <c r="B26" s="36" t="s">
        <v>28</v>
      </c>
      <c r="C26" s="37">
        <v>8075.3</v>
      </c>
      <c r="D26" s="37">
        <v>7624</v>
      </c>
      <c r="E26" s="53">
        <v>8614</v>
      </c>
      <c r="F26" s="52">
        <f>C26-E26</f>
        <v>-538.6999999999998</v>
      </c>
      <c r="G26" s="52">
        <f>C26/E26*100</f>
        <v>93.74622707220803</v>
      </c>
      <c r="H26" s="77">
        <f>C26/D26*100</f>
        <v>105.91946484784891</v>
      </c>
      <c r="I26" s="3">
        <v>7624</v>
      </c>
      <c r="J26" s="56">
        <v>8075.3</v>
      </c>
      <c r="K26" s="34">
        <v>22274.2</v>
      </c>
    </row>
    <row r="27" spans="1:11" ht="12.75">
      <c r="A27" s="18" t="s">
        <v>29</v>
      </c>
      <c r="B27" s="38" t="s">
        <v>28</v>
      </c>
      <c r="C27" s="37">
        <v>39520.8</v>
      </c>
      <c r="D27" s="37">
        <v>43099.6</v>
      </c>
      <c r="E27" s="54">
        <v>42159.3</v>
      </c>
      <c r="F27" s="50">
        <f aca="true" t="shared" si="5" ref="F27:F33">C27-E27</f>
        <v>-2638.5</v>
      </c>
      <c r="G27" s="50">
        <f aca="true" t="shared" si="6" ref="G27:G33">C27/E27*100</f>
        <v>93.74159438131089</v>
      </c>
      <c r="H27" s="55">
        <f aca="true" t="shared" si="7" ref="H27:H33">C27/D27*100</f>
        <v>91.69644265840056</v>
      </c>
      <c r="I27" s="3">
        <v>43099.6</v>
      </c>
      <c r="J27" s="56">
        <v>39520.8</v>
      </c>
      <c r="K27" s="34">
        <v>125158.4</v>
      </c>
    </row>
    <row r="28" spans="1:11" ht="12.75">
      <c r="A28" s="18" t="s">
        <v>30</v>
      </c>
      <c r="B28" s="38" t="s">
        <v>28</v>
      </c>
      <c r="C28" s="37">
        <v>3708.7</v>
      </c>
      <c r="D28" s="37">
        <v>3851.1</v>
      </c>
      <c r="E28" s="54">
        <v>4764.4</v>
      </c>
      <c r="F28" s="50">
        <f t="shared" si="5"/>
        <v>-1055.6999999999998</v>
      </c>
      <c r="G28" s="50">
        <f t="shared" si="6"/>
        <v>77.84191083872051</v>
      </c>
      <c r="H28" s="55">
        <f t="shared" si="7"/>
        <v>96.30235517124976</v>
      </c>
      <c r="I28" s="3">
        <v>3851.1</v>
      </c>
      <c r="J28" s="56">
        <v>3708.7</v>
      </c>
      <c r="K28" s="34">
        <v>11551.5</v>
      </c>
    </row>
    <row r="29" spans="1:11" ht="12.75">
      <c r="A29" s="18" t="s">
        <v>31</v>
      </c>
      <c r="B29" s="39" t="s">
        <v>32</v>
      </c>
      <c r="C29" s="37">
        <v>10985.8</v>
      </c>
      <c r="D29" s="37">
        <v>11441.5</v>
      </c>
      <c r="E29" s="54">
        <v>11383.7</v>
      </c>
      <c r="F29" s="50">
        <f t="shared" si="5"/>
        <v>-397.90000000000146</v>
      </c>
      <c r="G29" s="50">
        <f t="shared" si="6"/>
        <v>96.5046513875102</v>
      </c>
      <c r="H29" s="55">
        <f t="shared" si="7"/>
        <v>96.017130620985</v>
      </c>
      <c r="I29" s="3">
        <v>11441.5</v>
      </c>
      <c r="J29" s="56">
        <v>10985.8</v>
      </c>
      <c r="K29" s="34">
        <v>32536.6</v>
      </c>
    </row>
    <row r="30" spans="1:11" ht="12.75">
      <c r="A30" s="18" t="s">
        <v>33</v>
      </c>
      <c r="B30" s="38" t="s">
        <v>32</v>
      </c>
      <c r="C30" s="37">
        <v>1778.3</v>
      </c>
      <c r="D30" s="37">
        <v>2079.7</v>
      </c>
      <c r="E30" s="54">
        <v>1843.2</v>
      </c>
      <c r="F30" s="50">
        <f t="shared" si="5"/>
        <v>-64.90000000000009</v>
      </c>
      <c r="G30" s="50">
        <f t="shared" si="6"/>
        <v>96.47894965277777</v>
      </c>
      <c r="H30" s="55">
        <f t="shared" si="7"/>
        <v>85.50752512381594</v>
      </c>
      <c r="I30" s="3">
        <v>2079.7</v>
      </c>
      <c r="J30" s="3">
        <v>1778.3</v>
      </c>
      <c r="K30" s="34">
        <v>5743</v>
      </c>
    </row>
    <row r="31" spans="1:11" ht="12.75">
      <c r="A31" s="18" t="s">
        <v>34</v>
      </c>
      <c r="B31" s="38" t="s">
        <v>32</v>
      </c>
      <c r="C31" s="37">
        <v>2620.2</v>
      </c>
      <c r="D31" s="37">
        <v>2630.4</v>
      </c>
      <c r="E31" s="54">
        <v>2451.4</v>
      </c>
      <c r="F31" s="50">
        <f t="shared" si="5"/>
        <v>168.79999999999973</v>
      </c>
      <c r="G31" s="50">
        <f t="shared" si="6"/>
        <v>106.88586114057273</v>
      </c>
      <c r="H31" s="55">
        <f t="shared" si="7"/>
        <v>99.61222627737226</v>
      </c>
      <c r="I31" s="3">
        <v>2630.4</v>
      </c>
      <c r="J31" s="3">
        <v>2620.2</v>
      </c>
      <c r="K31" s="3">
        <v>7935.8</v>
      </c>
    </row>
    <row r="32" spans="1:11" ht="12.75">
      <c r="A32" s="18" t="s">
        <v>35</v>
      </c>
      <c r="B32" s="38" t="s">
        <v>32</v>
      </c>
      <c r="C32" s="37">
        <v>6409.8</v>
      </c>
      <c r="D32" s="37">
        <v>6913.6</v>
      </c>
      <c r="E32" s="54">
        <v>6582.5</v>
      </c>
      <c r="F32" s="50">
        <f t="shared" si="5"/>
        <v>-172.69999999999982</v>
      </c>
      <c r="G32" s="50">
        <f t="shared" si="6"/>
        <v>97.37637675655147</v>
      </c>
      <c r="H32" s="55">
        <f t="shared" si="7"/>
        <v>92.71291367738948</v>
      </c>
      <c r="I32" s="3">
        <v>6913.6</v>
      </c>
      <c r="J32" s="3">
        <v>6409.8</v>
      </c>
      <c r="K32" s="3">
        <v>20044.6</v>
      </c>
    </row>
    <row r="33" spans="1:11" ht="13.5" thickBot="1">
      <c r="A33" s="40" t="s">
        <v>36</v>
      </c>
      <c r="B33" s="41" t="s">
        <v>32</v>
      </c>
      <c r="C33" s="42">
        <v>1136.4</v>
      </c>
      <c r="D33" s="42">
        <v>1206.6</v>
      </c>
      <c r="E33" s="42">
        <v>1324.4</v>
      </c>
      <c r="F33" s="51">
        <f t="shared" si="5"/>
        <v>-188</v>
      </c>
      <c r="G33" s="51">
        <f t="shared" si="6"/>
        <v>85.80489278163697</v>
      </c>
      <c r="H33" s="75">
        <f t="shared" si="7"/>
        <v>94.18199900546993</v>
      </c>
      <c r="I33" s="3">
        <v>1206.6</v>
      </c>
      <c r="J33" s="3">
        <v>1136.4</v>
      </c>
      <c r="K33" s="3">
        <v>3195.6</v>
      </c>
    </row>
    <row r="34" ht="15" customHeight="1">
      <c r="A34" s="58" t="s">
        <v>37</v>
      </c>
    </row>
    <row r="35" ht="15" customHeight="1">
      <c r="A35" s="58"/>
    </row>
    <row r="36" ht="15" customHeight="1">
      <c r="A36" s="58"/>
    </row>
    <row r="37" ht="15" customHeight="1">
      <c r="A37" s="58"/>
    </row>
    <row r="38" ht="16.5" customHeight="1"/>
    <row r="40" spans="1:6" ht="12.75">
      <c r="A40" s="72" t="s">
        <v>46</v>
      </c>
      <c r="B40" s="72"/>
      <c r="C40" s="72"/>
      <c r="D40" s="72"/>
      <c r="E40" s="72"/>
      <c r="F40" s="72"/>
    </row>
    <row r="41" spans="1:6" ht="13.5" thickBot="1">
      <c r="A41" s="62"/>
      <c r="B41" s="62"/>
      <c r="C41" s="62"/>
      <c r="D41" s="62"/>
      <c r="E41" s="62"/>
      <c r="F41" s="62"/>
    </row>
    <row r="42" spans="1:6" ht="21.75" customHeight="1" thickBot="1">
      <c r="A42" s="63"/>
      <c r="B42" s="64"/>
      <c r="C42" s="49" t="s">
        <v>48</v>
      </c>
      <c r="D42" s="49" t="s">
        <v>47</v>
      </c>
      <c r="E42" s="49" t="s">
        <v>40</v>
      </c>
      <c r="F42" s="49" t="s">
        <v>39</v>
      </c>
    </row>
    <row r="43" spans="1:8" ht="12.75">
      <c r="A43" s="11" t="s">
        <v>27</v>
      </c>
      <c r="B43" s="36" t="s">
        <v>28</v>
      </c>
      <c r="C43" s="65">
        <v>22274.2</v>
      </c>
      <c r="D43" s="65">
        <v>24280</v>
      </c>
      <c r="E43" s="66">
        <f>C43/D43*100</f>
        <v>91.73887973640858</v>
      </c>
      <c r="F43" s="52">
        <f>C43-D43</f>
        <v>-2005.7999999999993</v>
      </c>
      <c r="H43" s="67"/>
    </row>
    <row r="44" spans="1:8" ht="12.75">
      <c r="A44" s="18" t="s">
        <v>29</v>
      </c>
      <c r="B44" s="38" t="s">
        <v>28</v>
      </c>
      <c r="C44" s="37">
        <v>125158.4</v>
      </c>
      <c r="D44" s="37">
        <v>125669.5</v>
      </c>
      <c r="E44" s="37">
        <f aca="true" t="shared" si="8" ref="E44:E50">C44/D44*100</f>
        <v>99.59329829433553</v>
      </c>
      <c r="F44" s="50">
        <f aca="true" t="shared" si="9" ref="F44:F50">C44-D44</f>
        <v>-511.1000000000058</v>
      </c>
      <c r="H44" s="67"/>
    </row>
    <row r="45" spans="1:8" ht="12.75">
      <c r="A45" s="18" t="s">
        <v>30</v>
      </c>
      <c r="B45" s="38" t="s">
        <v>28</v>
      </c>
      <c r="C45" s="37">
        <v>11551.5</v>
      </c>
      <c r="D45" s="37">
        <v>13209.6</v>
      </c>
      <c r="E45" s="37">
        <f t="shared" si="8"/>
        <v>87.44776526162791</v>
      </c>
      <c r="F45" s="50">
        <f t="shared" si="9"/>
        <v>-1658.1000000000004</v>
      </c>
      <c r="H45" s="67"/>
    </row>
    <row r="46" spans="1:8" ht="12.75">
      <c r="A46" s="18" t="s">
        <v>31</v>
      </c>
      <c r="B46" s="39" t="s">
        <v>32</v>
      </c>
      <c r="C46" s="37">
        <v>32536.6</v>
      </c>
      <c r="D46" s="37">
        <v>34021.8</v>
      </c>
      <c r="E46" s="37">
        <f t="shared" si="8"/>
        <v>95.63456372090835</v>
      </c>
      <c r="F46" s="50">
        <f t="shared" si="9"/>
        <v>-1485.2000000000044</v>
      </c>
      <c r="H46" s="67"/>
    </row>
    <row r="47" spans="1:8" ht="12.75">
      <c r="A47" s="18" t="s">
        <v>33</v>
      </c>
      <c r="B47" s="38" t="s">
        <v>32</v>
      </c>
      <c r="C47" s="37">
        <v>5743</v>
      </c>
      <c r="D47" s="37">
        <v>5580.3</v>
      </c>
      <c r="E47" s="37">
        <f t="shared" si="8"/>
        <v>102.91561385588588</v>
      </c>
      <c r="F47" s="50">
        <f t="shared" si="9"/>
        <v>162.69999999999982</v>
      </c>
      <c r="H47" s="67"/>
    </row>
    <row r="48" spans="1:8" ht="12.75">
      <c r="A48" s="18" t="s">
        <v>34</v>
      </c>
      <c r="B48" s="38" t="s">
        <v>32</v>
      </c>
      <c r="C48" s="37">
        <v>7935.8</v>
      </c>
      <c r="D48" s="37">
        <v>7622.5</v>
      </c>
      <c r="E48" s="37">
        <f t="shared" si="8"/>
        <v>104.11020006559528</v>
      </c>
      <c r="F48" s="50">
        <f t="shared" si="9"/>
        <v>313.3000000000002</v>
      </c>
      <c r="H48" s="67"/>
    </row>
    <row r="49" spans="1:8" ht="12.75">
      <c r="A49" s="18" t="s">
        <v>35</v>
      </c>
      <c r="B49" s="38" t="s">
        <v>32</v>
      </c>
      <c r="C49" s="68">
        <v>20044.6</v>
      </c>
      <c r="D49" s="68">
        <v>20330.5</v>
      </c>
      <c r="E49" s="37">
        <f t="shared" si="8"/>
        <v>98.59373847175425</v>
      </c>
      <c r="F49" s="50">
        <f t="shared" si="9"/>
        <v>-285.90000000000146</v>
      </c>
      <c r="H49" s="67"/>
    </row>
    <row r="50" spans="1:8" ht="13.5" thickBot="1">
      <c r="A50" s="40" t="s">
        <v>36</v>
      </c>
      <c r="B50" s="41" t="s">
        <v>32</v>
      </c>
      <c r="C50" s="69">
        <v>3195.6</v>
      </c>
      <c r="D50" s="69">
        <v>3728.4</v>
      </c>
      <c r="E50" s="70">
        <f t="shared" si="8"/>
        <v>85.70968780173801</v>
      </c>
      <c r="F50" s="51">
        <f t="shared" si="9"/>
        <v>-532.8000000000002</v>
      </c>
      <c r="H50" s="67"/>
    </row>
  </sheetData>
  <mergeCells count="2">
    <mergeCell ref="A2:H2"/>
    <mergeCell ref="A40:F40"/>
  </mergeCells>
  <printOptions/>
  <pageMargins left="0.24" right="0.25" top="0.23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2011-10-20T11:28:01Z</cp:lastPrinted>
  <dcterms:created xsi:type="dcterms:W3CDTF">2011-04-05T07:34:37Z</dcterms:created>
  <dcterms:modified xsi:type="dcterms:W3CDTF">2011-10-26T07:18:31Z</dcterms:modified>
  <cp:category/>
  <cp:version/>
  <cp:contentType/>
  <cp:contentStatus/>
</cp:coreProperties>
</file>