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60" tabRatio="601" activeTab="0"/>
  </bookViews>
  <sheets>
    <sheet name="t1-souhrn" sheetId="1" r:id="rId1"/>
    <sheet name="vyroba" sheetId="2" r:id="rId2"/>
    <sheet name="CenaMLc" sheetId="3" state="hidden" r:id="rId3"/>
    <sheet name="cenmlcel2000" sheetId="4" state="hidden" r:id="rId4"/>
    <sheet name="GRAf-cena" sheetId="5" state="hidden" r:id="rId5"/>
    <sheet name="List1" sheetId="6" state="hidden" r:id="rId6"/>
  </sheets>
  <definedNames/>
  <calcPr fullCalcOnLoad="1"/>
</workbook>
</file>

<file path=xl/sharedStrings.xml><?xml version="1.0" encoding="utf-8"?>
<sst xmlns="http://schemas.openxmlformats.org/spreadsheetml/2006/main" count="183" uniqueCount="78">
  <si>
    <t>Data se upravují!</t>
  </si>
  <si>
    <t>Položka</t>
  </si>
  <si>
    <t>Jednotka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</si>
  <si>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</si>
  <si>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</si>
  <si>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</si>
  <si>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</si>
  <si>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</si>
  <si>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</si>
  <si>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</si>
  <si>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</si>
  <si>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CENY VÝROBKŮ</t>
  </si>
  <si>
    <t>Kč/kg</t>
  </si>
  <si>
    <t>Tvaroh měkký 250 g</t>
  </si>
  <si>
    <t>Eidamská cihla 45%</t>
  </si>
  <si>
    <t>Suš.  plnotučné ml. 25kg</t>
  </si>
  <si>
    <t>Máslo bloky</t>
  </si>
  <si>
    <t>Stř. Čechy a Praha</t>
  </si>
  <si>
    <t>ČR</t>
  </si>
  <si>
    <t>Měsíc</t>
  </si>
  <si>
    <t>01</t>
  </si>
  <si>
    <t>02</t>
  </si>
  <si>
    <t xml:space="preserve">                                </t>
  </si>
  <si>
    <t>Průměrná cena mléka celkem - INDEX leden = 100</t>
  </si>
  <si>
    <r>
      <t xml:space="preserve">Průměrná cena mléka celkem </t>
    </r>
    <r>
      <rPr>
        <b/>
        <sz val="12"/>
        <rFont val="Arial CE"/>
        <family val="2"/>
      </rPr>
      <t>(v Kč/litr)</t>
    </r>
  </si>
  <si>
    <t>Pramen: výkaz SFTR(MZe) 6 - 12</t>
  </si>
  <si>
    <t>Sušené odtuč. ml. 25kg</t>
  </si>
  <si>
    <t>ČB+Plz.+ KV kraj</t>
  </si>
  <si>
    <t>ÚSTEC.+ LIB.kraj</t>
  </si>
  <si>
    <t>HK kraj</t>
  </si>
  <si>
    <t>PARDUB. kraj</t>
  </si>
  <si>
    <t>JIHLAV. kraj</t>
  </si>
  <si>
    <t>BRNĚN. kraj</t>
  </si>
  <si>
    <t>OLOM.+ OSTR.kraj</t>
  </si>
  <si>
    <t>ZLÍNSKÝ kraj</t>
  </si>
  <si>
    <t>03</t>
  </si>
  <si>
    <t>04</t>
  </si>
  <si>
    <t>05</t>
  </si>
  <si>
    <t>06</t>
  </si>
  <si>
    <t>07</t>
  </si>
  <si>
    <t>08</t>
  </si>
  <si>
    <t xml:space="preserve">                    Graf č. 2</t>
  </si>
  <si>
    <t>09</t>
  </si>
  <si>
    <t>10</t>
  </si>
  <si>
    <t>11</t>
  </si>
  <si>
    <t>12</t>
  </si>
  <si>
    <t>Pramen:  Mlék(MZe)6-12 -  Měsíční výkaz o nákupu mléka, o výrobě a užití vybraných mlékárenských výrobků</t>
  </si>
  <si>
    <t>Pramen: výkaz Mlék(MZe) 6 - 12</t>
  </si>
  <si>
    <t>Máslo čerstvé 250g</t>
  </si>
  <si>
    <t>Eidamská cihla 30%</t>
  </si>
  <si>
    <t>Mléko polot. čerst. sáček</t>
  </si>
  <si>
    <t>Mléko polot. čerst. karton</t>
  </si>
  <si>
    <t>Mléko polot. trvanlivé karton</t>
  </si>
  <si>
    <t>Kč/l</t>
  </si>
  <si>
    <t>Jogurt bílý do 4,5% tuku</t>
  </si>
  <si>
    <t>Mléko odtuč. trvanlivé, karton</t>
  </si>
  <si>
    <t xml:space="preserve">Souhrn údajů mlékárenského průmyslu ČR - ZÁŘÍ  2008 </t>
  </si>
  <si>
    <t xml:space="preserve">2008      SRPEN </t>
  </si>
  <si>
    <t>index                    IX 08/ VIII 08</t>
  </si>
  <si>
    <t xml:space="preserve">2008          ZÁŘÍ </t>
  </si>
  <si>
    <t>Přehled o mlékárenské výrobě zboží  v ČR -  ZÁŘÍ  2008</t>
  </si>
  <si>
    <t>kód</t>
  </si>
  <si>
    <t>Měrná jedn.</t>
  </si>
  <si>
    <t>aktuální  měsíc</t>
  </si>
  <si>
    <t>předchozí měsíc</t>
  </si>
  <si>
    <t>stejné období předchoz.roku</t>
  </si>
  <si>
    <t>index předch.    měsíc = 100</t>
  </si>
  <si>
    <t>index stejné obd.předch.        r. = 100</t>
  </si>
  <si>
    <t>Čerstvé mléko pasterované</t>
  </si>
  <si>
    <t>tis.l</t>
  </si>
  <si>
    <t>Trvanlivé mléko</t>
  </si>
  <si>
    <t>Smetana</t>
  </si>
  <si>
    <t>Jogurty</t>
  </si>
  <si>
    <t>tuny</t>
  </si>
  <si>
    <t>Máslo</t>
  </si>
  <si>
    <t>Tvarohy</t>
  </si>
  <si>
    <t>Sýry přírodní</t>
  </si>
  <si>
    <t>Sýry tavené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</si>
</sst>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\ ###\ ##0"/>
    <numFmt numFmtId="176" formatCode="mmmm\ yy"/>
    <numFmt numFmtId="177" formatCode="mmmm\ yyyy"/>
    <numFmt numFmtId="178" formatCode="mmm\-yy"/>
    <numFmt numFmtId="179" formatCode="0.00000"/>
    <numFmt numFmtId="180" formatCode="0.0000"/>
    <numFmt numFmtId="181" formatCode="0.0000000"/>
    <numFmt numFmtId="182" formatCode="0.000000"/>
    <numFmt numFmtId="183" formatCode="#.0\ ###\ ##0"/>
    <numFmt numFmtId="184" formatCode="#.00\ ###\ ##0"/>
    <numFmt numFmtId="185" formatCode="#.\ ###\ ##0"/>
    <numFmt numFmtId="186" formatCode="#.###\ ##0"/>
    <numFmt numFmtId="187" formatCode="#.##\ ##0"/>
    <numFmt numFmtId="188" formatCode="#.#\ ##0"/>
    <numFmt numFmtId="189" formatCode="#.\ ##0"/>
    <numFmt numFmtId="190" formatCode="#.##0"/>
    <numFmt numFmtId="191" formatCode="#.##"/>
    <numFmt numFmtId="192" formatCode="#.#"/>
    <numFmt numFmtId="193" formatCode="#"/>
    <numFmt numFmtId="194" formatCode="#.0"/>
    <numFmt numFmtId="195" formatCode="0.00000000"/>
    <numFmt numFmtId="196" formatCode="d/m"/>
    <numFmt numFmtId="197" formatCode="0.000000000"/>
    <numFmt numFmtId="198" formatCode="0.0000000000"/>
    <numFmt numFmtId="199" formatCode="0.00000000000"/>
    <numFmt numFmtId="200" formatCode="000\ 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4"/>
      <color indexed="9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Arial CE"/>
      <family val="2"/>
    </font>
    <font>
      <sz val="11"/>
      <name val="Arial"/>
      <family val="0"/>
    </font>
    <font>
      <b/>
      <sz val="9.75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5.75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CE"/>
      <family val="0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5" fillId="0" borderId="0" xfId="22">
      <alignment/>
      <protection/>
    </xf>
    <xf numFmtId="0" fontId="6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>
      <alignment/>
      <protection/>
    </xf>
    <xf numFmtId="2" fontId="14" fillId="0" borderId="1" xfId="0" applyNumberFormat="1" applyFont="1" applyBorder="1" applyAlignment="1">
      <alignment/>
    </xf>
    <xf numFmtId="0" fontId="13" fillId="0" borderId="0" xfId="24" applyFont="1" applyAlignment="1">
      <alignment horizontal="centerContinuous"/>
      <protection/>
    </xf>
    <xf numFmtId="2" fontId="13" fillId="0" borderId="0" xfId="24" applyNumberFormat="1" applyFont="1" applyAlignment="1">
      <alignment horizontal="centerContinuous"/>
      <protection/>
    </xf>
    <xf numFmtId="0" fontId="11" fillId="0" borderId="0" xfId="24" applyFont="1">
      <alignment/>
      <protection/>
    </xf>
    <xf numFmtId="0" fontId="15" fillId="0" borderId="0" xfId="24" applyFont="1" applyAlignment="1">
      <alignment horizontal="centerContinuous"/>
      <protection/>
    </xf>
    <xf numFmtId="0" fontId="16" fillId="0" borderId="0" xfId="24" applyFont="1">
      <alignment/>
      <protection/>
    </xf>
    <xf numFmtId="0" fontId="14" fillId="0" borderId="0" xfId="24" applyFont="1" applyAlignment="1">
      <alignment horizontal="centerContinuous" wrapText="1"/>
      <protection/>
    </xf>
    <xf numFmtId="0" fontId="11" fillId="0" borderId="0" xfId="24" applyFont="1" applyAlignment="1">
      <alignment horizontal="centerContinuous" wrapText="1"/>
      <protection/>
    </xf>
    <xf numFmtId="0" fontId="17" fillId="0" borderId="0" xfId="24" applyFont="1" applyAlignment="1">
      <alignment horizontal="left"/>
      <protection/>
    </xf>
    <xf numFmtId="0" fontId="5" fillId="0" borderId="2" xfId="0" applyFont="1" applyBorder="1" applyAlignment="1">
      <alignment horizontal="center"/>
    </xf>
    <xf numFmtId="0" fontId="10" fillId="2" borderId="3" xfId="24" applyFont="1" applyFill="1" applyBorder="1" applyAlignment="1">
      <alignment horizontal="center"/>
      <protection/>
    </xf>
    <xf numFmtId="0" fontId="10" fillId="0" borderId="4" xfId="24" applyFont="1" applyBorder="1">
      <alignment/>
      <protection/>
    </xf>
    <xf numFmtId="0" fontId="11" fillId="0" borderId="5" xfId="24" applyFont="1" applyBorder="1" applyAlignment="1">
      <alignment horizontal="center"/>
      <protection/>
    </xf>
    <xf numFmtId="0" fontId="10" fillId="0" borderId="6" xfId="24" applyFont="1" applyBorder="1" applyAlignment="1">
      <alignment horizontal="right"/>
      <protection/>
    </xf>
    <xf numFmtId="0" fontId="11" fillId="0" borderId="7" xfId="24" applyFont="1" applyBorder="1" applyAlignment="1">
      <alignment horizontal="center"/>
      <protection/>
    </xf>
    <xf numFmtId="0" fontId="10" fillId="0" borderId="6" xfId="24" applyFont="1" applyBorder="1">
      <alignment/>
      <protection/>
    </xf>
    <xf numFmtId="2" fontId="10" fillId="0" borderId="1" xfId="24" applyNumberFormat="1" applyFont="1" applyBorder="1">
      <alignment/>
      <protection/>
    </xf>
    <xf numFmtId="0" fontId="10" fillId="0" borderId="3" xfId="24" applyFont="1" applyBorder="1" applyAlignment="1">
      <alignment horizontal="center"/>
      <protection/>
    </xf>
    <xf numFmtId="0" fontId="11" fillId="0" borderId="8" xfId="24" applyFont="1" applyBorder="1">
      <alignment/>
      <protection/>
    </xf>
    <xf numFmtId="0" fontId="11" fillId="0" borderId="9" xfId="24" applyFont="1" applyBorder="1" applyAlignment="1">
      <alignment horizontal="center"/>
      <protection/>
    </xf>
    <xf numFmtId="2" fontId="10" fillId="0" borderId="10" xfId="24" applyNumberFormat="1" applyFont="1" applyBorder="1">
      <alignment/>
      <protection/>
    </xf>
    <xf numFmtId="2" fontId="11" fillId="0" borderId="11" xfId="24" applyNumberFormat="1" applyFont="1" applyBorder="1">
      <alignment/>
      <protection/>
    </xf>
    <xf numFmtId="0" fontId="11" fillId="0" borderId="12" xfId="24" applyFont="1" applyBorder="1" applyAlignment="1">
      <alignment horizontal="center"/>
      <protection/>
    </xf>
    <xf numFmtId="2" fontId="10" fillId="0" borderId="1" xfId="24" applyNumberFormat="1" applyFont="1" applyBorder="1" applyAlignment="1">
      <alignment horizontal="right"/>
      <protection/>
    </xf>
    <xf numFmtId="0" fontId="12" fillId="3" borderId="13" xfId="0" applyFont="1" applyFill="1" applyBorder="1" applyAlignment="1">
      <alignment horizontal="center"/>
    </xf>
    <xf numFmtId="2" fontId="10" fillId="3" borderId="14" xfId="20" applyNumberFormat="1" applyFont="1" applyFill="1" applyBorder="1" applyAlignment="1">
      <alignment horizontal="centerContinuous" vertical="center" wrapText="1"/>
      <protection/>
    </xf>
    <xf numFmtId="0" fontId="12" fillId="3" borderId="15" xfId="0" applyFont="1" applyFill="1" applyBorder="1" applyAlignment="1">
      <alignment horizontal="centerContinuous" vertical="center" wrapText="1"/>
    </xf>
    <xf numFmtId="0" fontId="12" fillId="3" borderId="16" xfId="0" applyFont="1" applyFill="1" applyBorder="1" applyAlignment="1">
      <alignment horizontal="centerContinuous" vertical="center" wrapText="1"/>
    </xf>
    <xf numFmtId="0" fontId="12" fillId="3" borderId="17" xfId="0" applyFont="1" applyFill="1" applyBorder="1" applyAlignment="1">
      <alignment horizontal="centerContinuous" vertical="center" wrapText="1"/>
    </xf>
    <xf numFmtId="2" fontId="10" fillId="0" borderId="18" xfId="24" applyNumberFormat="1" applyFont="1" applyBorder="1" applyAlignment="1">
      <alignment horizontal="right"/>
      <protection/>
    </xf>
    <xf numFmtId="2" fontId="14" fillId="0" borderId="10" xfId="25" applyNumberFormat="1" applyFont="1" applyBorder="1">
      <alignment/>
      <protection/>
    </xf>
    <xf numFmtId="2" fontId="14" fillId="0" borderId="19" xfId="25" applyNumberFormat="1" applyFont="1" applyBorder="1">
      <alignment/>
      <protection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9" fillId="0" borderId="1" xfId="0" applyNumberFormat="1" applyFont="1" applyBorder="1" applyAlignment="1">
      <alignment/>
    </xf>
    <xf numFmtId="0" fontId="10" fillId="0" borderId="20" xfId="24" applyFont="1" applyBorder="1">
      <alignment/>
      <protection/>
    </xf>
    <xf numFmtId="0" fontId="11" fillId="0" borderId="21" xfId="24" applyFont="1" applyBorder="1" applyAlignment="1">
      <alignment horizontal="center"/>
      <protection/>
    </xf>
    <xf numFmtId="0" fontId="10" fillId="0" borderId="22" xfId="24" applyFont="1" applyBorder="1">
      <alignment/>
      <protection/>
    </xf>
    <xf numFmtId="0" fontId="10" fillId="2" borderId="15" xfId="24" applyFont="1" applyFill="1" applyBorder="1" applyAlignment="1">
      <alignment horizontal="center" wrapText="1"/>
      <protection/>
    </xf>
    <xf numFmtId="0" fontId="10" fillId="2" borderId="21" xfId="24" applyFont="1" applyFill="1" applyBorder="1" applyAlignment="1">
      <alignment horizontal="center"/>
      <protection/>
    </xf>
    <xf numFmtId="2" fontId="10" fillId="2" borderId="15" xfId="24" applyNumberFormat="1" applyFont="1" applyFill="1" applyBorder="1" applyAlignment="1">
      <alignment horizontal="center" wrapText="1"/>
      <protection/>
    </xf>
    <xf numFmtId="0" fontId="11" fillId="0" borderId="23" xfId="24" applyFont="1" applyBorder="1">
      <alignment/>
      <protection/>
    </xf>
    <xf numFmtId="2" fontId="14" fillId="0" borderId="1" xfId="25" applyNumberFormat="1" applyFont="1" applyBorder="1">
      <alignment/>
      <protection/>
    </xf>
    <xf numFmtId="2" fontId="11" fillId="0" borderId="17" xfId="24" applyNumberFormat="1" applyFont="1" applyBorder="1">
      <alignment/>
      <protection/>
    </xf>
    <xf numFmtId="2" fontId="5" fillId="0" borderId="1" xfId="0" applyNumberFormat="1" applyFont="1" applyBorder="1" applyAlignment="1">
      <alignment/>
    </xf>
    <xf numFmtId="2" fontId="5" fillId="0" borderId="1" xfId="25" applyNumberFormat="1" applyFont="1" applyBorder="1">
      <alignment/>
      <protection/>
    </xf>
    <xf numFmtId="49" fontId="5" fillId="0" borderId="2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2" fontId="11" fillId="0" borderId="1" xfId="25" applyNumberFormat="1" applyFont="1" applyBorder="1">
      <alignment/>
      <protection/>
    </xf>
    <xf numFmtId="2" fontId="14" fillId="0" borderId="5" xfId="25" applyNumberFormat="1" applyFont="1" applyBorder="1">
      <alignment/>
      <protection/>
    </xf>
    <xf numFmtId="2" fontId="14" fillId="0" borderId="3" xfId="25" applyNumberFormat="1" applyFont="1" applyBorder="1">
      <alignment/>
      <protection/>
    </xf>
    <xf numFmtId="2" fontId="14" fillId="0" borderId="26" xfId="25" applyNumberFormat="1" applyFont="1" applyBorder="1">
      <alignment/>
      <protection/>
    </xf>
    <xf numFmtId="2" fontId="14" fillId="0" borderId="27" xfId="25" applyNumberFormat="1" applyFont="1" applyBorder="1">
      <alignment/>
      <protection/>
    </xf>
    <xf numFmtId="2" fontId="14" fillId="0" borderId="18" xfId="25" applyNumberFormat="1" applyFont="1" applyBorder="1">
      <alignment/>
      <protection/>
    </xf>
    <xf numFmtId="2" fontId="14" fillId="0" borderId="28" xfId="25" applyNumberFormat="1" applyFont="1" applyBorder="1">
      <alignment/>
      <protection/>
    </xf>
    <xf numFmtId="3" fontId="10" fillId="0" borderId="10" xfId="23" applyNumberFormat="1" applyFont="1" applyBorder="1" applyAlignment="1">
      <alignment horizontal="right"/>
      <protection/>
    </xf>
    <xf numFmtId="3" fontId="10" fillId="0" borderId="26" xfId="23" applyNumberFormat="1" applyFont="1" applyBorder="1" applyAlignment="1">
      <alignment horizontal="right"/>
      <protection/>
    </xf>
    <xf numFmtId="3" fontId="10" fillId="0" borderId="1" xfId="23" applyNumberFormat="1" applyFont="1" applyBorder="1" applyAlignment="1">
      <alignment horizontal="right"/>
      <protection/>
    </xf>
    <xf numFmtId="3" fontId="10" fillId="0" borderId="18" xfId="23" applyNumberFormat="1" applyFont="1" applyBorder="1" applyAlignment="1">
      <alignment horizontal="right"/>
      <protection/>
    </xf>
    <xf numFmtId="2" fontId="10" fillId="0" borderId="1" xfId="24" applyNumberFormat="1" applyFont="1" applyBorder="1" applyAlignment="1">
      <alignment horizontal="center"/>
      <protection/>
    </xf>
    <xf numFmtId="2" fontId="10" fillId="0" borderId="26" xfId="24" applyNumberFormat="1" applyFont="1" applyBorder="1" applyAlignment="1">
      <alignment horizontal="center"/>
      <protection/>
    </xf>
    <xf numFmtId="0" fontId="10" fillId="2" borderId="29" xfId="24" applyFont="1" applyFill="1" applyBorder="1" applyAlignment="1">
      <alignment horizontal="center" wrapText="1"/>
      <protection/>
    </xf>
    <xf numFmtId="2" fontId="11" fillId="0" borderId="30" xfId="24" applyNumberFormat="1" applyFont="1" applyBorder="1" applyAlignment="1">
      <alignment horizontal="right"/>
      <protection/>
    </xf>
    <xf numFmtId="2" fontId="11" fillId="0" borderId="28" xfId="24" applyNumberFormat="1" applyFont="1" applyBorder="1" applyAlignment="1">
      <alignment horizontal="right"/>
      <protection/>
    </xf>
    <xf numFmtId="2" fontId="10" fillId="0" borderId="18" xfId="24" applyNumberFormat="1" applyFont="1" applyBorder="1">
      <alignment/>
      <protection/>
    </xf>
    <xf numFmtId="2" fontId="10" fillId="0" borderId="1" xfId="24" applyNumberFormat="1" applyFont="1" applyBorder="1" applyAlignment="1">
      <alignment horizontal="right"/>
      <protection/>
    </xf>
    <xf numFmtId="2" fontId="10" fillId="0" borderId="31" xfId="24" applyNumberFormat="1" applyFont="1" applyBorder="1" applyAlignment="1">
      <alignment horizontal="center"/>
      <protection/>
    </xf>
    <xf numFmtId="2" fontId="10" fillId="0" borderId="32" xfId="24" applyNumberFormat="1" applyFont="1" applyBorder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0" fillId="0" borderId="0" xfId="26">
      <alignment/>
      <protection/>
    </xf>
    <xf numFmtId="0" fontId="0" fillId="0" borderId="0" xfId="23">
      <alignment/>
      <protection/>
    </xf>
    <xf numFmtId="0" fontId="0" fillId="0" borderId="3" xfId="23" applyBorder="1">
      <alignment/>
      <protection/>
    </xf>
    <xf numFmtId="0" fontId="27" fillId="0" borderId="24" xfId="23" applyFont="1" applyBorder="1">
      <alignment/>
      <protection/>
    </xf>
    <xf numFmtId="0" fontId="28" fillId="0" borderId="33" xfId="23" applyFont="1" applyFill="1" applyBorder="1" applyAlignment="1" quotePrefix="1">
      <alignment horizontal="center" wrapText="1"/>
      <protection/>
    </xf>
    <xf numFmtId="0" fontId="28" fillId="4" borderId="3" xfId="23" applyFont="1" applyFill="1" applyBorder="1" applyAlignment="1">
      <alignment horizontal="center" wrapText="1"/>
      <protection/>
    </xf>
    <xf numFmtId="0" fontId="7" fillId="0" borderId="34" xfId="23" applyFont="1" applyFill="1" applyBorder="1" applyAlignment="1">
      <alignment horizontal="left" wrapText="1"/>
      <protection/>
    </xf>
    <xf numFmtId="0" fontId="27" fillId="0" borderId="35" xfId="23" applyFont="1" applyBorder="1">
      <alignment/>
      <protection/>
    </xf>
    <xf numFmtId="0" fontId="0" fillId="0" borderId="36" xfId="23" applyFill="1" applyBorder="1" applyAlignment="1">
      <alignment horizontal="center"/>
      <protection/>
    </xf>
    <xf numFmtId="0" fontId="0" fillId="0" borderId="6" xfId="23" applyBorder="1">
      <alignment/>
      <protection/>
    </xf>
    <xf numFmtId="0" fontId="0" fillId="0" borderId="34" xfId="23" applyFont="1" applyBorder="1">
      <alignment/>
      <protection/>
    </xf>
    <xf numFmtId="2" fontId="0" fillId="0" borderId="34" xfId="23" applyNumberFormat="1" applyBorder="1">
      <alignment/>
      <protection/>
    </xf>
    <xf numFmtId="0" fontId="7" fillId="0" borderId="6" xfId="23" applyFont="1" applyFill="1" applyBorder="1" applyAlignment="1">
      <alignment horizontal="left"/>
      <protection/>
    </xf>
    <xf numFmtId="0" fontId="27" fillId="0" borderId="20" xfId="23" applyFont="1" applyBorder="1">
      <alignment/>
      <protection/>
    </xf>
    <xf numFmtId="0" fontId="0" fillId="0" borderId="37" xfId="23" applyFill="1" applyBorder="1" applyAlignment="1">
      <alignment horizontal="center"/>
      <protection/>
    </xf>
    <xf numFmtId="0" fontId="0" fillId="0" borderId="38" xfId="23" applyFill="1" applyBorder="1" applyAlignment="1">
      <alignment horizontal="center"/>
      <protection/>
    </xf>
    <xf numFmtId="0" fontId="7" fillId="0" borderId="39" xfId="23" applyFont="1" applyFill="1" applyBorder="1" applyAlignment="1">
      <alignment horizontal="left"/>
      <protection/>
    </xf>
    <xf numFmtId="0" fontId="27" fillId="0" borderId="22" xfId="23" applyFont="1" applyBorder="1">
      <alignment/>
      <protection/>
    </xf>
    <xf numFmtId="0" fontId="0" fillId="0" borderId="40" xfId="23" applyFill="1" applyBorder="1" applyAlignment="1">
      <alignment horizontal="center"/>
      <protection/>
    </xf>
    <xf numFmtId="0" fontId="0" fillId="0" borderId="39" xfId="23" applyBorder="1">
      <alignment/>
      <protection/>
    </xf>
    <xf numFmtId="2" fontId="0" fillId="0" borderId="39" xfId="23" applyNumberFormat="1" applyBorder="1">
      <alignment/>
      <protection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a v Q" xfId="20"/>
    <cellStyle name="normální_Gr1" xfId="21"/>
    <cellStyle name="normální_Gr1_1" xfId="22"/>
    <cellStyle name="normální_List1" xfId="23"/>
    <cellStyle name="normální_SUMACR" xfId="24"/>
    <cellStyle name="normální_tab2" xfId="25"/>
    <cellStyle name="normální_TAB2MLEK2008_09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Vývoj ceny mléka celkem podle oblastí
v roce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525"/>
          <c:w val="0.889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cenmlcel2000!$A$5</c:f>
              <c:strCache>
                <c:ptCount val="1"/>
                <c:pt idx="0">
                  <c:v>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cenmlcel2000!$B$5:$K$5</c:f>
              <c:numCache>
                <c:ptCount val="10"/>
                <c:pt idx="0">
                  <c:v>7.400456845971245</c:v>
                </c:pt>
                <c:pt idx="1">
                  <c:v>7.382384761364241</c:v>
                </c:pt>
                <c:pt idx="2">
                  <c:v>7.379476215927312</c:v>
                </c:pt>
                <c:pt idx="3">
                  <c:v>7.601401354117462</c:v>
                </c:pt>
                <c:pt idx="4">
                  <c:v>7.494344346582018</c:v>
                </c:pt>
                <c:pt idx="5">
                  <c:v>7.444479211483553</c:v>
                </c:pt>
                <c:pt idx="6">
                  <c:v>7.473834056399133</c:v>
                </c:pt>
                <c:pt idx="7">
                  <c:v>7.508447551589857</c:v>
                </c:pt>
                <c:pt idx="8">
                  <c:v>7.261814313934052</c:v>
                </c:pt>
                <c:pt idx="9">
                  <c:v>7.438820579560129</c:v>
                </c:pt>
              </c:numCache>
            </c:numRef>
          </c:val>
        </c:ser>
        <c:ser>
          <c:idx val="1"/>
          <c:order val="1"/>
          <c:tx>
            <c:strRef>
              <c:f>cenmlcel2000!$A$6</c:f>
              <c:strCache>
                <c:ptCount val="1"/>
                <c:pt idx="0">
                  <c:v>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cenmlcel2000!$B$6:$K$6</c:f>
              <c:numCache>
                <c:ptCount val="10"/>
                <c:pt idx="0">
                  <c:v>7.436271075615338</c:v>
                </c:pt>
                <c:pt idx="1">
                  <c:v>7.403491116681609</c:v>
                </c:pt>
                <c:pt idx="2">
                  <c:v>7.412332606664591</c:v>
                </c:pt>
                <c:pt idx="3">
                  <c:v>7.469903927847853</c:v>
                </c:pt>
                <c:pt idx="4">
                  <c:v>7.495313921747043</c:v>
                </c:pt>
                <c:pt idx="5">
                  <c:v>7.49524768425292</c:v>
                </c:pt>
                <c:pt idx="6">
                  <c:v>7.469490108665366</c:v>
                </c:pt>
                <c:pt idx="7">
                  <c:v>7.494921776431996</c:v>
                </c:pt>
                <c:pt idx="8">
                  <c:v>7.268675455116133</c:v>
                </c:pt>
                <c:pt idx="9">
                  <c:v>7.448104753913251</c:v>
                </c:pt>
              </c:numCache>
            </c:numRef>
          </c:val>
        </c:ser>
        <c:ser>
          <c:idx val="2"/>
          <c:order val="2"/>
          <c:tx>
            <c:strRef>
              <c:f>cenmlcel2000!$A$7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cenmlcel2000!$B$7:$K$7</c:f>
              <c:numCache>
                <c:ptCount val="10"/>
                <c:pt idx="0">
                  <c:v>7.465429018480146</c:v>
                </c:pt>
                <c:pt idx="1">
                  <c:v>7.403611134330854</c:v>
                </c:pt>
                <c:pt idx="2">
                  <c:v>7.409541946476897</c:v>
                </c:pt>
                <c:pt idx="3">
                  <c:v>7.4971356963838165</c:v>
                </c:pt>
                <c:pt idx="4">
                  <c:v>7.4787070505629645</c:v>
                </c:pt>
                <c:pt idx="5">
                  <c:v>7.4702372236052135</c:v>
                </c:pt>
                <c:pt idx="6">
                  <c:v>7.472507936507936</c:v>
                </c:pt>
                <c:pt idx="7">
                  <c:v>7.496713453313815</c:v>
                </c:pt>
                <c:pt idx="8">
                  <c:v>7.413896848137536</c:v>
                </c:pt>
                <c:pt idx="9">
                  <c:v>7.45365777466442</c:v>
                </c:pt>
              </c:numCache>
            </c:numRef>
          </c:val>
        </c:ser>
        <c:ser>
          <c:idx val="3"/>
          <c:order val="3"/>
          <c:tx>
            <c:strRef>
              <c:f>cenmlcel2000!$A$8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cenmlcel2000!$B$8:$K$8</c:f>
              <c:numCache>
                <c:ptCount val="10"/>
                <c:pt idx="0">
                  <c:v>7.443758196201193</c:v>
                </c:pt>
                <c:pt idx="1">
                  <c:v>7.423104313619099</c:v>
                </c:pt>
                <c:pt idx="2">
                  <c:v>7.421900826446281</c:v>
                </c:pt>
                <c:pt idx="3">
                  <c:v>7.467504128332154</c:v>
                </c:pt>
                <c:pt idx="4">
                  <c:v>7.478076438471231</c:v>
                </c:pt>
                <c:pt idx="5">
                  <c:v>7.466883982812268</c:v>
                </c:pt>
                <c:pt idx="6">
                  <c:v>7.425079702444208</c:v>
                </c:pt>
                <c:pt idx="7">
                  <c:v>7.466099727172462</c:v>
                </c:pt>
                <c:pt idx="8">
                  <c:v>7.363424916412269</c:v>
                </c:pt>
                <c:pt idx="9">
                  <c:v>7.446108042389837</c:v>
                </c:pt>
              </c:numCache>
            </c:numRef>
          </c:val>
        </c:ser>
        <c:ser>
          <c:idx val="4"/>
          <c:order val="4"/>
          <c:tx>
            <c:strRef>
              <c:f>cenmlcel2000!$A$9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cenmlcel2000!$B$9:$K$9</c:f>
              <c:numCache>
                <c:ptCount val="10"/>
                <c:pt idx="0">
                  <c:v>7.445067581198305</c:v>
                </c:pt>
                <c:pt idx="1">
                  <c:v>7.38518932736859</c:v>
                </c:pt>
                <c:pt idx="2">
                  <c:v>7.333145275035261</c:v>
                </c:pt>
                <c:pt idx="3">
                  <c:v>7.458523195168817</c:v>
                </c:pt>
                <c:pt idx="4">
                  <c:v>7.447576054955839</c:v>
                </c:pt>
                <c:pt idx="5">
                  <c:v>7.470429919608528</c:v>
                </c:pt>
                <c:pt idx="6">
                  <c:v>7.425208807896735</c:v>
                </c:pt>
                <c:pt idx="7">
                  <c:v>7.46789241839722</c:v>
                </c:pt>
                <c:pt idx="8">
                  <c:v>7.344903278913431</c:v>
                </c:pt>
                <c:pt idx="9">
                  <c:v>7.427250619229903</c:v>
                </c:pt>
              </c:numCache>
            </c:numRef>
          </c:val>
        </c:ser>
        <c:ser>
          <c:idx val="5"/>
          <c:order val="5"/>
          <c:tx>
            <c:strRef>
              <c:f>cenmlcel2000!$A$10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cenmlcel2000!$B$10:$K$10</c:f>
              <c:numCache>
                <c:ptCount val="10"/>
                <c:pt idx="0">
                  <c:v>7.386945812807882</c:v>
                </c:pt>
                <c:pt idx="1">
                  <c:v>7.40204109264462</c:v>
                </c:pt>
                <c:pt idx="2">
                  <c:v>7.304433111023931</c:v>
                </c:pt>
                <c:pt idx="3">
                  <c:v>7.466291815755097</c:v>
                </c:pt>
                <c:pt idx="4">
                  <c:v>7.492383548464684</c:v>
                </c:pt>
                <c:pt idx="5">
                  <c:v>7.441379806999856</c:v>
                </c:pt>
                <c:pt idx="6">
                  <c:v>7.40445196563395</c:v>
                </c:pt>
                <c:pt idx="7">
                  <c:v>7.4313292410074006</c:v>
                </c:pt>
                <c:pt idx="8">
                  <c:v>7.321632539350884</c:v>
                </c:pt>
                <c:pt idx="9">
                  <c:v>7.418779540455801</c:v>
                </c:pt>
              </c:numCache>
            </c:numRef>
          </c:val>
        </c:ser>
        <c:ser>
          <c:idx val="6"/>
          <c:order val="6"/>
          <c:tx>
            <c:strRef>
              <c:f>cenmlcel2000!$A$11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cenmlcel2000!$B$11:$K$11</c:f>
              <c:numCache>
                <c:ptCount val="10"/>
                <c:pt idx="0">
                  <c:v>7.3693147605475495</c:v>
                </c:pt>
                <c:pt idx="1">
                  <c:v>7.381857337782965</c:v>
                </c:pt>
                <c:pt idx="2">
                  <c:v>7.340492501388631</c:v>
                </c:pt>
                <c:pt idx="3">
                  <c:v>7.45269487504827</c:v>
                </c:pt>
                <c:pt idx="4">
                  <c:v>7.47684430998371</c:v>
                </c:pt>
                <c:pt idx="5">
                  <c:v>7.436183868169992</c:v>
                </c:pt>
                <c:pt idx="6">
                  <c:v>7.425006208095357</c:v>
                </c:pt>
                <c:pt idx="7">
                  <c:v>7.439054934045751</c:v>
                </c:pt>
                <c:pt idx="8">
                  <c:v>7.355561518851469</c:v>
                </c:pt>
                <c:pt idx="9">
                  <c:v>7.412424054332018</c:v>
                </c:pt>
              </c:numCache>
            </c:numRef>
          </c:val>
        </c:ser>
        <c:ser>
          <c:idx val="7"/>
          <c:order val="7"/>
          <c:tx>
            <c:strRef>
              <c:f>cenmlcel2000!$A$12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cenmlcel2000!$B$12:$K$12</c:f>
              <c:numCache>
                <c:ptCount val="10"/>
                <c:pt idx="0">
                  <c:v>7.3997852836733005</c:v>
                </c:pt>
                <c:pt idx="1">
                  <c:v>7.385957172430176</c:v>
                </c:pt>
                <c:pt idx="2">
                  <c:v>7.410535876475931</c:v>
                </c:pt>
                <c:pt idx="3">
                  <c:v>7.431873825656209</c:v>
                </c:pt>
                <c:pt idx="4">
                  <c:v>7.469806763285024</c:v>
                </c:pt>
                <c:pt idx="5">
                  <c:v>7.381592554291624</c:v>
                </c:pt>
                <c:pt idx="6">
                  <c:v>7.429900419287212</c:v>
                </c:pt>
                <c:pt idx="7">
                  <c:v>7.449874978193871</c:v>
                </c:pt>
                <c:pt idx="8">
                  <c:v>7.338839474798814</c:v>
                </c:pt>
                <c:pt idx="9">
                  <c:v>7.412030863244384</c:v>
                </c:pt>
              </c:numCache>
            </c:numRef>
          </c:val>
        </c:ser>
        <c:ser>
          <c:idx val="8"/>
          <c:order val="8"/>
          <c:tx>
            <c:strRef>
              <c:f>cenmlcel2000!$A$13</c:f>
              <c:strCache>
                <c:ptCount val="1"/>
                <c:pt idx="0">
                  <c:v>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cenmlcel2000!$B$13:$K$13</c:f>
              <c:numCache>
                <c:ptCount val="10"/>
                <c:pt idx="0">
                  <c:v>7.427922717731225</c:v>
                </c:pt>
                <c:pt idx="1">
                  <c:v>7.425853701579459</c:v>
                </c:pt>
                <c:pt idx="2">
                  <c:v>7.446472881956753</c:v>
                </c:pt>
                <c:pt idx="3">
                  <c:v>7.485218738824651</c:v>
                </c:pt>
                <c:pt idx="4">
                  <c:v>7.475313561810479</c:v>
                </c:pt>
                <c:pt idx="5">
                  <c:v>7.460908887061813</c:v>
                </c:pt>
                <c:pt idx="6">
                  <c:v>7.412215758857747</c:v>
                </c:pt>
                <c:pt idx="7">
                  <c:v>7.469921534437663</c:v>
                </c:pt>
                <c:pt idx="8">
                  <c:v>7.346142520612485</c:v>
                </c:pt>
                <c:pt idx="9">
                  <c:v>7.446288163035785</c:v>
                </c:pt>
              </c:numCache>
            </c:numRef>
          </c:val>
        </c:ser>
        <c:ser>
          <c:idx val="9"/>
          <c:order val="9"/>
          <c:tx>
            <c:strRef>
              <c:f>cenmlcel2000!$A$14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cenmlcel2000!$B$14:$K$14</c:f>
              <c:numCache>
                <c:ptCount val="10"/>
                <c:pt idx="0">
                  <c:v>7.4589020581062</c:v>
                </c:pt>
                <c:pt idx="1">
                  <c:v>7.466445777737978</c:v>
                </c:pt>
                <c:pt idx="2">
                  <c:v>7.464513274336283</c:v>
                </c:pt>
                <c:pt idx="3">
                  <c:v>7.449640725855559</c:v>
                </c:pt>
                <c:pt idx="4">
                  <c:v>7.600265219012888</c:v>
                </c:pt>
                <c:pt idx="5">
                  <c:v>7.480016574377519</c:v>
                </c:pt>
                <c:pt idx="6">
                  <c:v>7.463243099787686</c:v>
                </c:pt>
                <c:pt idx="7">
                  <c:v>7.522441382209013</c:v>
                </c:pt>
                <c:pt idx="8">
                  <c:v>7.374041297935103</c:v>
                </c:pt>
                <c:pt idx="9">
                  <c:v>7.487543304861352</c:v>
                </c:pt>
              </c:numCache>
            </c:numRef>
          </c:val>
        </c:ser>
        <c:ser>
          <c:idx val="10"/>
          <c:order val="10"/>
          <c:tx>
            <c:strRef>
              <c:f>cenmlcel2000!$A$15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cenmlcel2000!$B$15:$K$15</c:f>
              <c:numCache>
                <c:ptCount val="10"/>
                <c:pt idx="0">
                  <c:v>7.470474564084127</c:v>
                </c:pt>
                <c:pt idx="1">
                  <c:v>7.45046489259378</c:v>
                </c:pt>
                <c:pt idx="2">
                  <c:v>7.450184501845018</c:v>
                </c:pt>
                <c:pt idx="3">
                  <c:v>7.477507089456045</c:v>
                </c:pt>
                <c:pt idx="4">
                  <c:v>7.587593312088008</c:v>
                </c:pt>
                <c:pt idx="5">
                  <c:v>7.481992367626014</c:v>
                </c:pt>
                <c:pt idx="6">
                  <c:v>7.475110619469026</c:v>
                </c:pt>
                <c:pt idx="7">
                  <c:v>7.537371134020619</c:v>
                </c:pt>
                <c:pt idx="8">
                  <c:v>7.469516784585278</c:v>
                </c:pt>
                <c:pt idx="9">
                  <c:v>7.490892831445429</c:v>
                </c:pt>
              </c:numCache>
            </c:numRef>
          </c:val>
        </c:ser>
        <c:ser>
          <c:idx val="11"/>
          <c:order val="11"/>
          <c:tx>
            <c:strRef>
              <c:f>cenmlcel2000!$A$16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cenmlcel2000!$B$16:$K$16</c:f>
              <c:numCache>
                <c:ptCount val="10"/>
                <c:pt idx="0">
                  <c:v>7.463713152904671</c:v>
                </c:pt>
                <c:pt idx="1">
                  <c:v>7.46609675539149</c:v>
                </c:pt>
                <c:pt idx="2">
                  <c:v>7.484251574842515</c:v>
                </c:pt>
                <c:pt idx="3">
                  <c:v>7.4839772935359825</c:v>
                </c:pt>
                <c:pt idx="4">
                  <c:v>7.632221992130876</c:v>
                </c:pt>
                <c:pt idx="5">
                  <c:v>7.495536736095216</c:v>
                </c:pt>
                <c:pt idx="6">
                  <c:v>7.568305304010349</c:v>
                </c:pt>
                <c:pt idx="7">
                  <c:v>7.546654352618721</c:v>
                </c:pt>
                <c:pt idx="8">
                  <c:v>7.460179512751104</c:v>
                </c:pt>
                <c:pt idx="9">
                  <c:v>7.508339068425753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4639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306"/>
          <c:w val="0.057"/>
          <c:h val="0.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490186"/>
        <c:axId val="63302811"/>
      </c:barChart>
      <c:catAx>
        <c:axId val="1449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9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Denní nákup mléka za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325"/>
          <c:w val="0.82875"/>
          <c:h val="0.7745"/>
        </c:manualLayout>
      </c:layout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1996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6399.903225806452</c:v>
                </c:pt>
                <c:pt idx="1">
                  <c:v>6606.0344827586205</c:v>
                </c:pt>
                <c:pt idx="2">
                  <c:v>6872.806451612903</c:v>
                </c:pt>
                <c:pt idx="3">
                  <c:v>7028.3</c:v>
                </c:pt>
                <c:pt idx="4">
                  <c:v>7267.129032258064</c:v>
                </c:pt>
                <c:pt idx="5">
                  <c:v>7564.333333333333</c:v>
                </c:pt>
                <c:pt idx="6">
                  <c:v>7513.1612903225805</c:v>
                </c:pt>
                <c:pt idx="7">
                  <c:v>7258.129032258064</c:v>
                </c:pt>
                <c:pt idx="8">
                  <c:v>6923.833333333333</c:v>
                </c:pt>
                <c:pt idx="9">
                  <c:v>6455.258064516129</c:v>
                </c:pt>
                <c:pt idx="10">
                  <c:v>6140.2</c:v>
                </c:pt>
                <c:pt idx="11">
                  <c:v>6077.032258064516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1997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6182.903225806452</c:v>
                </c:pt>
                <c:pt idx="1">
                  <c:v>6423.607142857143</c:v>
                </c:pt>
                <c:pt idx="2">
                  <c:v>6520.451612903225</c:v>
                </c:pt>
                <c:pt idx="3">
                  <c:v>6587.733333333334</c:v>
                </c:pt>
                <c:pt idx="4">
                  <c:v>6912.354838709677</c:v>
                </c:pt>
                <c:pt idx="5">
                  <c:v>7273.666666666667</c:v>
                </c:pt>
                <c:pt idx="6">
                  <c:v>7020.387096774193</c:v>
                </c:pt>
                <c:pt idx="7">
                  <c:v>6791.387096774193</c:v>
                </c:pt>
                <c:pt idx="8">
                  <c:v>6576.3</c:v>
                </c:pt>
                <c:pt idx="9">
                  <c:v>6183.612903225807</c:v>
                </c:pt>
                <c:pt idx="10">
                  <c:v>5914.366666666667</c:v>
                </c:pt>
                <c:pt idx="11">
                  <c:v>6062.387096774193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6277.645161290323</c:v>
                </c:pt>
                <c:pt idx="1">
                  <c:v>6493.321428571428</c:v>
                </c:pt>
                <c:pt idx="2">
                  <c:v>6649.709677419355</c:v>
                </c:pt>
                <c:pt idx="3">
                  <c:v>6833.6</c:v>
                </c:pt>
                <c:pt idx="4">
                  <c:v>7184.354838709677</c:v>
                </c:pt>
                <c:pt idx="5">
                  <c:v>7277.233333333334</c:v>
                </c:pt>
                <c:pt idx="6">
                  <c:v>7156.967741935484</c:v>
                </c:pt>
                <c:pt idx="7">
                  <c:v>6974.354838709677</c:v>
                </c:pt>
                <c:pt idx="8">
                  <c:v>6744.333333333333</c:v>
                </c:pt>
                <c:pt idx="9">
                  <c:v>6378.903225806452</c:v>
                </c:pt>
                <c:pt idx="10">
                  <c:v>6210.433333333333</c:v>
                </c:pt>
                <c:pt idx="11">
                  <c:v>6325.709677419355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6570.322580645161</c:v>
                </c:pt>
                <c:pt idx="1">
                  <c:v>6639.107142857143</c:v>
                </c:pt>
                <c:pt idx="2">
                  <c:v>6853.419354838709</c:v>
                </c:pt>
                <c:pt idx="3">
                  <c:v>6996.466666666666</c:v>
                </c:pt>
                <c:pt idx="4">
                  <c:v>7120</c:v>
                </c:pt>
                <c:pt idx="5">
                  <c:v>7026.2</c:v>
                </c:pt>
                <c:pt idx="6">
                  <c:v>6801.354838709677</c:v>
                </c:pt>
                <c:pt idx="7">
                  <c:v>6703.677419354839</c:v>
                </c:pt>
                <c:pt idx="8">
                  <c:v>6434.833333333333</c:v>
                </c:pt>
                <c:pt idx="9">
                  <c:v>5802.677419354839</c:v>
                </c:pt>
                <c:pt idx="10">
                  <c:v>5713.166666666667</c:v>
                </c:pt>
                <c:pt idx="11">
                  <c:v>5762.129032258064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#REF!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6419.774193548387</c:v>
                </c:pt>
                <c:pt idx="1">
                  <c:v>6657.310344827586</c:v>
                </c:pt>
                <c:pt idx="2">
                  <c:v>6815.354838709677</c:v>
                </c:pt>
                <c:pt idx="3">
                  <c:v>6963.933333333333</c:v>
                </c:pt>
                <c:pt idx="4">
                  <c:v>7162.903225806452</c:v>
                </c:pt>
                <c:pt idx="5">
                  <c:v>7123</c:v>
                </c:pt>
                <c:pt idx="6">
                  <c:v>7119.903225806452</c:v>
                </c:pt>
                <c:pt idx="7">
                  <c:v>6894.096774193548</c:v>
                </c:pt>
                <c:pt idx="8">
                  <c:v>6876.2</c:v>
                </c:pt>
                <c:pt idx="9">
                  <c:v>6620.354838709677</c:v>
                </c:pt>
                <c:pt idx="10">
                  <c:v>6485.733333333334</c:v>
                </c:pt>
                <c:pt idx="11">
                  <c:v>6609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#REF!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6615.032258064516</c:v>
                </c:pt>
                <c:pt idx="1">
                  <c:v>6877.142857142857</c:v>
                </c:pt>
                <c:pt idx="2">
                  <c:v>6995.903225806452</c:v>
                </c:pt>
                <c:pt idx="3">
                  <c:v>7255.6</c:v>
                </c:pt>
                <c:pt idx="4">
                  <c:v>7284.967741935484</c:v>
                </c:pt>
                <c:pt idx="5">
                  <c:v>7253.7</c:v>
                </c:pt>
                <c:pt idx="6">
                  <c:v>7186.451612903225</c:v>
                </c:pt>
                <c:pt idx="7">
                  <c:v>7025.5161290322585</c:v>
                </c:pt>
                <c:pt idx="8">
                  <c:v>6752.533333333334</c:v>
                </c:pt>
              </c:numCache>
            </c:numRef>
          </c:val>
          <c:smooth val="0"/>
        </c:ser>
        <c:marker val="1"/>
        <c:axId val="32854388"/>
        <c:axId val="27254037"/>
      </c:line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27254037"/>
        <c:crossesAt val="5500"/>
        <c:auto val="0"/>
        <c:lblOffset val="100"/>
        <c:noMultiLvlLbl val="0"/>
      </c:catAx>
      <c:valAx>
        <c:axId val="27254037"/>
        <c:scaling>
          <c:orientation val="minMax"/>
          <c:min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tis. 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28543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38825"/>
          <c:w val="0.12175"/>
          <c:h val="0.285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0.075</cdr:y>
    </cdr:from>
    <cdr:to>
      <cdr:x>0.04225</cdr:x>
      <cdr:y>0.139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190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Kč/l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19050</xdr:rowOff>
    </xdr:from>
    <xdr:to>
      <xdr:col>10</xdr:col>
      <xdr:colOff>381000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381000" y="990600"/>
        <a:ext cx="6096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26</xdr:row>
      <xdr:rowOff>104775</xdr:rowOff>
    </xdr:from>
    <xdr:to>
      <xdr:col>9</xdr:col>
      <xdr:colOff>352425</xdr:colOff>
      <xdr:row>39</xdr:row>
      <xdr:rowOff>38100</xdr:rowOff>
    </xdr:to>
    <xdr:graphicFrame>
      <xdr:nvGraphicFramePr>
        <xdr:cNvPr id="2" name="Chart 6"/>
        <xdr:cNvGraphicFramePr/>
      </xdr:nvGraphicFramePr>
      <xdr:xfrm>
        <a:off x="2228850" y="4314825"/>
        <a:ext cx="3609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12</xdr:col>
      <xdr:colOff>285750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08585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H18" sqref="H18"/>
    </sheetView>
  </sheetViews>
  <sheetFormatPr defaultColWidth="9.140625" defaultRowHeight="12.75"/>
  <cols>
    <col min="1" max="1" width="28.7109375" style="12" customWidth="1"/>
    <col min="2" max="4" width="12.140625" style="12" customWidth="1"/>
    <col min="5" max="5" width="13.57421875" style="12" customWidth="1"/>
    <col min="6" max="16384" width="9.140625" style="12" customWidth="1"/>
  </cols>
  <sheetData>
    <row r="1" spans="1:5" ht="18.75">
      <c r="A1" s="10" t="s">
        <v>56</v>
      </c>
      <c r="B1" s="10"/>
      <c r="C1" s="11"/>
      <c r="D1" s="10"/>
      <c r="E1" s="10"/>
    </row>
    <row r="2" spans="1:5" ht="19.5" thickBot="1">
      <c r="A2" s="17"/>
      <c r="B2" s="13" t="s">
        <v>0</v>
      </c>
      <c r="C2" s="11"/>
      <c r="D2" s="10"/>
      <c r="E2" s="10"/>
    </row>
    <row r="3" spans="1:5" ht="26.25" thickBot="1">
      <c r="A3" s="19" t="s">
        <v>1</v>
      </c>
      <c r="B3" s="49" t="s">
        <v>2</v>
      </c>
      <c r="C3" s="50" t="s">
        <v>59</v>
      </c>
      <c r="D3" s="48" t="s">
        <v>57</v>
      </c>
      <c r="E3" s="73" t="s">
        <v>58</v>
      </c>
    </row>
    <row r="4" spans="1:5" ht="12.75">
      <c r="A4" s="20" t="s">
        <v>3</v>
      </c>
      <c r="B4" s="21" t="s">
        <v>4</v>
      </c>
      <c r="C4" s="67">
        <v>189467</v>
      </c>
      <c r="D4" s="67">
        <v>201143</v>
      </c>
      <c r="E4" s="74">
        <f>C4/D4*100</f>
        <v>94.19517457729079</v>
      </c>
    </row>
    <row r="5" spans="1:5" ht="12.75">
      <c r="A5" s="22" t="s">
        <v>5</v>
      </c>
      <c r="B5" s="23" t="s">
        <v>4</v>
      </c>
      <c r="C5" s="68">
        <v>1805441</v>
      </c>
      <c r="D5" s="68">
        <v>1615974</v>
      </c>
      <c r="E5" s="71" t="s">
        <v>6</v>
      </c>
    </row>
    <row r="6" spans="1:5" ht="12.75">
      <c r="A6" s="24" t="s">
        <v>7</v>
      </c>
      <c r="B6" s="23" t="s">
        <v>4</v>
      </c>
      <c r="C6" s="69">
        <v>186967</v>
      </c>
      <c r="D6" s="69">
        <v>197187</v>
      </c>
      <c r="E6" s="75">
        <f>C6/D6*100</f>
        <v>94.81710254732818</v>
      </c>
    </row>
    <row r="7" spans="1:5" ht="12.75">
      <c r="A7" s="22" t="s">
        <v>5</v>
      </c>
      <c r="B7" s="23" t="s">
        <v>4</v>
      </c>
      <c r="C7" s="70">
        <v>1778403</v>
      </c>
      <c r="D7" s="70">
        <v>1591436</v>
      </c>
      <c r="E7" s="71" t="s">
        <v>6</v>
      </c>
    </row>
    <row r="8" spans="1:5" ht="12.75">
      <c r="A8" s="24" t="s">
        <v>8</v>
      </c>
      <c r="B8" s="23" t="s">
        <v>9</v>
      </c>
      <c r="C8" s="32">
        <v>7.73</v>
      </c>
      <c r="D8" s="32">
        <v>7.89</v>
      </c>
      <c r="E8" s="75">
        <f>C8/D8*100</f>
        <v>97.97211660329532</v>
      </c>
    </row>
    <row r="9" spans="1:5" ht="12.75">
      <c r="A9" s="22" t="s">
        <v>5</v>
      </c>
      <c r="B9" s="23" t="s">
        <v>9</v>
      </c>
      <c r="C9" s="32">
        <v>8.86</v>
      </c>
      <c r="D9" s="32">
        <v>9</v>
      </c>
      <c r="E9" s="71" t="s">
        <v>6</v>
      </c>
    </row>
    <row r="10" spans="1:5" ht="12.75">
      <c r="A10" s="24" t="s">
        <v>10</v>
      </c>
      <c r="B10" s="23" t="s">
        <v>9</v>
      </c>
      <c r="C10" s="32">
        <v>7.74</v>
      </c>
      <c r="D10" s="32">
        <v>7.9</v>
      </c>
      <c r="E10" s="75">
        <f>C10/D10*100</f>
        <v>97.9746835443038</v>
      </c>
    </row>
    <row r="11" spans="1:5" ht="13.5" thickBot="1">
      <c r="A11" s="22" t="s">
        <v>5</v>
      </c>
      <c r="B11" s="23" t="s">
        <v>9</v>
      </c>
      <c r="C11" s="32">
        <v>8.87</v>
      </c>
      <c r="D11" s="32">
        <v>9</v>
      </c>
      <c r="E11" s="71" t="s">
        <v>6</v>
      </c>
    </row>
    <row r="12" spans="1:5" ht="17.25" customHeight="1" thickBot="1">
      <c r="A12" s="26" t="s">
        <v>11</v>
      </c>
      <c r="B12" s="51"/>
      <c r="C12" s="27"/>
      <c r="D12" s="27"/>
      <c r="E12" s="28"/>
    </row>
    <row r="13" spans="1:5" ht="12.75">
      <c r="A13" s="45" t="s">
        <v>52</v>
      </c>
      <c r="B13" s="46" t="s">
        <v>9</v>
      </c>
      <c r="C13" s="29">
        <v>10.29</v>
      </c>
      <c r="D13" s="29">
        <v>10.61</v>
      </c>
      <c r="E13" s="53">
        <f>C13/D13*100</f>
        <v>96.98397737983035</v>
      </c>
    </row>
    <row r="14" spans="1:5" ht="12.75">
      <c r="A14" s="45" t="s">
        <v>55</v>
      </c>
      <c r="B14" s="23" t="s">
        <v>9</v>
      </c>
      <c r="C14" s="38">
        <v>9.48</v>
      </c>
      <c r="D14" s="38">
        <v>9.72</v>
      </c>
      <c r="E14" s="30">
        <f>C14/D14*100</f>
        <v>97.53086419753086</v>
      </c>
    </row>
    <row r="15" spans="1:5" ht="12.75">
      <c r="A15" s="45" t="s">
        <v>50</v>
      </c>
      <c r="B15" s="23" t="s">
        <v>9</v>
      </c>
      <c r="C15" s="25">
        <v>11.17</v>
      </c>
      <c r="D15" s="25">
        <v>11.22</v>
      </c>
      <c r="E15" s="30">
        <f>C15/D15*100</f>
        <v>99.55436720142602</v>
      </c>
    </row>
    <row r="16" spans="1:5" ht="12.75">
      <c r="A16" s="45" t="s">
        <v>51</v>
      </c>
      <c r="B16" s="23" t="s">
        <v>53</v>
      </c>
      <c r="C16" s="25">
        <v>12.39</v>
      </c>
      <c r="D16" s="25">
        <v>12.25</v>
      </c>
      <c r="E16" s="30">
        <f>C16/D16*100</f>
        <v>101.14285714285715</v>
      </c>
    </row>
    <row r="17" spans="1:5" ht="12.75">
      <c r="A17" s="45" t="s">
        <v>54</v>
      </c>
      <c r="B17" s="23" t="s">
        <v>12</v>
      </c>
      <c r="C17" s="71" t="s">
        <v>6</v>
      </c>
      <c r="D17" s="32">
        <v>38.11</v>
      </c>
      <c r="E17" s="72" t="s">
        <v>6</v>
      </c>
    </row>
    <row r="18" spans="1:5" ht="12.75">
      <c r="A18" s="45" t="s">
        <v>48</v>
      </c>
      <c r="B18" s="23" t="s">
        <v>12</v>
      </c>
      <c r="C18" s="76">
        <v>78.45</v>
      </c>
      <c r="D18" s="76">
        <v>80.07</v>
      </c>
      <c r="E18" s="30">
        <f aca="true" t="shared" si="0" ref="E18:E23">C18/D18*100</f>
        <v>97.9767703259648</v>
      </c>
    </row>
    <row r="19" spans="1:5" ht="12.75">
      <c r="A19" s="45" t="s">
        <v>13</v>
      </c>
      <c r="B19" s="23" t="s">
        <v>12</v>
      </c>
      <c r="C19" s="25">
        <v>44.57</v>
      </c>
      <c r="D19" s="25">
        <v>44.55</v>
      </c>
      <c r="E19" s="30">
        <f t="shared" si="0"/>
        <v>100.04489337822673</v>
      </c>
    </row>
    <row r="20" spans="1:5" ht="12.75">
      <c r="A20" s="45" t="s">
        <v>49</v>
      </c>
      <c r="B20" s="23" t="s">
        <v>12</v>
      </c>
      <c r="C20" s="25">
        <v>83.87</v>
      </c>
      <c r="D20" s="25">
        <v>86.94</v>
      </c>
      <c r="E20" s="30">
        <f t="shared" si="0"/>
        <v>96.46882907752475</v>
      </c>
    </row>
    <row r="21" spans="1:5" ht="12.75">
      <c r="A21" s="45" t="s">
        <v>14</v>
      </c>
      <c r="B21" s="23" t="s">
        <v>12</v>
      </c>
      <c r="C21" s="77">
        <v>92.88</v>
      </c>
      <c r="D21" s="77">
        <v>92.33</v>
      </c>
      <c r="E21" s="30">
        <f t="shared" si="0"/>
        <v>100.59568937506769</v>
      </c>
    </row>
    <row r="22" spans="1:5" ht="12.75">
      <c r="A22" s="45" t="s">
        <v>26</v>
      </c>
      <c r="B22" s="23" t="s">
        <v>12</v>
      </c>
      <c r="C22" s="25">
        <v>48.97</v>
      </c>
      <c r="D22" s="25">
        <v>56.98</v>
      </c>
      <c r="E22" s="30">
        <f t="shared" si="0"/>
        <v>85.94243594243595</v>
      </c>
    </row>
    <row r="23" spans="1:5" ht="12.75">
      <c r="A23" s="45" t="s">
        <v>15</v>
      </c>
      <c r="B23" s="23" t="s">
        <v>12</v>
      </c>
      <c r="C23" s="32">
        <v>61.67</v>
      </c>
      <c r="D23" s="32">
        <v>72.2</v>
      </c>
      <c r="E23" s="30">
        <f t="shared" si="0"/>
        <v>85.41551246537395</v>
      </c>
    </row>
    <row r="24" spans="1:5" ht="13.5" thickBot="1">
      <c r="A24" s="47" t="s">
        <v>16</v>
      </c>
      <c r="B24" s="31" t="s">
        <v>12</v>
      </c>
      <c r="C24" s="78" t="s">
        <v>6</v>
      </c>
      <c r="D24" s="78" t="s">
        <v>6</v>
      </c>
      <c r="E24" s="79" t="s">
        <v>6</v>
      </c>
    </row>
    <row r="25" ht="14.25">
      <c r="A25" s="14"/>
    </row>
    <row r="26" spans="1:5" ht="30">
      <c r="A26" s="15" t="s">
        <v>46</v>
      </c>
      <c r="B26" s="16"/>
      <c r="C26" s="16"/>
      <c r="D26" s="16"/>
      <c r="E26" s="16"/>
    </row>
    <row r="27" ht="14.25">
      <c r="A27" s="14"/>
    </row>
    <row r="28" ht="14.25">
      <c r="A28" s="14"/>
    </row>
    <row r="29" ht="14.25">
      <c r="A29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18.140625" style="81" customWidth="1"/>
    <col min="2" max="2" width="9.140625" style="81" customWidth="1"/>
    <col min="3" max="3" width="6.8515625" style="81" customWidth="1"/>
    <col min="4" max="5" width="11.00390625" style="81" customWidth="1"/>
    <col min="6" max="6" width="10.7109375" style="81" customWidth="1"/>
    <col min="7" max="8" width="11.28125" style="81" customWidth="1"/>
    <col min="9" max="16384" width="9.140625" style="81" customWidth="1"/>
  </cols>
  <sheetData>
    <row r="3" spans="1:9" ht="18.75">
      <c r="A3" s="80" t="s">
        <v>60</v>
      </c>
      <c r="B3" s="80"/>
      <c r="C3" s="80"/>
      <c r="D3" s="80"/>
      <c r="E3" s="80"/>
      <c r="F3" s="80"/>
      <c r="G3" s="80"/>
      <c r="H3" s="80"/>
      <c r="I3" s="80"/>
    </row>
    <row r="4" spans="1:9" ht="13.5" thickBot="1">
      <c r="A4" s="82"/>
      <c r="B4" s="82"/>
      <c r="C4" s="82"/>
      <c r="D4" s="82"/>
      <c r="E4" s="82"/>
      <c r="F4" s="82"/>
      <c r="G4" s="82"/>
      <c r="H4" s="82"/>
      <c r="I4" s="82"/>
    </row>
    <row r="5" spans="1:9" ht="48.75" thickBot="1">
      <c r="A5" s="83"/>
      <c r="B5" s="84" t="s">
        <v>61</v>
      </c>
      <c r="C5" s="85" t="s">
        <v>62</v>
      </c>
      <c r="D5" s="86" t="s">
        <v>63</v>
      </c>
      <c r="E5" s="86" t="s">
        <v>64</v>
      </c>
      <c r="F5" s="86" t="s">
        <v>65</v>
      </c>
      <c r="G5" s="86" t="s">
        <v>66</v>
      </c>
      <c r="H5" s="86" t="s">
        <v>67</v>
      </c>
      <c r="I5" s="82"/>
    </row>
    <row r="6" spans="1:9" ht="25.5">
      <c r="A6" s="87" t="s">
        <v>68</v>
      </c>
      <c r="B6" s="88">
        <v>404</v>
      </c>
      <c r="C6" s="89" t="s">
        <v>69</v>
      </c>
      <c r="D6" s="90">
        <v>11920.3</v>
      </c>
      <c r="E6" s="90">
        <v>7684.9</v>
      </c>
      <c r="F6" s="91">
        <v>9531</v>
      </c>
      <c r="G6" s="92">
        <f aca="true" t="shared" si="0" ref="G6:G13">D6*100/E6</f>
        <v>155.11327408294187</v>
      </c>
      <c r="H6" s="92">
        <f aca="true" t="shared" si="1" ref="H6:H13">D6*100/F6</f>
        <v>125.0687231140489</v>
      </c>
      <c r="I6" s="82"/>
    </row>
    <row r="7" spans="1:9" ht="12.75">
      <c r="A7" s="93" t="s">
        <v>70</v>
      </c>
      <c r="B7" s="94">
        <v>410</v>
      </c>
      <c r="C7" s="95" t="s">
        <v>69</v>
      </c>
      <c r="D7" s="90">
        <v>44368.5</v>
      </c>
      <c r="E7" s="90">
        <v>38768</v>
      </c>
      <c r="F7" s="90">
        <v>38089.8</v>
      </c>
      <c r="G7" s="92">
        <f t="shared" si="0"/>
        <v>114.44619273627734</v>
      </c>
      <c r="H7" s="92">
        <f t="shared" si="1"/>
        <v>116.48394058251814</v>
      </c>
      <c r="I7" s="82"/>
    </row>
    <row r="8" spans="1:9" ht="12.75">
      <c r="A8" s="93" t="s">
        <v>71</v>
      </c>
      <c r="B8" s="94">
        <v>413</v>
      </c>
      <c r="C8" s="95" t="s">
        <v>69</v>
      </c>
      <c r="D8" s="90">
        <v>3765.1</v>
      </c>
      <c r="E8" s="90">
        <v>3514.1</v>
      </c>
      <c r="F8" s="90">
        <v>3339.3</v>
      </c>
      <c r="G8" s="92">
        <f t="shared" si="0"/>
        <v>107.1426538800831</v>
      </c>
      <c r="H8" s="92">
        <f t="shared" si="1"/>
        <v>112.75117539604108</v>
      </c>
      <c r="I8" s="82"/>
    </row>
    <row r="9" spans="1:9" ht="12.75">
      <c r="A9" s="93" t="s">
        <v>72</v>
      </c>
      <c r="B9" s="94">
        <v>417</v>
      </c>
      <c r="C9" s="96" t="s">
        <v>73</v>
      </c>
      <c r="D9" s="90">
        <v>11053.1</v>
      </c>
      <c r="E9" s="90">
        <v>10366.4</v>
      </c>
      <c r="F9" s="90">
        <v>11652.6</v>
      </c>
      <c r="G9" s="92">
        <f t="shared" si="0"/>
        <v>106.62428615527088</v>
      </c>
      <c r="H9" s="92">
        <f t="shared" si="1"/>
        <v>94.85522544324871</v>
      </c>
      <c r="I9" s="82"/>
    </row>
    <row r="10" spans="1:9" ht="12.75">
      <c r="A10" s="93" t="s">
        <v>74</v>
      </c>
      <c r="B10" s="94">
        <v>429</v>
      </c>
      <c r="C10" s="95" t="s">
        <v>73</v>
      </c>
      <c r="D10" s="90">
        <v>2505.1</v>
      </c>
      <c r="E10" s="90">
        <v>2471.9</v>
      </c>
      <c r="F10" s="90">
        <v>2315.6</v>
      </c>
      <c r="G10" s="92">
        <f t="shared" si="0"/>
        <v>101.3430964035762</v>
      </c>
      <c r="H10" s="92">
        <f t="shared" si="1"/>
        <v>108.1836241147003</v>
      </c>
      <c r="I10" s="82"/>
    </row>
    <row r="11" spans="1:9" ht="12.75">
      <c r="A11" s="93" t="s">
        <v>75</v>
      </c>
      <c r="B11" s="94">
        <v>433</v>
      </c>
      <c r="C11" s="95" t="s">
        <v>73</v>
      </c>
      <c r="D11" s="90">
        <v>2289.1</v>
      </c>
      <c r="E11" s="90">
        <v>2359.7</v>
      </c>
      <c r="F11" s="90">
        <v>2390.1</v>
      </c>
      <c r="G11" s="92">
        <f t="shared" si="0"/>
        <v>97.00809424926898</v>
      </c>
      <c r="H11" s="92">
        <f t="shared" si="1"/>
        <v>95.77423538764069</v>
      </c>
      <c r="I11" s="82"/>
    </row>
    <row r="12" spans="1:9" ht="12.75">
      <c r="A12" s="93" t="s">
        <v>76</v>
      </c>
      <c r="B12" s="94">
        <v>441</v>
      </c>
      <c r="C12" s="95" t="s">
        <v>73</v>
      </c>
      <c r="D12" s="90">
        <v>6781</v>
      </c>
      <c r="E12" s="90">
        <v>6614</v>
      </c>
      <c r="F12" s="90">
        <v>6956.3</v>
      </c>
      <c r="G12" s="92">
        <f t="shared" si="0"/>
        <v>102.52494708194739</v>
      </c>
      <c r="H12" s="92">
        <f t="shared" si="1"/>
        <v>97.47998217443181</v>
      </c>
      <c r="I12" s="82"/>
    </row>
    <row r="13" spans="1:9" ht="13.5" thickBot="1">
      <c r="A13" s="97" t="s">
        <v>77</v>
      </c>
      <c r="B13" s="98">
        <v>449</v>
      </c>
      <c r="C13" s="99" t="s">
        <v>73</v>
      </c>
      <c r="D13" s="100">
        <v>1586</v>
      </c>
      <c r="E13" s="100">
        <v>1249.2</v>
      </c>
      <c r="F13" s="100">
        <v>1469</v>
      </c>
      <c r="G13" s="101">
        <f t="shared" si="0"/>
        <v>126.96125520333013</v>
      </c>
      <c r="H13" s="101">
        <f t="shared" si="1"/>
        <v>107.96460176991151</v>
      </c>
      <c r="I13" s="82"/>
    </row>
  </sheetData>
  <mergeCells count="1">
    <mergeCell ref="A3:I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L18" sqref="L18"/>
    </sheetView>
  </sheetViews>
  <sheetFormatPr defaultColWidth="9.140625" defaultRowHeight="12.75"/>
  <cols>
    <col min="13" max="14" width="9.57421875" style="0" customWidth="1"/>
    <col min="15" max="15" width="9.28125" style="0" customWidth="1"/>
    <col min="16" max="17" width="9.57421875" style="0" customWidth="1"/>
    <col min="18" max="19" width="9.28125" style="0" customWidth="1"/>
    <col min="20" max="22" width="9.57421875" style="0" customWidth="1"/>
  </cols>
  <sheetData>
    <row r="1" spans="2:14" s="2" customFormat="1" ht="18">
      <c r="B1" s="1"/>
      <c r="D1" s="1"/>
      <c r="L1" s="1" t="s">
        <v>23</v>
      </c>
      <c r="N1" s="1"/>
    </row>
    <row r="2" spans="2:14" s="2" customFormat="1" ht="13.5" customHeight="1">
      <c r="B2" s="1" t="s">
        <v>24</v>
      </c>
      <c r="D2" s="1"/>
      <c r="L2" s="1"/>
      <c r="N2" s="1"/>
    </row>
    <row r="3" spans="2:14" s="2" customFormat="1" ht="15.75" customHeight="1" thickBot="1">
      <c r="B3" s="3" t="s">
        <v>47</v>
      </c>
      <c r="D3" s="1"/>
      <c r="I3" s="4"/>
      <c r="L3" s="3" t="s">
        <v>47</v>
      </c>
      <c r="N3" s="1"/>
    </row>
    <row r="4" spans="1:22" ht="39" thickBot="1">
      <c r="A4" s="33" t="s">
        <v>19</v>
      </c>
      <c r="B4" s="34" t="s">
        <v>17</v>
      </c>
      <c r="C4" s="35" t="s">
        <v>27</v>
      </c>
      <c r="D4" s="35" t="s">
        <v>28</v>
      </c>
      <c r="E4" s="35" t="s">
        <v>29</v>
      </c>
      <c r="F4" s="35" t="s">
        <v>30</v>
      </c>
      <c r="G4" s="35" t="s">
        <v>31</v>
      </c>
      <c r="H4" s="36" t="s">
        <v>32</v>
      </c>
      <c r="I4" s="35" t="s">
        <v>33</v>
      </c>
      <c r="J4" s="35" t="s">
        <v>34</v>
      </c>
      <c r="K4" s="37" t="s">
        <v>18</v>
      </c>
      <c r="L4" s="33" t="s">
        <v>19</v>
      </c>
      <c r="M4" s="34" t="s">
        <v>17</v>
      </c>
      <c r="N4" s="35" t="s">
        <v>27</v>
      </c>
      <c r="O4" s="35" t="s">
        <v>28</v>
      </c>
      <c r="P4" s="35" t="s">
        <v>29</v>
      </c>
      <c r="Q4" s="35" t="s">
        <v>30</v>
      </c>
      <c r="R4" s="35" t="s">
        <v>31</v>
      </c>
      <c r="S4" s="36" t="s">
        <v>32</v>
      </c>
      <c r="T4" s="35" t="s">
        <v>33</v>
      </c>
      <c r="U4" s="35" t="s">
        <v>34</v>
      </c>
      <c r="V4" s="37" t="s">
        <v>18</v>
      </c>
    </row>
    <row r="5" spans="1:22" ht="15.75" thickBot="1">
      <c r="A5" s="18" t="s">
        <v>20</v>
      </c>
      <c r="B5" s="61">
        <v>7.677147501711157</v>
      </c>
      <c r="C5" s="39">
        <v>7.531730069008566</v>
      </c>
      <c r="D5" s="39">
        <v>7.546904711599408</v>
      </c>
      <c r="E5" s="39">
        <v>7.882926829268293</v>
      </c>
      <c r="F5" s="39">
        <v>7.826162667232958</v>
      </c>
      <c r="G5" s="39">
        <v>7.690072546773577</v>
      </c>
      <c r="H5" s="39">
        <v>7.7947882736156355</v>
      </c>
      <c r="I5" s="39">
        <v>7.6931993376348995</v>
      </c>
      <c r="J5" s="39">
        <v>7.627139701822197</v>
      </c>
      <c r="K5" s="40">
        <v>7.671585083154584</v>
      </c>
      <c r="L5" s="58" t="s">
        <v>20</v>
      </c>
      <c r="M5" s="44">
        <f aca="true" t="shared" si="0" ref="M5:V16">B5/B$5*100</f>
        <v>100</v>
      </c>
      <c r="N5" s="44">
        <f t="shared" si="0"/>
        <v>100</v>
      </c>
      <c r="O5" s="44">
        <f t="shared" si="0"/>
        <v>100</v>
      </c>
      <c r="P5" s="44">
        <f t="shared" si="0"/>
        <v>100</v>
      </c>
      <c r="Q5" s="44">
        <f t="shared" si="0"/>
        <v>100</v>
      </c>
      <c r="R5" s="44">
        <f t="shared" si="0"/>
        <v>100</v>
      </c>
      <c r="S5" s="44">
        <f t="shared" si="0"/>
        <v>100</v>
      </c>
      <c r="T5" s="44">
        <f t="shared" si="0"/>
        <v>100</v>
      </c>
      <c r="U5" s="44">
        <f t="shared" si="0"/>
        <v>100</v>
      </c>
      <c r="V5" s="44">
        <f t="shared" si="0"/>
        <v>100</v>
      </c>
    </row>
    <row r="6" spans="1:22" s="41" customFormat="1" ht="15.75" thickBot="1">
      <c r="A6" s="18" t="s">
        <v>21</v>
      </c>
      <c r="B6" s="61">
        <v>7.665594264178693</v>
      </c>
      <c r="C6" s="39">
        <v>7.566964203211916</v>
      </c>
      <c r="D6" s="39">
        <v>7.647488912861081</v>
      </c>
      <c r="E6" s="39">
        <v>7.740497675690457</v>
      </c>
      <c r="F6" s="39">
        <v>7.9806217198223655</v>
      </c>
      <c r="G6" s="39">
        <v>7.702209808592787</v>
      </c>
      <c r="H6" s="39">
        <v>7.78654834189631</v>
      </c>
      <c r="I6" s="39">
        <v>7.705845848330644</v>
      </c>
      <c r="J6" s="39">
        <v>7.678967896789679</v>
      </c>
      <c r="K6" s="40">
        <v>7.69640348922187</v>
      </c>
      <c r="L6" s="59" t="s">
        <v>21</v>
      </c>
      <c r="M6" s="44">
        <f t="shared" si="0"/>
        <v>99.84951132526906</v>
      </c>
      <c r="N6" s="44">
        <f t="shared" si="0"/>
        <v>100.46780930650093</v>
      </c>
      <c r="O6" s="44">
        <f t="shared" si="0"/>
        <v>101.33278748182784</v>
      </c>
      <c r="P6" s="44">
        <f t="shared" si="0"/>
        <v>98.1931945245386</v>
      </c>
      <c r="Q6" s="44">
        <f t="shared" si="0"/>
        <v>101.97362435662252</v>
      </c>
      <c r="R6" s="44">
        <f t="shared" si="0"/>
        <v>100.15783026421904</v>
      </c>
      <c r="S6" s="44">
        <f t="shared" si="0"/>
        <v>99.89428921697314</v>
      </c>
      <c r="T6" s="44">
        <f t="shared" si="0"/>
        <v>100.16438558447172</v>
      </c>
      <c r="U6" s="44">
        <f t="shared" si="0"/>
        <v>100.67952334680719</v>
      </c>
      <c r="V6" s="44">
        <f t="shared" si="0"/>
        <v>100.3235107972899</v>
      </c>
    </row>
    <row r="7" spans="1:22" ht="15.75" thickBot="1">
      <c r="A7" s="18" t="s">
        <v>35</v>
      </c>
      <c r="B7" s="61">
        <v>7.6866098028812795</v>
      </c>
      <c r="C7" s="39">
        <v>7.555747637393394</v>
      </c>
      <c r="D7" s="39">
        <v>7.630061548428896</v>
      </c>
      <c r="E7" s="39">
        <v>7.821184787908337</v>
      </c>
      <c r="F7" s="39">
        <v>7.987810745789896</v>
      </c>
      <c r="G7" s="39">
        <v>7.689482409283477</v>
      </c>
      <c r="H7" s="39">
        <v>7.728667009778693</v>
      </c>
      <c r="I7" s="39">
        <v>7.688584624634473</v>
      </c>
      <c r="J7" s="39">
        <v>7.660895850508381</v>
      </c>
      <c r="K7" s="40">
        <v>7.694088531205703</v>
      </c>
      <c r="L7" s="59" t="s">
        <v>35</v>
      </c>
      <c r="M7" s="44">
        <f t="shared" si="0"/>
        <v>100.12325282493289</v>
      </c>
      <c r="N7" s="44">
        <f t="shared" si="0"/>
        <v>100.31888514544163</v>
      </c>
      <c r="O7" s="44">
        <f t="shared" si="0"/>
        <v>101.1018667918475</v>
      </c>
      <c r="P7" s="44">
        <f t="shared" si="0"/>
        <v>99.21676247037186</v>
      </c>
      <c r="Q7" s="44">
        <f t="shared" si="0"/>
        <v>102.06548324421796</v>
      </c>
      <c r="R7" s="44">
        <f t="shared" si="0"/>
        <v>99.99232598279781</v>
      </c>
      <c r="S7" s="44">
        <f t="shared" si="0"/>
        <v>99.15172469711905</v>
      </c>
      <c r="T7" s="44">
        <f t="shared" si="0"/>
        <v>99.94001568401</v>
      </c>
      <c r="U7" s="44">
        <f t="shared" si="0"/>
        <v>100.44257939418782</v>
      </c>
      <c r="V7" s="44">
        <f t="shared" si="0"/>
        <v>100.29333505145543</v>
      </c>
    </row>
    <row r="8" spans="1:22" ht="15.75" thickBot="1">
      <c r="A8" s="18" t="s">
        <v>36</v>
      </c>
      <c r="B8" s="61">
        <v>7.71669186827957</v>
      </c>
      <c r="C8" s="39">
        <v>7.626560168524533</v>
      </c>
      <c r="D8" s="39">
        <v>7.631077750392113</v>
      </c>
      <c r="E8" s="39">
        <v>7.805473412549062</v>
      </c>
      <c r="F8" s="39">
        <v>8.00346959122632</v>
      </c>
      <c r="G8" s="39">
        <v>7.722097040709028</v>
      </c>
      <c r="H8" s="39">
        <v>7.778055903212349</v>
      </c>
      <c r="I8" s="39">
        <v>7.722732443605893</v>
      </c>
      <c r="J8" s="39">
        <v>7.66478989288657</v>
      </c>
      <c r="K8" s="40">
        <v>7.733204328548884</v>
      </c>
      <c r="L8" s="59" t="s">
        <v>36</v>
      </c>
      <c r="M8" s="44">
        <f t="shared" si="0"/>
        <v>100.51509192131061</v>
      </c>
      <c r="N8" s="44">
        <f t="shared" si="0"/>
        <v>101.2590745903942</v>
      </c>
      <c r="O8" s="44">
        <f t="shared" si="0"/>
        <v>101.11533194083309</v>
      </c>
      <c r="P8" s="44">
        <f t="shared" si="0"/>
        <v>99.01745356265828</v>
      </c>
      <c r="Q8" s="44">
        <f t="shared" si="0"/>
        <v>102.2655665558259</v>
      </c>
      <c r="R8" s="44">
        <f t="shared" si="0"/>
        <v>100.41643942551475</v>
      </c>
      <c r="S8" s="44">
        <f t="shared" si="0"/>
        <v>99.7853390006766</v>
      </c>
      <c r="T8" s="44">
        <f t="shared" si="0"/>
        <v>100.38388587991629</v>
      </c>
      <c r="U8" s="44">
        <f t="shared" si="0"/>
        <v>100.49363447552138</v>
      </c>
      <c r="V8" s="44">
        <f t="shared" si="0"/>
        <v>100.80321399979783</v>
      </c>
    </row>
    <row r="9" spans="1:22" ht="15.75" thickBot="1">
      <c r="A9" s="18" t="s">
        <v>37</v>
      </c>
      <c r="B9" s="61">
        <v>7.690693321651866</v>
      </c>
      <c r="C9" s="39">
        <v>7.701430175716739</v>
      </c>
      <c r="D9" s="39">
        <v>7.625038105883548</v>
      </c>
      <c r="E9" s="39">
        <v>7.812980913360647</v>
      </c>
      <c r="F9" s="39">
        <v>7.975220841443329</v>
      </c>
      <c r="G9" s="39">
        <v>7.710997712475805</v>
      </c>
      <c r="H9" s="39">
        <v>7.745362233938684</v>
      </c>
      <c r="I9" s="39">
        <v>7.724263074071173</v>
      </c>
      <c r="J9" s="39">
        <v>7.675787299948373</v>
      </c>
      <c r="K9" s="40">
        <v>7.745157310302282</v>
      </c>
      <c r="L9" s="59" t="s">
        <v>37</v>
      </c>
      <c r="M9" s="44">
        <f t="shared" si="0"/>
        <v>100.17644339825031</v>
      </c>
      <c r="N9" s="44">
        <f t="shared" si="0"/>
        <v>102.25313580217714</v>
      </c>
      <c r="O9" s="44">
        <f t="shared" si="0"/>
        <v>101.03530384005049</v>
      </c>
      <c r="P9" s="44">
        <f t="shared" si="0"/>
        <v>99.11269104201315</v>
      </c>
      <c r="Q9" s="44">
        <f t="shared" si="0"/>
        <v>101.90461380050861</v>
      </c>
      <c r="R9" s="44">
        <f t="shared" si="0"/>
        <v>100.27210621973921</v>
      </c>
      <c r="S9" s="44">
        <f t="shared" si="0"/>
        <v>99.36590914413605</v>
      </c>
      <c r="T9" s="44">
        <f t="shared" si="0"/>
        <v>100.40378176975489</v>
      </c>
      <c r="U9" s="44">
        <f t="shared" si="0"/>
        <v>100.63782230335383</v>
      </c>
      <c r="V9" s="44">
        <f t="shared" si="0"/>
        <v>100.9590225012201</v>
      </c>
    </row>
    <row r="10" spans="1:22" ht="15.75" thickBot="1">
      <c r="A10" s="18" t="s">
        <v>38</v>
      </c>
      <c r="B10" s="61">
        <v>7.7066278828173695</v>
      </c>
      <c r="C10" s="39">
        <v>7.72728657246806</v>
      </c>
      <c r="D10" s="39">
        <v>7.61428125974431</v>
      </c>
      <c r="E10" s="39">
        <v>7.811494845360825</v>
      </c>
      <c r="F10" s="39">
        <v>7.9864921426125335</v>
      </c>
      <c r="G10" s="39">
        <v>7.696270818247647</v>
      </c>
      <c r="H10" s="39">
        <v>7.821432178567822</v>
      </c>
      <c r="I10" s="39">
        <v>7.707450832072618</v>
      </c>
      <c r="J10" s="39">
        <v>7.56532797858099</v>
      </c>
      <c r="K10" s="40">
        <v>7.749933097170124</v>
      </c>
      <c r="L10" s="59" t="s">
        <v>38</v>
      </c>
      <c r="M10" s="44">
        <f t="shared" si="0"/>
        <v>100.38400175455327</v>
      </c>
      <c r="N10" s="44">
        <f t="shared" si="0"/>
        <v>102.59643536966583</v>
      </c>
      <c r="O10" s="44">
        <f t="shared" si="0"/>
        <v>100.89277062212464</v>
      </c>
      <c r="P10" s="44">
        <f t="shared" si="0"/>
        <v>99.09383931305501</v>
      </c>
      <c r="Q10" s="44">
        <f t="shared" si="0"/>
        <v>102.0486345888369</v>
      </c>
      <c r="R10" s="44">
        <f t="shared" si="0"/>
        <v>100.08060094929365</v>
      </c>
      <c r="S10" s="44">
        <f t="shared" si="0"/>
        <v>100.3418169168542</v>
      </c>
      <c r="T10" s="44">
        <f t="shared" si="0"/>
        <v>100.1852479548788</v>
      </c>
      <c r="U10" s="44">
        <f t="shared" si="0"/>
        <v>99.18958186610323</v>
      </c>
      <c r="V10" s="44">
        <f t="shared" si="0"/>
        <v>101.02127543612308</v>
      </c>
    </row>
    <row r="11" spans="1:22" ht="15.75" thickBot="1">
      <c r="A11" s="18" t="s">
        <v>39</v>
      </c>
      <c r="B11" s="62">
        <v>7.697163882917149</v>
      </c>
      <c r="C11" s="62">
        <v>7.689312938900102</v>
      </c>
      <c r="D11" s="62">
        <v>7.6251816483288355</v>
      </c>
      <c r="E11" s="62">
        <v>7.7834148329258355</v>
      </c>
      <c r="F11" s="62">
        <v>7.95840047970618</v>
      </c>
      <c r="G11" s="62">
        <v>7.774380017841213</v>
      </c>
      <c r="H11" s="62">
        <v>7.795429264839721</v>
      </c>
      <c r="I11" s="62">
        <v>7.702128804801249</v>
      </c>
      <c r="J11" s="62">
        <v>7.592850448520552</v>
      </c>
      <c r="K11" s="62">
        <v>7.742265123883788</v>
      </c>
      <c r="L11" s="59" t="s">
        <v>39</v>
      </c>
      <c r="M11" s="44">
        <f t="shared" si="0"/>
        <v>100.26072680252047</v>
      </c>
      <c r="N11" s="44">
        <f t="shared" si="0"/>
        <v>102.09225328639904</v>
      </c>
      <c r="O11" s="44">
        <f t="shared" si="0"/>
        <v>101.03720584425979</v>
      </c>
      <c r="P11" s="44">
        <f t="shared" si="0"/>
        <v>98.73762628402206</v>
      </c>
      <c r="Q11" s="44">
        <f t="shared" si="0"/>
        <v>101.68968903530313</v>
      </c>
      <c r="R11" s="44">
        <f t="shared" si="0"/>
        <v>101.0963156791415</v>
      </c>
      <c r="S11" s="44">
        <f t="shared" si="0"/>
        <v>100.00822333078956</v>
      </c>
      <c r="T11" s="44">
        <f t="shared" si="0"/>
        <v>100.11606961908119</v>
      </c>
      <c r="U11" s="44">
        <f t="shared" si="0"/>
        <v>99.55043103126256</v>
      </c>
      <c r="V11" s="44">
        <f t="shared" si="0"/>
        <v>100.9213225163129</v>
      </c>
    </row>
    <row r="12" spans="1:22" ht="15.75" thickBot="1">
      <c r="A12" s="18" t="s">
        <v>40</v>
      </c>
      <c r="B12" s="61">
        <v>7.70146535659834</v>
      </c>
      <c r="C12" s="39">
        <v>7.720376456014177</v>
      </c>
      <c r="D12" s="39">
        <v>7.5797815378025275</v>
      </c>
      <c r="E12" s="39">
        <v>7.791726408581594</v>
      </c>
      <c r="F12" s="39">
        <v>7.899124506081971</v>
      </c>
      <c r="G12" s="39">
        <v>7.74218662693239</v>
      </c>
      <c r="H12" s="39">
        <v>7.731104033970276</v>
      </c>
      <c r="I12" s="39">
        <v>7.671974252562039</v>
      </c>
      <c r="J12" s="39">
        <v>7.569790486976218</v>
      </c>
      <c r="K12" s="40">
        <v>7.730199658687158</v>
      </c>
      <c r="L12" s="59" t="s">
        <v>40</v>
      </c>
      <c r="M12" s="44">
        <f t="shared" si="0"/>
        <v>100.31675638486513</v>
      </c>
      <c r="N12" s="44">
        <f t="shared" si="0"/>
        <v>102.50468863431325</v>
      </c>
      <c r="O12" s="44">
        <f t="shared" si="0"/>
        <v>100.43563324911983</v>
      </c>
      <c r="P12" s="44">
        <f t="shared" si="0"/>
        <v>98.84306397024918</v>
      </c>
      <c r="Q12" s="44">
        <f t="shared" si="0"/>
        <v>100.93228114404641</v>
      </c>
      <c r="R12" s="44">
        <f t="shared" si="0"/>
        <v>100.67767995479674</v>
      </c>
      <c r="S12" s="44">
        <f t="shared" si="0"/>
        <v>99.18298948720746</v>
      </c>
      <c r="T12" s="44">
        <f t="shared" si="0"/>
        <v>99.7241058740149</v>
      </c>
      <c r="U12" s="44">
        <f t="shared" si="0"/>
        <v>99.24809014797148</v>
      </c>
      <c r="V12" s="44">
        <f t="shared" si="0"/>
        <v>100.76404778018144</v>
      </c>
    </row>
    <row r="13" spans="1:22" ht="15.75" thickBot="1">
      <c r="A13" s="18" t="s">
        <v>42</v>
      </c>
      <c r="B13" s="62">
        <v>7.736596736596737</v>
      </c>
      <c r="C13" s="62">
        <v>7.808926080892608</v>
      </c>
      <c r="D13" s="62">
        <v>7.64713499514406</v>
      </c>
      <c r="E13" s="62">
        <v>7.841138348830657</v>
      </c>
      <c r="F13" s="62">
        <v>7.986568083795441</v>
      </c>
      <c r="G13" s="62">
        <v>7.8142429494249255</v>
      </c>
      <c r="H13" s="62">
        <v>7.948669413205656</v>
      </c>
      <c r="I13" s="62">
        <v>7.748658239727836</v>
      </c>
      <c r="J13" s="62">
        <v>7.667700029524653</v>
      </c>
      <c r="K13" s="62">
        <v>7.809724689165186</v>
      </c>
      <c r="L13" s="59" t="s">
        <v>42</v>
      </c>
      <c r="M13" s="44">
        <f t="shared" si="0"/>
        <v>100.77436619359376</v>
      </c>
      <c r="N13" s="44">
        <f t="shared" si="0"/>
        <v>103.68037634573022</v>
      </c>
      <c r="O13" s="44">
        <f t="shared" si="0"/>
        <v>101.32809790735267</v>
      </c>
      <c r="P13" s="44">
        <f t="shared" si="0"/>
        <v>99.46988623207207</v>
      </c>
      <c r="Q13" s="44">
        <f t="shared" si="0"/>
        <v>102.04960493900896</v>
      </c>
      <c r="R13" s="44">
        <f t="shared" si="0"/>
        <v>101.61468441157223</v>
      </c>
      <c r="S13" s="44">
        <f t="shared" si="0"/>
        <v>101.97415419365383</v>
      </c>
      <c r="T13" s="44">
        <f t="shared" si="0"/>
        <v>100.72088216695015</v>
      </c>
      <c r="U13" s="44">
        <f t="shared" si="0"/>
        <v>100.5317894949894</v>
      </c>
      <c r="V13" s="44">
        <f t="shared" si="0"/>
        <v>101.80066576220254</v>
      </c>
    </row>
    <row r="14" spans="1:22" ht="15.75" thickBot="1">
      <c r="A14" s="56" t="s">
        <v>43</v>
      </c>
      <c r="B14" s="61">
        <v>7.919422973215891</v>
      </c>
      <c r="C14" s="39">
        <v>8.00063831784474</v>
      </c>
      <c r="D14" s="39">
        <v>7.747838616714698</v>
      </c>
      <c r="E14" s="39">
        <v>8.082589896557385</v>
      </c>
      <c r="F14" s="39">
        <v>8.009641645286766</v>
      </c>
      <c r="G14" s="39">
        <v>7.898211719623184</v>
      </c>
      <c r="H14" s="39">
        <v>7.889056691449814</v>
      </c>
      <c r="I14" s="39">
        <v>7.904104022754978</v>
      </c>
      <c r="J14" s="39">
        <v>7.746757977560834</v>
      </c>
      <c r="K14" s="40">
        <v>7.946329096373908</v>
      </c>
      <c r="L14" s="59" t="s">
        <v>43</v>
      </c>
      <c r="M14" s="44">
        <f t="shared" si="0"/>
        <v>103.15580065969468</v>
      </c>
      <c r="N14" s="44">
        <f t="shared" si="0"/>
        <v>106.22577076634263</v>
      </c>
      <c r="O14" s="44">
        <f t="shared" si="0"/>
        <v>102.66246776385634</v>
      </c>
      <c r="P14" s="44">
        <f t="shared" si="0"/>
        <v>102.53285450459555</v>
      </c>
      <c r="Q14" s="44">
        <f t="shared" si="0"/>
        <v>102.34443092809724</v>
      </c>
      <c r="R14" s="44">
        <f t="shared" si="0"/>
        <v>102.70659569963267</v>
      </c>
      <c r="S14" s="44">
        <f t="shared" si="0"/>
        <v>101.20937752925585</v>
      </c>
      <c r="T14" s="44">
        <f t="shared" si="0"/>
        <v>102.74144313521604</v>
      </c>
      <c r="U14" s="44">
        <f t="shared" si="0"/>
        <v>101.56832417413383</v>
      </c>
      <c r="V14" s="44">
        <f t="shared" si="0"/>
        <v>103.58132003023223</v>
      </c>
    </row>
    <row r="15" spans="1:22" ht="15.75" thickBot="1">
      <c r="A15" s="56" t="s">
        <v>44</v>
      </c>
      <c r="B15" s="61">
        <v>8.10973651902918</v>
      </c>
      <c r="C15" s="39">
        <v>8.093104690251321</v>
      </c>
      <c r="D15" s="39">
        <v>7.875852050508437</v>
      </c>
      <c r="E15" s="39">
        <v>8.175339172247982</v>
      </c>
      <c r="F15" s="39">
        <v>8.160477164874395</v>
      </c>
      <c r="G15" s="39">
        <v>8.059402985074627</v>
      </c>
      <c r="H15" s="39">
        <v>8.076260911736178</v>
      </c>
      <c r="I15" s="39">
        <v>7.964187983343248</v>
      </c>
      <c r="J15" s="39">
        <v>7.873596358118361</v>
      </c>
      <c r="K15" s="40">
        <v>8.065471891254306</v>
      </c>
      <c r="L15" s="59" t="s">
        <v>44</v>
      </c>
      <c r="M15" s="44">
        <f t="shared" si="0"/>
        <v>105.63476235439795</v>
      </c>
      <c r="N15" s="44">
        <f t="shared" si="0"/>
        <v>107.45346176906538</v>
      </c>
      <c r="O15" s="44">
        <f t="shared" si="0"/>
        <v>104.3587053431779</v>
      </c>
      <c r="P15" s="44">
        <f t="shared" si="0"/>
        <v>103.7094387568587</v>
      </c>
      <c r="Q15" s="44">
        <f t="shared" si="0"/>
        <v>104.27175503316799</v>
      </c>
      <c r="R15" s="44">
        <f t="shared" si="0"/>
        <v>104.80269121070911</v>
      </c>
      <c r="S15" s="44">
        <f t="shared" si="0"/>
        <v>103.61103635198523</v>
      </c>
      <c r="T15" s="44">
        <f t="shared" si="0"/>
        <v>103.52244409400235</v>
      </c>
      <c r="U15" s="44">
        <f t="shared" si="0"/>
        <v>103.23131168342547</v>
      </c>
      <c r="V15" s="44">
        <f t="shared" si="0"/>
        <v>105.13436015934474</v>
      </c>
    </row>
    <row r="16" spans="1:22" ht="15.75" thickBot="1">
      <c r="A16" s="56"/>
      <c r="B16" s="61"/>
      <c r="C16" s="39"/>
      <c r="D16" s="39"/>
      <c r="E16" s="39"/>
      <c r="F16" s="39"/>
      <c r="G16" s="39"/>
      <c r="H16" s="39"/>
      <c r="I16" s="39"/>
      <c r="J16" s="39"/>
      <c r="K16" s="40"/>
      <c r="L16" s="59" t="s">
        <v>45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I19" sqref="I19"/>
    </sheetView>
  </sheetViews>
  <sheetFormatPr defaultColWidth="9.140625" defaultRowHeight="12.75"/>
  <cols>
    <col min="13" max="14" width="9.57421875" style="0" bestFit="1" customWidth="1"/>
    <col min="15" max="15" width="9.28125" style="0" bestFit="1" customWidth="1"/>
    <col min="16" max="17" width="9.57421875" style="0" bestFit="1" customWidth="1"/>
    <col min="18" max="19" width="9.28125" style="0" bestFit="1" customWidth="1"/>
    <col min="20" max="22" width="9.57421875" style="0" bestFit="1" customWidth="1"/>
  </cols>
  <sheetData>
    <row r="1" spans="2:14" s="2" customFormat="1" ht="18">
      <c r="B1" s="1"/>
      <c r="D1" s="1"/>
      <c r="L1" s="1" t="s">
        <v>23</v>
      </c>
      <c r="N1" s="1"/>
    </row>
    <row r="2" spans="2:14" s="2" customFormat="1" ht="13.5" customHeight="1">
      <c r="B2" s="1" t="s">
        <v>24</v>
      </c>
      <c r="D2" s="1"/>
      <c r="L2" s="1"/>
      <c r="N2" s="1"/>
    </row>
    <row r="3" spans="2:14" s="2" customFormat="1" ht="15.75" customHeight="1" thickBot="1">
      <c r="B3" s="3" t="s">
        <v>25</v>
      </c>
      <c r="D3" s="1"/>
      <c r="I3" s="4"/>
      <c r="L3" s="3" t="s">
        <v>25</v>
      </c>
      <c r="N3" s="1"/>
    </row>
    <row r="4" spans="1:22" ht="39" thickBot="1">
      <c r="A4" s="33" t="s">
        <v>19</v>
      </c>
      <c r="B4" s="34" t="s">
        <v>17</v>
      </c>
      <c r="C4" s="35" t="s">
        <v>27</v>
      </c>
      <c r="D4" s="35" t="s">
        <v>28</v>
      </c>
      <c r="E4" s="35" t="s">
        <v>29</v>
      </c>
      <c r="F4" s="35" t="s">
        <v>30</v>
      </c>
      <c r="G4" s="35" t="s">
        <v>31</v>
      </c>
      <c r="H4" s="36" t="s">
        <v>32</v>
      </c>
      <c r="I4" s="35" t="s">
        <v>33</v>
      </c>
      <c r="J4" s="35" t="s">
        <v>34</v>
      </c>
      <c r="K4" s="37" t="s">
        <v>18</v>
      </c>
      <c r="L4" s="33" t="s">
        <v>19</v>
      </c>
      <c r="M4" s="34" t="s">
        <v>17</v>
      </c>
      <c r="N4" s="35" t="s">
        <v>27</v>
      </c>
      <c r="O4" s="35" t="s">
        <v>28</v>
      </c>
      <c r="P4" s="35" t="s">
        <v>29</v>
      </c>
      <c r="Q4" s="35" t="s">
        <v>30</v>
      </c>
      <c r="R4" s="35" t="s">
        <v>31</v>
      </c>
      <c r="S4" s="36" t="s">
        <v>32</v>
      </c>
      <c r="T4" s="35" t="s">
        <v>33</v>
      </c>
      <c r="U4" s="35" t="s">
        <v>34</v>
      </c>
      <c r="V4" s="37" t="s">
        <v>18</v>
      </c>
    </row>
    <row r="5" spans="1:22" ht="15.75" thickBot="1">
      <c r="A5" s="18" t="s">
        <v>20</v>
      </c>
      <c r="B5" s="9">
        <v>7.400456845971245</v>
      </c>
      <c r="C5" s="9">
        <v>7.382384761364241</v>
      </c>
      <c r="D5" s="9">
        <v>7.379476215927312</v>
      </c>
      <c r="E5" s="9">
        <v>7.601401354117462</v>
      </c>
      <c r="F5" s="9">
        <v>7.494344346582018</v>
      </c>
      <c r="G5" s="9">
        <v>7.444479211483553</v>
      </c>
      <c r="H5" s="9">
        <v>7.473834056399133</v>
      </c>
      <c r="I5" s="60">
        <v>7.508447551589857</v>
      </c>
      <c r="J5" s="60">
        <v>7.261814313934052</v>
      </c>
      <c r="K5" s="60">
        <v>7.438820579560129</v>
      </c>
      <c r="L5" s="58" t="s">
        <v>20</v>
      </c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41" customFormat="1" ht="15.75" thickBot="1">
      <c r="A6" s="42" t="s">
        <v>21</v>
      </c>
      <c r="B6" s="9">
        <v>7.436271075615338</v>
      </c>
      <c r="C6" s="9">
        <v>7.403491116681609</v>
      </c>
      <c r="D6" s="9">
        <v>7.412332606664591</v>
      </c>
      <c r="E6" s="9">
        <v>7.469903927847853</v>
      </c>
      <c r="F6" s="9">
        <v>7.495313921747043</v>
      </c>
      <c r="G6" s="9">
        <v>7.49524768425292</v>
      </c>
      <c r="H6" s="9">
        <v>7.469490108665366</v>
      </c>
      <c r="I6" s="52">
        <v>7.494921776431996</v>
      </c>
      <c r="J6" s="52">
        <v>7.268675455116133</v>
      </c>
      <c r="K6" s="52">
        <v>7.448104753913251</v>
      </c>
      <c r="L6" s="59" t="s">
        <v>21</v>
      </c>
      <c r="M6" s="44">
        <f aca="true" t="shared" si="0" ref="M6:M16">B6/B$5*100</f>
        <v>100.483946199397</v>
      </c>
      <c r="N6" s="44">
        <f aca="true" t="shared" si="1" ref="N6:V16">C6/C$5*100</f>
        <v>100.28590158870922</v>
      </c>
      <c r="O6" s="44">
        <f t="shared" si="1"/>
        <v>100.4452401468056</v>
      </c>
      <c r="P6" s="44">
        <f t="shared" si="1"/>
        <v>98.27008968289275</v>
      </c>
      <c r="Q6" s="44">
        <f t="shared" si="1"/>
        <v>100.01293742481243</v>
      </c>
      <c r="R6" s="44">
        <f t="shared" si="1"/>
        <v>100.68196137469299</v>
      </c>
      <c r="S6" s="44">
        <f t="shared" si="1"/>
        <v>99.941877921011</v>
      </c>
      <c r="T6" s="44">
        <f t="shared" si="1"/>
        <v>99.81985923102043</v>
      </c>
      <c r="U6" s="44">
        <f t="shared" si="1"/>
        <v>100.0944824652004</v>
      </c>
      <c r="V6" s="44">
        <f t="shared" si="1"/>
        <v>100.12480707464073</v>
      </c>
    </row>
    <row r="7" spans="1:22" ht="15.75" thickBot="1">
      <c r="A7" s="42" t="s">
        <v>35</v>
      </c>
      <c r="B7" s="9">
        <v>7.465429018480146</v>
      </c>
      <c r="C7" s="9">
        <v>7.403611134330854</v>
      </c>
      <c r="D7" s="9">
        <v>7.409541946476897</v>
      </c>
      <c r="E7" s="9">
        <v>7.4971356963838165</v>
      </c>
      <c r="F7" s="9">
        <v>7.4787070505629645</v>
      </c>
      <c r="G7" s="9">
        <v>7.4702372236052135</v>
      </c>
      <c r="H7" s="9">
        <v>7.472507936507936</v>
      </c>
      <c r="I7" s="52">
        <v>7.496713453313815</v>
      </c>
      <c r="J7" s="52">
        <v>7.413896848137536</v>
      </c>
      <c r="K7" s="52">
        <v>7.45365777466442</v>
      </c>
      <c r="L7" s="59" t="s">
        <v>35</v>
      </c>
      <c r="M7" s="44">
        <f t="shared" si="0"/>
        <v>100.87794813024647</v>
      </c>
      <c r="N7" s="44">
        <f t="shared" si="1"/>
        <v>100.28752731878323</v>
      </c>
      <c r="O7" s="44">
        <f t="shared" si="1"/>
        <v>100.40742363915602</v>
      </c>
      <c r="P7" s="44">
        <f t="shared" si="1"/>
        <v>98.62833637014617</v>
      </c>
      <c r="Q7" s="44">
        <f t="shared" si="1"/>
        <v>99.79134537598095</v>
      </c>
      <c r="R7" s="44">
        <f t="shared" si="1"/>
        <v>100.3460015320068</v>
      </c>
      <c r="S7" s="44">
        <f t="shared" si="1"/>
        <v>99.98225649805455</v>
      </c>
      <c r="T7" s="44">
        <f t="shared" si="1"/>
        <v>99.8437213792143</v>
      </c>
      <c r="U7" s="44">
        <f t="shared" si="1"/>
        <v>102.0942773751687</v>
      </c>
      <c r="V7" s="44">
        <f t="shared" si="1"/>
        <v>100.19945628403862</v>
      </c>
    </row>
    <row r="8" spans="1:22" ht="15.75" thickBot="1">
      <c r="A8" s="42" t="s">
        <v>36</v>
      </c>
      <c r="B8" s="9">
        <v>7.443758196201193</v>
      </c>
      <c r="C8" s="9">
        <v>7.423104313619099</v>
      </c>
      <c r="D8" s="9">
        <v>7.421900826446281</v>
      </c>
      <c r="E8" s="9">
        <v>7.467504128332154</v>
      </c>
      <c r="F8" s="9">
        <v>7.478076438471231</v>
      </c>
      <c r="G8" s="9">
        <v>7.466883982812268</v>
      </c>
      <c r="H8" s="9">
        <v>7.425079702444208</v>
      </c>
      <c r="I8" s="52">
        <v>7.466099727172462</v>
      </c>
      <c r="J8" s="52">
        <v>7.363424916412269</v>
      </c>
      <c r="K8" s="52">
        <v>7.446108042389837</v>
      </c>
      <c r="L8" s="59" t="s">
        <v>36</v>
      </c>
      <c r="M8" s="44">
        <f t="shared" si="0"/>
        <v>100.58511725872059</v>
      </c>
      <c r="N8" s="44">
        <f t="shared" si="1"/>
        <v>100.55157721483124</v>
      </c>
      <c r="O8" s="44">
        <f t="shared" si="1"/>
        <v>100.57490002376323</v>
      </c>
      <c r="P8" s="44">
        <f t="shared" si="1"/>
        <v>98.23851919471691</v>
      </c>
      <c r="Q8" s="44">
        <f t="shared" si="1"/>
        <v>99.78293086948685</v>
      </c>
      <c r="R8" s="44">
        <f t="shared" si="1"/>
        <v>100.30095820932854</v>
      </c>
      <c r="S8" s="44">
        <f t="shared" si="1"/>
        <v>99.34766608962664</v>
      </c>
      <c r="T8" s="44">
        <f t="shared" si="1"/>
        <v>99.43599759968453</v>
      </c>
      <c r="U8" s="44">
        <f t="shared" si="1"/>
        <v>101.39924539633635</v>
      </c>
      <c r="V8" s="44">
        <f t="shared" si="1"/>
        <v>100.09796529909232</v>
      </c>
    </row>
    <row r="9" spans="1:22" ht="15.75" thickBot="1">
      <c r="A9" s="42" t="s">
        <v>37</v>
      </c>
      <c r="B9" s="9">
        <v>7.445067581198305</v>
      </c>
      <c r="C9" s="9">
        <v>7.38518932736859</v>
      </c>
      <c r="D9" s="9">
        <v>7.333145275035261</v>
      </c>
      <c r="E9" s="9">
        <v>7.458523195168817</v>
      </c>
      <c r="F9" s="9">
        <v>7.447576054955839</v>
      </c>
      <c r="G9" s="9">
        <v>7.470429919608528</v>
      </c>
      <c r="H9" s="9">
        <v>7.425208807896735</v>
      </c>
      <c r="I9" s="9">
        <v>7.46789241839722</v>
      </c>
      <c r="J9" s="9">
        <v>7.344903278913431</v>
      </c>
      <c r="K9" s="9">
        <v>7.427250619229903</v>
      </c>
      <c r="L9" s="59" t="s">
        <v>37</v>
      </c>
      <c r="M9" s="44">
        <f t="shared" si="0"/>
        <v>100.60281055826094</v>
      </c>
      <c r="N9" s="44">
        <f t="shared" si="1"/>
        <v>100.03798997336236</v>
      </c>
      <c r="O9" s="44">
        <f t="shared" si="1"/>
        <v>99.37216491338432</v>
      </c>
      <c r="P9" s="44">
        <f t="shared" si="1"/>
        <v>98.12037080674273</v>
      </c>
      <c r="Q9" s="44">
        <f t="shared" si="1"/>
        <v>99.37595219190176</v>
      </c>
      <c r="R9" s="44">
        <f t="shared" si="1"/>
        <v>100.34858997369413</v>
      </c>
      <c r="S9" s="44">
        <f t="shared" si="1"/>
        <v>99.3493935223145</v>
      </c>
      <c r="T9" s="44">
        <f t="shared" si="1"/>
        <v>99.45987325723479</v>
      </c>
      <c r="U9" s="44">
        <f t="shared" si="1"/>
        <v>101.14419016222911</v>
      </c>
      <c r="V9" s="44">
        <f t="shared" si="1"/>
        <v>99.8444651244578</v>
      </c>
    </row>
    <row r="10" spans="1:22" ht="15" thickBot="1">
      <c r="A10" s="56" t="s">
        <v>38</v>
      </c>
      <c r="B10" s="54">
        <v>7.386945812807882</v>
      </c>
      <c r="C10" s="54">
        <v>7.40204109264462</v>
      </c>
      <c r="D10" s="54">
        <v>7.304433111023931</v>
      </c>
      <c r="E10" s="54">
        <v>7.466291815755097</v>
      </c>
      <c r="F10" s="54">
        <v>7.492383548464684</v>
      </c>
      <c r="G10" s="54">
        <v>7.441379806999856</v>
      </c>
      <c r="H10" s="54">
        <v>7.40445196563395</v>
      </c>
      <c r="I10" s="55">
        <v>7.4313292410074006</v>
      </c>
      <c r="J10" s="55">
        <v>7.321632539350884</v>
      </c>
      <c r="K10" s="55">
        <v>7.418779540455801</v>
      </c>
      <c r="L10" s="59" t="s">
        <v>38</v>
      </c>
      <c r="M10" s="44">
        <f t="shared" si="0"/>
        <v>99.81742974191225</v>
      </c>
      <c r="N10" s="44">
        <f t="shared" si="1"/>
        <v>100.26625991350721</v>
      </c>
      <c r="O10" s="44">
        <f t="shared" si="1"/>
        <v>98.98308358604892</v>
      </c>
      <c r="P10" s="44">
        <f t="shared" si="1"/>
        <v>98.22257065417051</v>
      </c>
      <c r="Q10" s="44">
        <f t="shared" si="1"/>
        <v>99.97383629538949</v>
      </c>
      <c r="R10" s="44">
        <f t="shared" si="1"/>
        <v>99.95836640286515</v>
      </c>
      <c r="S10" s="44">
        <f t="shared" si="1"/>
        <v>99.07166669420793</v>
      </c>
      <c r="T10" s="44">
        <f t="shared" si="1"/>
        <v>98.97291270861808</v>
      </c>
      <c r="U10" s="44">
        <f t="shared" si="1"/>
        <v>100.82373664253646</v>
      </c>
      <c r="V10" s="44">
        <f t="shared" si="1"/>
        <v>99.73058848657547</v>
      </c>
    </row>
    <row r="11" spans="1:22" ht="15.75" thickBot="1">
      <c r="A11" s="56" t="s">
        <v>39</v>
      </c>
      <c r="B11" s="63">
        <v>7.3693147605475495</v>
      </c>
      <c r="C11" s="63">
        <v>7.381857337782965</v>
      </c>
      <c r="D11" s="63">
        <v>7.340492501388631</v>
      </c>
      <c r="E11" s="63">
        <v>7.45269487504827</v>
      </c>
      <c r="F11" s="63">
        <v>7.47684430998371</v>
      </c>
      <c r="G11" s="63">
        <v>7.436183868169992</v>
      </c>
      <c r="H11" s="63">
        <v>7.425006208095357</v>
      </c>
      <c r="I11" s="63">
        <v>7.439054934045751</v>
      </c>
      <c r="J11" s="63">
        <v>7.355561518851469</v>
      </c>
      <c r="K11" s="63">
        <v>7.412424054332018</v>
      </c>
      <c r="L11" s="59" t="s">
        <v>39</v>
      </c>
      <c r="M11" s="44">
        <f t="shared" si="0"/>
        <v>99.57918698707569</v>
      </c>
      <c r="N11" s="44">
        <f t="shared" si="1"/>
        <v>99.99285564762167</v>
      </c>
      <c r="O11" s="44">
        <f t="shared" si="1"/>
        <v>99.47172789235988</v>
      </c>
      <c r="P11" s="44">
        <f t="shared" si="1"/>
        <v>98.04369652197563</v>
      </c>
      <c r="Q11" s="44">
        <f t="shared" si="1"/>
        <v>99.76649009187454</v>
      </c>
      <c r="R11" s="44">
        <f t="shared" si="1"/>
        <v>99.88857053558877</v>
      </c>
      <c r="S11" s="44">
        <f t="shared" si="1"/>
        <v>99.34668273425245</v>
      </c>
      <c r="T11" s="44">
        <f t="shared" si="1"/>
        <v>99.07580605621447</v>
      </c>
      <c r="U11" s="44">
        <f t="shared" si="1"/>
        <v>101.2909611959856</v>
      </c>
      <c r="V11" s="44">
        <f t="shared" si="1"/>
        <v>99.64515174219093</v>
      </c>
    </row>
    <row r="12" spans="1:22" ht="15.75" thickBot="1">
      <c r="A12" s="56" t="s">
        <v>40</v>
      </c>
      <c r="B12" s="52">
        <v>7.3997852836733005</v>
      </c>
      <c r="C12" s="52">
        <v>7.385957172430176</v>
      </c>
      <c r="D12" s="52">
        <v>7.410535876475931</v>
      </c>
      <c r="E12" s="52">
        <v>7.431873825656209</v>
      </c>
      <c r="F12" s="52">
        <v>7.469806763285024</v>
      </c>
      <c r="G12" s="52">
        <v>7.381592554291624</v>
      </c>
      <c r="H12" s="52">
        <v>7.429900419287212</v>
      </c>
      <c r="I12" s="52">
        <v>7.449874978193871</v>
      </c>
      <c r="J12" s="52">
        <v>7.338839474798814</v>
      </c>
      <c r="K12" s="52">
        <v>7.412030863244384</v>
      </c>
      <c r="L12" s="59" t="s">
        <v>40</v>
      </c>
      <c r="M12" s="44">
        <f t="shared" si="0"/>
        <v>99.99092539404091</v>
      </c>
      <c r="N12" s="44">
        <f t="shared" si="1"/>
        <v>100.04839101701432</v>
      </c>
      <c r="O12" s="44">
        <f t="shared" si="1"/>
        <v>100.42089248125204</v>
      </c>
      <c r="P12" s="44">
        <f t="shared" si="1"/>
        <v>97.7697858517966</v>
      </c>
      <c r="Q12" s="44">
        <f t="shared" si="1"/>
        <v>99.67258532351552</v>
      </c>
      <c r="R12" s="44">
        <f t="shared" si="1"/>
        <v>99.15525780373028</v>
      </c>
      <c r="S12" s="44">
        <f t="shared" si="1"/>
        <v>99.41216734569717</v>
      </c>
      <c r="T12" s="44">
        <f t="shared" si="1"/>
        <v>99.21991100032945</v>
      </c>
      <c r="U12" s="44">
        <f t="shared" si="1"/>
        <v>101.06068755733627</v>
      </c>
      <c r="V12" s="44">
        <f t="shared" si="1"/>
        <v>99.63986607783825</v>
      </c>
    </row>
    <row r="13" spans="1:22" ht="15.75" thickBot="1">
      <c r="A13" s="56" t="s">
        <v>42</v>
      </c>
      <c r="B13" s="64">
        <v>7.427922717731225</v>
      </c>
      <c r="C13" s="65">
        <v>7.425853701579459</v>
      </c>
      <c r="D13" s="65">
        <v>7.446472881956753</v>
      </c>
      <c r="E13" s="65">
        <v>7.485218738824651</v>
      </c>
      <c r="F13" s="65">
        <v>7.475313561810479</v>
      </c>
      <c r="G13" s="65">
        <v>7.460908887061813</v>
      </c>
      <c r="H13" s="65">
        <v>7.412215758857747</v>
      </c>
      <c r="I13" s="65">
        <v>7.469921534437663</v>
      </c>
      <c r="J13" s="65">
        <v>7.346142520612485</v>
      </c>
      <c r="K13" s="66">
        <v>7.446288163035785</v>
      </c>
      <c r="L13" s="59" t="s">
        <v>42</v>
      </c>
      <c r="M13" s="44">
        <f t="shared" si="0"/>
        <v>100.37113751666469</v>
      </c>
      <c r="N13" s="44">
        <f t="shared" si="1"/>
        <v>100.58881975974366</v>
      </c>
      <c r="O13" s="44">
        <f t="shared" si="1"/>
        <v>100.90787833809722</v>
      </c>
      <c r="P13" s="44">
        <f t="shared" si="1"/>
        <v>98.47156320419947</v>
      </c>
      <c r="Q13" s="44">
        <f t="shared" si="1"/>
        <v>99.74606471371683</v>
      </c>
      <c r="R13" s="44">
        <f t="shared" si="1"/>
        <v>100.22069610393855</v>
      </c>
      <c r="S13" s="44">
        <f t="shared" si="1"/>
        <v>99.17554635176002</v>
      </c>
      <c r="T13" s="44">
        <f t="shared" si="1"/>
        <v>99.4868976990585</v>
      </c>
      <c r="U13" s="44">
        <f t="shared" si="1"/>
        <v>101.16125534243724</v>
      </c>
      <c r="V13" s="44">
        <f t="shared" si="1"/>
        <v>100.10038665936068</v>
      </c>
    </row>
    <row r="14" spans="1:22" ht="15.75" thickBot="1">
      <c r="A14" s="56" t="s">
        <v>43</v>
      </c>
      <c r="B14" s="61">
        <v>7.4589020581062</v>
      </c>
      <c r="C14" s="39">
        <v>7.466445777737978</v>
      </c>
      <c r="D14" s="39">
        <v>7.464513274336283</v>
      </c>
      <c r="E14" s="39">
        <v>7.449640725855559</v>
      </c>
      <c r="F14" s="39">
        <v>7.600265219012888</v>
      </c>
      <c r="G14" s="39">
        <v>7.480016574377519</v>
      </c>
      <c r="H14" s="39">
        <v>7.463243099787686</v>
      </c>
      <c r="I14" s="39">
        <v>7.522441382209013</v>
      </c>
      <c r="J14" s="39">
        <v>7.374041297935103</v>
      </c>
      <c r="K14" s="40">
        <v>7.487543304861352</v>
      </c>
      <c r="L14" s="59" t="s">
        <v>43</v>
      </c>
      <c r="M14" s="44">
        <f t="shared" si="0"/>
        <v>100.78975140793871</v>
      </c>
      <c r="N14" s="44">
        <f t="shared" si="1"/>
        <v>101.1386702141789</v>
      </c>
      <c r="O14" s="44">
        <f t="shared" si="1"/>
        <v>101.15234545001219</v>
      </c>
      <c r="P14" s="44">
        <f t="shared" si="1"/>
        <v>98.00351775689758</v>
      </c>
      <c r="Q14" s="44">
        <f t="shared" si="1"/>
        <v>101.41334408365125</v>
      </c>
      <c r="R14" s="44">
        <f t="shared" si="1"/>
        <v>100.477365331871</v>
      </c>
      <c r="S14" s="44">
        <f t="shared" si="1"/>
        <v>99.85829285837062</v>
      </c>
      <c r="T14" s="44">
        <f t="shared" si="1"/>
        <v>100.18637448717602</v>
      </c>
      <c r="U14" s="44">
        <f t="shared" si="1"/>
        <v>101.54544001195003</v>
      </c>
      <c r="V14" s="44">
        <f t="shared" si="1"/>
        <v>100.65497917015365</v>
      </c>
    </row>
    <row r="15" spans="1:22" ht="15.75" thickBot="1">
      <c r="A15" s="56" t="s">
        <v>44</v>
      </c>
      <c r="B15" s="61">
        <v>7.470474564084127</v>
      </c>
      <c r="C15" s="39">
        <v>7.45046489259378</v>
      </c>
      <c r="D15" s="39">
        <v>7.450184501845018</v>
      </c>
      <c r="E15" s="39">
        <v>7.477507089456045</v>
      </c>
      <c r="F15" s="39">
        <v>7.587593312088008</v>
      </c>
      <c r="G15" s="39">
        <v>7.481992367626014</v>
      </c>
      <c r="H15" s="39">
        <v>7.475110619469026</v>
      </c>
      <c r="I15" s="39">
        <v>7.537371134020619</v>
      </c>
      <c r="J15" s="39">
        <v>7.469516784585278</v>
      </c>
      <c r="K15" s="40">
        <v>7.490892831445429</v>
      </c>
      <c r="L15" s="59" t="s">
        <v>44</v>
      </c>
      <c r="M15" s="44">
        <f t="shared" si="0"/>
        <v>100.94612696986403</v>
      </c>
      <c r="N15" s="44">
        <f t="shared" si="1"/>
        <v>100.92219700584882</v>
      </c>
      <c r="O15" s="44">
        <f t="shared" si="1"/>
        <v>100.95817486023053</v>
      </c>
      <c r="P15" s="44">
        <f t="shared" si="1"/>
        <v>98.3701128398607</v>
      </c>
      <c r="Q15" s="44">
        <f t="shared" si="1"/>
        <v>101.24425781887803</v>
      </c>
      <c r="R15" s="44">
        <f t="shared" si="1"/>
        <v>100.50390571424519</v>
      </c>
      <c r="S15" s="44">
        <f t="shared" si="1"/>
        <v>100.01708043101118</v>
      </c>
      <c r="T15" s="44">
        <f t="shared" si="1"/>
        <v>100.38521388385588</v>
      </c>
      <c r="U15" s="44">
        <f t="shared" si="1"/>
        <v>102.86020079379728</v>
      </c>
      <c r="V15" s="44">
        <f t="shared" si="1"/>
        <v>100.70000682673246</v>
      </c>
    </row>
    <row r="16" spans="1:22" ht="15.75" thickBot="1">
      <c r="A16" s="56" t="s">
        <v>45</v>
      </c>
      <c r="B16" s="61">
        <v>7.463713152904671</v>
      </c>
      <c r="C16" s="39">
        <v>7.46609675539149</v>
      </c>
      <c r="D16" s="39">
        <v>7.484251574842515</v>
      </c>
      <c r="E16" s="39">
        <v>7.4839772935359825</v>
      </c>
      <c r="F16" s="39">
        <v>7.632221992130876</v>
      </c>
      <c r="G16" s="39">
        <v>7.495536736095216</v>
      </c>
      <c r="H16" s="39">
        <v>7.568305304010349</v>
      </c>
      <c r="I16" s="39">
        <v>7.546654352618721</v>
      </c>
      <c r="J16" s="39">
        <v>7.460179512751104</v>
      </c>
      <c r="K16" s="40">
        <v>7.508339068425753</v>
      </c>
      <c r="L16" s="59" t="s">
        <v>45</v>
      </c>
      <c r="M16" s="44">
        <f t="shared" si="0"/>
        <v>100.85476218901084</v>
      </c>
      <c r="N16" s="44">
        <f t="shared" si="1"/>
        <v>101.13394244181578</v>
      </c>
      <c r="O16" s="44">
        <f t="shared" si="1"/>
        <v>101.41982108010679</v>
      </c>
      <c r="P16" s="44">
        <f t="shared" si="1"/>
        <v>98.45523140916808</v>
      </c>
      <c r="Q16" s="44">
        <f t="shared" si="1"/>
        <v>101.83975594358353</v>
      </c>
      <c r="R16" s="44">
        <f t="shared" si="1"/>
        <v>100.685844142501</v>
      </c>
      <c r="S16" s="44">
        <f t="shared" si="1"/>
        <v>101.26402656117752</v>
      </c>
      <c r="T16" s="44">
        <f t="shared" si="1"/>
        <v>100.50885087451633</v>
      </c>
      <c r="U16" s="44">
        <f t="shared" si="1"/>
        <v>102.73162036705381</v>
      </c>
      <c r="V16" s="44">
        <f t="shared" si="1"/>
        <v>100.93453643789503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H4" sqref="H4"/>
    </sheetView>
  </sheetViews>
  <sheetFormatPr defaultColWidth="9.140625" defaultRowHeight="12.75"/>
  <sheetData>
    <row r="3" ht="12.75">
      <c r="A3" s="57" t="s">
        <v>41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3:L29"/>
  <sheetViews>
    <sheetView workbookViewId="0" topLeftCell="A5">
      <selection activeCell="I4" sqref="I4"/>
    </sheetView>
  </sheetViews>
  <sheetFormatPr defaultColWidth="9.140625" defaultRowHeight="12.75"/>
  <cols>
    <col min="1" max="16384" width="9.140625" style="7" customWidth="1"/>
  </cols>
  <sheetData>
    <row r="3" spans="11:12" ht="15.75">
      <c r="K3" s="5"/>
      <c r="L3" s="6"/>
    </row>
    <row r="29" ht="12.75">
      <c r="E29" s="8" t="s">
        <v>22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zemedelstvi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Stolbova</dc:creator>
  <cp:keywords/>
  <dc:description/>
  <cp:lastModifiedBy>10000765</cp:lastModifiedBy>
  <cp:lastPrinted>2008-10-29T13:16:59Z</cp:lastPrinted>
  <dcterms:created xsi:type="dcterms:W3CDTF">1998-02-24T13:39:50Z</dcterms:created>
  <dcterms:modified xsi:type="dcterms:W3CDTF">2008-10-31T10:47:57Z</dcterms:modified>
  <cp:category/>
  <cp:version/>
  <cp:contentType/>
  <cp:contentStatus/>
</cp:coreProperties>
</file>