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rozdeleni 3x3EURO" sheetId="1" r:id="rId1"/>
    <sheet name="Rozdeleni 3x3Kč" sheetId="2" r:id="rId2"/>
  </sheets>
  <definedNames/>
  <calcPr fullCalcOnLoad="1"/>
</workbook>
</file>

<file path=xl/sharedStrings.xml><?xml version="1.0" encoding="utf-8"?>
<sst xmlns="http://schemas.openxmlformats.org/spreadsheetml/2006/main" count="78" uniqueCount="42">
  <si>
    <t>Finanční tabulky pro program SAPARD-PRZV (Nařízení Rady č.1268/1999)</t>
  </si>
  <si>
    <t>MAXIMUM PODíLU EU  (1)</t>
  </si>
  <si>
    <t>(V cenách roku 2002 na období 2002-2006)</t>
  </si>
  <si>
    <t>2000-2006</t>
  </si>
  <si>
    <t xml:space="preserve">Priorita I - Zvyšování konkurenceschopnosti zemědělství </t>
  </si>
  <si>
    <t>1.1.</t>
  </si>
  <si>
    <t>- Investice do zemědělského majetku</t>
  </si>
  <si>
    <t>1.2.</t>
  </si>
  <si>
    <t>- Zlepšování zpracovávání a marketingu zemědělských produktů a produktů rybolovu</t>
  </si>
  <si>
    <t>1.3.</t>
  </si>
  <si>
    <t xml:space="preserve">- Zlepšování struktur pro kontrolu kvality, pro kvalitu potravin a ochranu spotřebitele </t>
  </si>
  <si>
    <t>1.4.</t>
  </si>
  <si>
    <t>- Meliorace a pozemkové úpravy</t>
  </si>
  <si>
    <t>Priorita II - Trvale udržitelný rozvoj venkovských oblastí</t>
  </si>
  <si>
    <t>2.1.a.</t>
  </si>
  <si>
    <t>- Obnova a rozvoj vesnic</t>
  </si>
  <si>
    <t>2.1.b.</t>
  </si>
  <si>
    <t>- Rozvoj venkovské infrastruktury</t>
  </si>
  <si>
    <t>2.2.</t>
  </si>
  <si>
    <t>- Rozvoj a diverzifikace hospodářských činností zajišťující rozmanitost aktivit a alternativní zdroje příjmů</t>
  </si>
  <si>
    <t>2.3.</t>
  </si>
  <si>
    <t>- Metody zemědělské produkce určené k ochraně životního prostředí a uchování krajiny</t>
  </si>
  <si>
    <t>Priorita III -  Odborná pomoc</t>
  </si>
  <si>
    <t>3.1.</t>
  </si>
  <si>
    <t xml:space="preserve"> - Zlepšování profesního vzdělávání</t>
  </si>
  <si>
    <t>3.2.</t>
  </si>
  <si>
    <r>
      <t xml:space="preserve">- Technická pomoc </t>
    </r>
    <r>
      <rPr>
        <b/>
        <vertAlign val="superscript"/>
        <sz val="8"/>
        <rFont val="Times New Roman CE"/>
        <family val="1"/>
      </rPr>
      <t>(1)</t>
    </r>
  </si>
  <si>
    <t>Celkem za Opatření</t>
  </si>
  <si>
    <t>Asistence z iniciativy Komise podle článku.7 (4) NR č. 1268/1999 (4)</t>
  </si>
  <si>
    <t>Celkem  (5)</t>
  </si>
  <si>
    <t>(1) : Poskytnutí podpory je podmíněno předchozím souhlasem Monitorovacího výboru po projednání s Komisí tak, aby byl respektován podíl Komise v souladu roční finanční</t>
  </si>
  <si>
    <t xml:space="preserve">dohodou /dohodami (řádek Celkem za opatření). Celková částka za Opatření 1-7 může být překročena o 10% během doby trvání Programu tak, aby odpovídala celkové částce  </t>
  </si>
  <si>
    <t>pro roky 2000-2006.</t>
  </si>
  <si>
    <t>(2): Podíl Komise je 75 % celkových přijatelných výdajů.</t>
  </si>
  <si>
    <t>(3) : Pro toto Opatření, vzhledem k bodům a-e, g a h paragrafu 4, Rozsah pomoci, podíl Komise bude 80 % celkových přijatelných výdajů. Pro bod f paragrafu 4,Rozsah pomoci,</t>
  </si>
  <si>
    <t>pod tímto opatřením podíl Komise bude100 % celkových přijatelných výdajů.</t>
  </si>
  <si>
    <t>(4) : Uvedená částka je pouze orientační a nelze z ní vyvozovat žádnou alokaci jakékoliv částky České republice z tohoto titulu.</t>
  </si>
  <si>
    <t xml:space="preserve">(5) : Částka bude pro každý rok určena příslušnou roční finanční dohodou. </t>
  </si>
  <si>
    <t>kurs</t>
  </si>
  <si>
    <t>Finanční tabulky pro program SAPARD-PRZV (Nařízení Rady č. 1268/1999)</t>
  </si>
  <si>
    <t>1/32</t>
  </si>
  <si>
    <t>- Renovace a rozvoj vesnic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</si>
</sst>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</numFmts>
  <fonts count="12">
    <font>
      <sz val="10"/>
      <name val="Arial"/>
      <family val="0"/>
    </font>
    <font>
      <i/>
      <sz val="8"/>
      <name val="Times New Roman CE"/>
      <family val="1"/>
    </font>
    <font>
      <sz val="8"/>
      <name val="Times New Roman CE"/>
      <family val="1"/>
    </font>
    <font>
      <sz val="8"/>
      <name val="Arial"/>
      <family val="0"/>
    </font>
    <font>
      <b/>
      <sz val="11"/>
      <name val="Times New Roman CE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Times New Roman CE"/>
      <family val="0"/>
    </font>
    <font>
      <b/>
      <i/>
      <sz val="8"/>
      <name val="Arial"/>
      <family val="2"/>
    </font>
    <font>
      <b/>
      <sz val="10"/>
      <name val="Times New Roman CE"/>
      <family val="1"/>
    </font>
    <font>
      <b/>
      <sz val="9"/>
      <name val="Times New Roman CE"/>
      <family val="1"/>
    </font>
    <font>
      <b/>
      <vertAlign val="superscript"/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ck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ck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thick"/>
      <top style="thick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/>
    </xf>
    <xf numFmtId="0" fontId="7" fillId="2" borderId="12" xfId="0" applyFont="1" applyFill="1" applyBorder="1" applyAlignment="1">
      <alignment horizontal="left"/>
    </xf>
    <xf numFmtId="3" fontId="7" fillId="2" borderId="13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4" fillId="0" borderId="24" xfId="0" applyNumberFormat="1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9" fillId="0" borderId="26" xfId="0" applyFont="1" applyBorder="1" applyAlignment="1">
      <alignment vertical="center"/>
    </xf>
    <xf numFmtId="3" fontId="7" fillId="0" borderId="27" xfId="0" applyNumberFormat="1" applyFont="1" applyBorder="1" applyAlignment="1" quotePrefix="1">
      <alignment horizontal="left" vertical="center" wrapText="1"/>
    </xf>
    <xf numFmtId="16" fontId="9" fillId="0" borderId="26" xfId="0" applyNumberFormat="1" applyFont="1" applyBorder="1" applyAlignment="1">
      <alignment vertical="center"/>
    </xf>
    <xf numFmtId="0" fontId="7" fillId="0" borderId="27" xfId="0" applyFont="1" applyBorder="1" applyAlignment="1" quotePrefix="1">
      <alignment horizontal="left" vertical="center" wrapText="1"/>
    </xf>
    <xf numFmtId="0" fontId="4" fillId="0" borderId="26" xfId="0" applyFont="1" applyBorder="1" applyAlignment="1">
      <alignment horizontal="left"/>
    </xf>
    <xf numFmtId="3" fontId="4" fillId="0" borderId="27" xfId="0" applyNumberFormat="1" applyFont="1" applyBorder="1" applyAlignment="1">
      <alignment horizontal="left"/>
    </xf>
    <xf numFmtId="0" fontId="10" fillId="0" borderId="27" xfId="0" applyFont="1" applyBorder="1" applyAlignment="1" quotePrefix="1">
      <alignment horizontal="left"/>
    </xf>
    <xf numFmtId="0" fontId="9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vertical="center"/>
    </xf>
    <xf numFmtId="0" fontId="7" fillId="0" borderId="29" xfId="0" applyFont="1" applyBorder="1" applyAlignment="1" quotePrefix="1">
      <alignment horizontal="left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3" fontId="2" fillId="0" borderId="36" xfId="0" applyNumberFormat="1" applyFont="1" applyBorder="1" applyAlignment="1">
      <alignment horizontal="center" vertical="center"/>
    </xf>
    <xf numFmtId="3" fontId="2" fillId="0" borderId="37" xfId="0" applyNumberFormat="1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/>
    </xf>
    <xf numFmtId="3" fontId="7" fillId="2" borderId="39" xfId="0" applyNumberFormat="1" applyFont="1" applyFill="1" applyBorder="1" applyAlignment="1">
      <alignment horizontal="center"/>
    </xf>
    <xf numFmtId="3" fontId="2" fillId="0" borderId="40" xfId="0" applyNumberFormat="1" applyFont="1" applyBorder="1" applyAlignment="1">
      <alignment horizontal="center" vertical="center"/>
    </xf>
    <xf numFmtId="17" fontId="3" fillId="0" borderId="0" xfId="0" applyNumberFormat="1" applyFont="1" applyAlignment="1" quotePrefix="1">
      <alignment/>
    </xf>
    <xf numFmtId="3" fontId="0" fillId="0" borderId="0" xfId="0" applyNumberFormat="1" applyAlignment="1">
      <alignment vertical="center"/>
    </xf>
    <xf numFmtId="3" fontId="3" fillId="0" borderId="20" xfId="0" applyNumberFormat="1" applyFont="1" applyBorder="1" applyAlignment="1">
      <alignment/>
    </xf>
    <xf numFmtId="3" fontId="7" fillId="2" borderId="22" xfId="0" applyNumberFormat="1" applyFont="1" applyFill="1" applyBorder="1" applyAlignment="1">
      <alignment horizontal="center"/>
    </xf>
    <xf numFmtId="3" fontId="7" fillId="2" borderId="41" xfId="0" applyNumberFormat="1" applyFont="1" applyFill="1" applyBorder="1" applyAlignment="1">
      <alignment horizontal="center"/>
    </xf>
    <xf numFmtId="3" fontId="7" fillId="2" borderId="2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5" fillId="0" borderId="4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85" zoomScaleNormal="85" workbookViewId="0" topLeftCell="A1">
      <selection activeCell="B11" sqref="B11"/>
    </sheetView>
  </sheetViews>
  <sheetFormatPr defaultColWidth="9.140625" defaultRowHeight="12.75"/>
  <cols>
    <col min="1" max="1" width="5.421875" style="0" customWidth="1"/>
    <col min="2" max="2" width="30.140625" style="1" customWidth="1"/>
    <col min="3" max="3" width="11.140625" style="0" customWidth="1"/>
    <col min="4" max="4" width="11.00390625" style="0" customWidth="1"/>
    <col min="5" max="5" width="11.421875" style="0" customWidth="1"/>
    <col min="6" max="6" width="10.8515625" style="0" customWidth="1"/>
    <col min="7" max="7" width="11.57421875" style="0" customWidth="1"/>
    <col min="8" max="8" width="11.140625" style="0" customWidth="1"/>
    <col min="9" max="9" width="11.57421875" style="0" customWidth="1"/>
    <col min="10" max="10" width="0.71875" style="5" customWidth="1"/>
    <col min="11" max="11" width="11.8515625" style="0" customWidth="1"/>
    <col min="12" max="12" width="16.421875" style="0" customWidth="1"/>
    <col min="13" max="13" width="13.28125" style="0" customWidth="1"/>
    <col min="14" max="14" width="11.140625" style="0" customWidth="1"/>
    <col min="15" max="15" width="11.8515625" style="0" customWidth="1"/>
    <col min="16" max="17" width="12.00390625" style="0" customWidth="1"/>
    <col min="18" max="18" width="11.8515625" style="0" customWidth="1"/>
  </cols>
  <sheetData>
    <row r="1" spans="1:12" ht="12.75">
      <c r="A1" s="21"/>
      <c r="B1" s="88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11"/>
    </row>
    <row r="2" spans="1:11" ht="12.75">
      <c r="A2" s="1"/>
      <c r="C2" s="90" t="s">
        <v>1</v>
      </c>
      <c r="D2" s="89"/>
      <c r="E2" s="89"/>
      <c r="F2" s="89"/>
      <c r="G2" s="89"/>
      <c r="H2" s="89"/>
      <c r="I2" s="89"/>
      <c r="J2" s="20"/>
      <c r="K2" s="1"/>
    </row>
    <row r="3" spans="1:11" ht="13.5" thickBot="1">
      <c r="A3" s="1"/>
      <c r="B3" s="22"/>
      <c r="C3" s="13"/>
      <c r="D3" s="1"/>
      <c r="E3" s="1"/>
      <c r="F3" s="1"/>
      <c r="G3" s="1" t="s">
        <v>2</v>
      </c>
      <c r="H3" s="1"/>
      <c r="I3" s="1"/>
      <c r="J3" s="20"/>
      <c r="K3" s="1"/>
    </row>
    <row r="4" spans="1:12" ht="15.75" thickBot="1" thickTop="1">
      <c r="A4" s="65"/>
      <c r="B4" s="66"/>
      <c r="C4" s="67">
        <v>2000</v>
      </c>
      <c r="D4" s="68">
        <v>2001</v>
      </c>
      <c r="E4" s="68">
        <v>2002</v>
      </c>
      <c r="F4" s="68">
        <v>2003</v>
      </c>
      <c r="G4" s="68">
        <v>2004</v>
      </c>
      <c r="H4" s="68">
        <v>2005</v>
      </c>
      <c r="I4" s="69">
        <v>2006</v>
      </c>
      <c r="J4" s="70"/>
      <c r="K4" s="71" t="s">
        <v>3</v>
      </c>
      <c r="L4" s="8"/>
    </row>
    <row r="5" spans="1:11" ht="15" thickTop="1">
      <c r="A5" s="50" t="s">
        <v>4</v>
      </c>
      <c r="B5" s="51"/>
      <c r="C5" s="4"/>
      <c r="D5" s="3"/>
      <c r="E5" s="3"/>
      <c r="F5" s="3"/>
      <c r="G5" s="3"/>
      <c r="H5" s="3"/>
      <c r="I5" s="6"/>
      <c r="J5" s="10"/>
      <c r="K5" s="9"/>
    </row>
    <row r="6" spans="1:11" s="12" customFormat="1" ht="24" customHeight="1">
      <c r="A6" s="52" t="s">
        <v>5</v>
      </c>
      <c r="B6" s="53" t="s">
        <v>6</v>
      </c>
      <c r="C6" s="23">
        <v>3587682</v>
      </c>
      <c r="D6" s="24">
        <v>3677176</v>
      </c>
      <c r="E6" s="24">
        <v>3768342</v>
      </c>
      <c r="F6" s="24">
        <v>3913979</v>
      </c>
      <c r="G6" s="24">
        <v>3915050</v>
      </c>
      <c r="H6" s="24">
        <v>3630202</v>
      </c>
      <c r="I6" s="73">
        <v>3630202</v>
      </c>
      <c r="J6" s="25"/>
      <c r="K6" s="26">
        <f>SUM(C6:J6)</f>
        <v>26122633</v>
      </c>
    </row>
    <row r="7" spans="1:11" s="12" customFormat="1" ht="30" customHeight="1">
      <c r="A7" s="54" t="s">
        <v>7</v>
      </c>
      <c r="B7" s="55" t="s">
        <v>8</v>
      </c>
      <c r="C7" s="27">
        <v>3752698</v>
      </c>
      <c r="D7" s="24">
        <v>3648003</v>
      </c>
      <c r="E7" s="24">
        <v>4279142</v>
      </c>
      <c r="F7" s="24">
        <v>4507234</v>
      </c>
      <c r="G7" s="24">
        <v>3877569</v>
      </c>
      <c r="H7" s="24">
        <v>3378552</v>
      </c>
      <c r="I7" s="73">
        <v>3317513</v>
      </c>
      <c r="J7" s="25"/>
      <c r="K7" s="26">
        <f aca="true" t="shared" si="0" ref="K7:K17">SUM(C7:J7)</f>
        <v>26760711</v>
      </c>
    </row>
    <row r="8" spans="1:11" s="12" customFormat="1" ht="32.25" customHeight="1">
      <c r="A8" s="52" t="s">
        <v>9</v>
      </c>
      <c r="B8" s="55" t="s">
        <v>10</v>
      </c>
      <c r="C8" s="28">
        <v>1800938</v>
      </c>
      <c r="D8" s="24">
        <v>2470423</v>
      </c>
      <c r="E8" s="24">
        <v>2494024</v>
      </c>
      <c r="F8" s="24">
        <v>2062469</v>
      </c>
      <c r="G8" s="24">
        <v>1625560</v>
      </c>
      <c r="H8" s="24">
        <v>1902911</v>
      </c>
      <c r="I8" s="73">
        <v>1963950</v>
      </c>
      <c r="J8" s="25"/>
      <c r="K8" s="26">
        <f t="shared" si="0"/>
        <v>14320275</v>
      </c>
    </row>
    <row r="9" spans="1:11" s="12" customFormat="1" ht="24" customHeight="1">
      <c r="A9" s="52" t="s">
        <v>11</v>
      </c>
      <c r="B9" s="55" t="s">
        <v>12</v>
      </c>
      <c r="C9" s="27">
        <v>5182789</v>
      </c>
      <c r="D9" s="24">
        <v>4316729</v>
      </c>
      <c r="E9" s="24">
        <v>3760847</v>
      </c>
      <c r="F9" s="24">
        <v>4051049</v>
      </c>
      <c r="G9" s="24">
        <v>4581122</v>
      </c>
      <c r="H9" s="24">
        <v>5159384</v>
      </c>
      <c r="I9" s="73">
        <v>5159384</v>
      </c>
      <c r="J9" s="25"/>
      <c r="K9" s="26">
        <f t="shared" si="0"/>
        <v>32211304</v>
      </c>
    </row>
    <row r="10" spans="1:11" ht="14.25">
      <c r="A10" s="56" t="s">
        <v>13</v>
      </c>
      <c r="B10" s="57"/>
      <c r="C10" s="29"/>
      <c r="D10" s="30"/>
      <c r="E10" s="24"/>
      <c r="F10" s="24"/>
      <c r="G10" s="24"/>
      <c r="H10" s="24"/>
      <c r="I10" s="73"/>
      <c r="J10" s="31"/>
      <c r="K10" s="26"/>
    </row>
    <row r="11" spans="1:11" s="12" customFormat="1" ht="24" customHeight="1">
      <c r="A11" s="52" t="s">
        <v>14</v>
      </c>
      <c r="B11" s="55" t="s">
        <v>15</v>
      </c>
      <c r="C11" s="32">
        <v>3247664</v>
      </c>
      <c r="D11" s="24">
        <v>3321960</v>
      </c>
      <c r="E11" s="24">
        <v>2941000</v>
      </c>
      <c r="F11" s="24">
        <v>2489384</v>
      </c>
      <c r="G11" s="24">
        <v>1991507</v>
      </c>
      <c r="H11" s="24">
        <v>1500698</v>
      </c>
      <c r="I11" s="73">
        <v>1500698</v>
      </c>
      <c r="J11" s="25"/>
      <c r="K11" s="26">
        <f t="shared" si="0"/>
        <v>16992911</v>
      </c>
    </row>
    <row r="12" spans="1:11" s="17" customFormat="1" ht="13.5" customHeight="1">
      <c r="A12" s="52" t="s">
        <v>16</v>
      </c>
      <c r="B12" s="55" t="s">
        <v>17</v>
      </c>
      <c r="C12" s="27">
        <v>1762433</v>
      </c>
      <c r="D12" s="24">
        <v>1793500</v>
      </c>
      <c r="E12" s="24">
        <v>1470499</v>
      </c>
      <c r="F12" s="24">
        <v>1244691</v>
      </c>
      <c r="G12" s="24">
        <v>995754</v>
      </c>
      <c r="H12" s="24">
        <v>750350</v>
      </c>
      <c r="I12" s="73">
        <v>750350</v>
      </c>
      <c r="J12" s="72"/>
      <c r="K12" s="26">
        <f t="shared" si="0"/>
        <v>8767577</v>
      </c>
    </row>
    <row r="13" spans="1:11" s="12" customFormat="1" ht="42">
      <c r="A13" s="52" t="s">
        <v>18</v>
      </c>
      <c r="B13" s="55" t="s">
        <v>19</v>
      </c>
      <c r="C13" s="27">
        <v>2087784</v>
      </c>
      <c r="D13" s="24">
        <v>2135547</v>
      </c>
      <c r="E13" s="24">
        <v>2941000</v>
      </c>
      <c r="F13" s="24">
        <v>3734075</v>
      </c>
      <c r="G13" s="24">
        <v>4480891</v>
      </c>
      <c r="H13" s="24">
        <v>5252442</v>
      </c>
      <c r="I13" s="73">
        <v>5252442</v>
      </c>
      <c r="J13" s="25"/>
      <c r="K13" s="26">
        <f t="shared" si="0"/>
        <v>25884181</v>
      </c>
    </row>
    <row r="14" spans="1:11" s="12" customFormat="1" ht="31.5">
      <c r="A14" s="52" t="s">
        <v>20</v>
      </c>
      <c r="B14" s="53" t="s">
        <v>21</v>
      </c>
      <c r="C14" s="27">
        <v>0</v>
      </c>
      <c r="D14" s="24">
        <v>520967</v>
      </c>
      <c r="E14" s="24">
        <v>535428</v>
      </c>
      <c r="F14" s="24">
        <v>535428</v>
      </c>
      <c r="G14" s="24">
        <v>1070856</v>
      </c>
      <c r="H14" s="24">
        <v>1070856</v>
      </c>
      <c r="I14" s="73">
        <v>1070856</v>
      </c>
      <c r="J14" s="25"/>
      <c r="K14" s="26">
        <f t="shared" si="0"/>
        <v>4804391</v>
      </c>
    </row>
    <row r="15" spans="1:11" ht="14.25">
      <c r="A15" s="56" t="s">
        <v>22</v>
      </c>
      <c r="B15" s="58"/>
      <c r="C15" s="29"/>
      <c r="D15" s="29"/>
      <c r="E15" s="24"/>
      <c r="F15" s="24"/>
      <c r="G15" s="24"/>
      <c r="H15" s="24"/>
      <c r="I15" s="73"/>
      <c r="J15" s="31"/>
      <c r="K15" s="26"/>
    </row>
    <row r="16" spans="1:11" ht="12.75">
      <c r="A16" s="59" t="s">
        <v>23</v>
      </c>
      <c r="B16" s="60" t="s">
        <v>24</v>
      </c>
      <c r="C16" s="33">
        <v>763972</v>
      </c>
      <c r="D16" s="24">
        <v>781450</v>
      </c>
      <c r="E16" s="24">
        <v>696056</v>
      </c>
      <c r="F16" s="24">
        <v>348029</v>
      </c>
      <c r="G16" s="24">
        <v>348029</v>
      </c>
      <c r="H16" s="24">
        <v>240943</v>
      </c>
      <c r="I16" s="73">
        <v>240943</v>
      </c>
      <c r="J16" s="31"/>
      <c r="K16" s="26">
        <f t="shared" si="0"/>
        <v>3419422</v>
      </c>
    </row>
    <row r="17" spans="1:11" ht="13.5" thickBot="1">
      <c r="A17" s="61" t="s">
        <v>25</v>
      </c>
      <c r="B17" s="62" t="s">
        <v>26</v>
      </c>
      <c r="C17" s="33">
        <v>254657</v>
      </c>
      <c r="D17" s="24">
        <v>230972</v>
      </c>
      <c r="E17" s="24">
        <v>237383</v>
      </c>
      <c r="F17" s="24">
        <v>237383</v>
      </c>
      <c r="G17" s="24">
        <v>237383</v>
      </c>
      <c r="H17" s="24">
        <v>237383</v>
      </c>
      <c r="I17" s="73">
        <v>237383</v>
      </c>
      <c r="J17" s="31"/>
      <c r="K17" s="26">
        <f t="shared" si="0"/>
        <v>1672544</v>
      </c>
    </row>
    <row r="18" spans="1:12" s="5" customFormat="1" ht="13.5" thickBot="1">
      <c r="A18" s="34" t="s">
        <v>27</v>
      </c>
      <c r="B18" s="74"/>
      <c r="C18" s="75">
        <f aca="true" t="shared" si="1" ref="C18:I18">SUM(C6:C17)</f>
        <v>22440617</v>
      </c>
      <c r="D18" s="35">
        <f t="shared" si="1"/>
        <v>22896727</v>
      </c>
      <c r="E18" s="35">
        <f t="shared" si="1"/>
        <v>23123721</v>
      </c>
      <c r="F18" s="35">
        <f t="shared" si="1"/>
        <v>23123721</v>
      </c>
      <c r="G18" s="35">
        <f t="shared" si="1"/>
        <v>23123721</v>
      </c>
      <c r="H18" s="35">
        <f t="shared" si="1"/>
        <v>23123721</v>
      </c>
      <c r="I18" s="35">
        <f t="shared" si="1"/>
        <v>23123721</v>
      </c>
      <c r="J18" s="36"/>
      <c r="K18" s="37">
        <f>SUM(K6:K17)</f>
        <v>160955949</v>
      </c>
      <c r="L18" s="83"/>
    </row>
    <row r="19" spans="1:11" ht="24" customHeight="1">
      <c r="A19" s="91" t="s">
        <v>28</v>
      </c>
      <c r="B19" s="92"/>
      <c r="C19" s="76"/>
      <c r="D19" s="39"/>
      <c r="E19" s="39">
        <v>424288</v>
      </c>
      <c r="F19" s="39">
        <v>424288</v>
      </c>
      <c r="G19" s="39">
        <v>424288</v>
      </c>
      <c r="H19" s="39">
        <v>424288</v>
      </c>
      <c r="I19" s="40">
        <v>424288</v>
      </c>
      <c r="J19" s="38"/>
      <c r="K19" s="41">
        <v>2121440</v>
      </c>
    </row>
    <row r="20" spans="1:12" ht="7.5" customHeight="1" thickBot="1">
      <c r="A20" s="1"/>
      <c r="C20" s="1"/>
      <c r="D20" s="1"/>
      <c r="E20" s="1"/>
      <c r="F20" s="1"/>
      <c r="G20" s="1"/>
      <c r="H20" s="1"/>
      <c r="I20" s="42"/>
      <c r="J20" s="20"/>
      <c r="K20" s="43"/>
      <c r="L20" s="2"/>
    </row>
    <row r="21" spans="1:12" ht="13.5" thickBot="1">
      <c r="A21" s="1"/>
      <c r="B21" s="44" t="s">
        <v>29</v>
      </c>
      <c r="C21" s="45">
        <v>22440617</v>
      </c>
      <c r="D21" s="46">
        <v>22896727</v>
      </c>
      <c r="E21" s="46">
        <v>23548009.000000004</v>
      </c>
      <c r="F21" s="46">
        <v>23548009</v>
      </c>
      <c r="G21" s="46">
        <v>23548009</v>
      </c>
      <c r="H21" s="46">
        <v>23548009</v>
      </c>
      <c r="I21" s="47">
        <v>23548009.000000004</v>
      </c>
      <c r="J21" s="48"/>
      <c r="K21" s="49">
        <v>163077389.00000003</v>
      </c>
      <c r="L21" s="7"/>
    </row>
    <row r="22" spans="1:12" ht="9.75" customHeight="1">
      <c r="A22" s="85" t="s">
        <v>30</v>
      </c>
      <c r="B22" s="86"/>
      <c r="C22" s="13"/>
      <c r="D22" s="13"/>
      <c r="E22" s="13"/>
      <c r="F22" s="13"/>
      <c r="G22" s="13"/>
      <c r="H22" s="13"/>
      <c r="I22" s="13"/>
      <c r="J22" s="13"/>
      <c r="K22" s="13"/>
      <c r="L22" s="16"/>
    </row>
    <row r="23" spans="1:12" s="15" customFormat="1" ht="12.75">
      <c r="A23" s="87" t="s">
        <v>31</v>
      </c>
      <c r="C23" s="1"/>
      <c r="D23" s="1"/>
      <c r="E23" s="1"/>
      <c r="F23" s="1"/>
      <c r="G23" s="1"/>
      <c r="H23" s="1"/>
      <c r="I23" s="1"/>
      <c r="J23" s="1"/>
      <c r="K23" s="1"/>
      <c r="L23" s="16"/>
    </row>
    <row r="24" spans="1:12" s="13" customFormat="1" ht="12.75" customHeight="1">
      <c r="A24" s="13" t="s">
        <v>32</v>
      </c>
      <c r="C24" s="1"/>
      <c r="D24" s="1"/>
      <c r="E24" s="1"/>
      <c r="F24" s="1"/>
      <c r="G24" s="1"/>
      <c r="H24" s="1"/>
      <c r="I24" s="1"/>
      <c r="J24" s="1"/>
      <c r="K24" s="1"/>
      <c r="L24" s="19"/>
    </row>
    <row r="25" spans="1:12" s="13" customFormat="1" ht="12.75" customHeight="1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8"/>
    </row>
    <row r="26" spans="1:11" ht="10.5" customHeight="1">
      <c r="A26" s="1" t="s">
        <v>34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s="64" customFormat="1" ht="10.5" customHeight="1">
      <c r="A27" s="1" t="s">
        <v>35</v>
      </c>
      <c r="B27" s="1"/>
      <c r="C27" s="63"/>
      <c r="D27" s="63"/>
      <c r="E27" s="63"/>
      <c r="F27" s="63"/>
      <c r="G27" s="63"/>
      <c r="H27" s="63"/>
      <c r="I27" s="63"/>
      <c r="J27" s="63"/>
      <c r="K27" s="63"/>
    </row>
    <row r="28" spans="1:11" ht="10.5" customHeight="1">
      <c r="A28" s="63" t="s">
        <v>36</v>
      </c>
      <c r="B28" s="6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2.75">
      <c r="A29" s="13" t="s">
        <v>37</v>
      </c>
      <c r="B29" s="13"/>
      <c r="C29" s="1"/>
      <c r="D29" s="1"/>
      <c r="E29" s="1"/>
      <c r="F29" s="1"/>
      <c r="G29" s="1"/>
      <c r="H29" s="1"/>
      <c r="I29" s="1"/>
      <c r="J29" s="20"/>
      <c r="K29" s="1"/>
    </row>
    <row r="30" spans="1:11" ht="12.75">
      <c r="A30" s="1"/>
      <c r="C30" s="1"/>
      <c r="D30" s="1"/>
      <c r="E30" s="1"/>
      <c r="F30" s="1"/>
      <c r="G30" s="1"/>
      <c r="H30" s="1"/>
      <c r="I30" s="1"/>
      <c r="J30" s="20"/>
      <c r="K30" s="1"/>
    </row>
    <row r="31" spans="1:11" ht="12.75">
      <c r="A31" s="1"/>
      <c r="C31" s="1"/>
      <c r="D31" s="1"/>
      <c r="E31" s="1"/>
      <c r="F31" s="1"/>
      <c r="G31" s="1"/>
      <c r="H31" s="1"/>
      <c r="I31" s="1"/>
      <c r="J31" s="20"/>
      <c r="K31" s="1"/>
    </row>
    <row r="33" s="13" customFormat="1" ht="11.25">
      <c r="J33" s="14"/>
    </row>
    <row r="34" s="13" customFormat="1" ht="11.25">
      <c r="J34" s="14"/>
    </row>
  </sheetData>
  <sheetProtection password="C766" sheet="1" objects="1" scenarios="1"/>
  <printOptions/>
  <pageMargins left="0.5118110236220472" right="0.2362204724409449" top="0.5905511811023623" bottom="0.5905511811023623" header="0.5118110236220472" footer="0.5118110236220472"/>
  <pageSetup horizontalDpi="600" verticalDpi="600" orientation="landscape" paperSize="9" r:id="rId1"/>
  <headerFooter alignWithMargins="0">
    <oddHeader>&amp;R&amp;"Times New Roman CE,tučné"&amp;12Dokument č. 3</oddHeader>
    <oddFooter>&amp;L&amp;"Times New Roman CE,obyčejné"&amp;12Verze 18. 4. 2002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zoomScale="80" zoomScaleNormal="80" workbookViewId="0" topLeftCell="A1">
      <selection activeCell="L6" sqref="L6"/>
    </sheetView>
  </sheetViews>
  <sheetFormatPr defaultColWidth="9.140625" defaultRowHeight="12.75"/>
  <cols>
    <col min="1" max="1" width="5.421875" style="0" customWidth="1"/>
    <col min="2" max="2" width="30.140625" style="1" customWidth="1"/>
    <col min="3" max="3" width="11.140625" style="0" customWidth="1"/>
    <col min="4" max="4" width="11.00390625" style="0" customWidth="1"/>
    <col min="5" max="5" width="11.421875" style="0" customWidth="1"/>
    <col min="6" max="6" width="10.8515625" style="0" customWidth="1"/>
    <col min="7" max="7" width="11.57421875" style="0" customWidth="1"/>
    <col min="8" max="8" width="11.140625" style="0" customWidth="1"/>
    <col min="9" max="9" width="11.57421875" style="0" customWidth="1"/>
    <col min="10" max="10" width="0.71875" style="5" customWidth="1"/>
    <col min="11" max="11" width="13.57421875" style="0" customWidth="1"/>
    <col min="12" max="12" width="16.421875" style="0" customWidth="1"/>
    <col min="13" max="13" width="13.28125" style="0" customWidth="1"/>
    <col min="14" max="14" width="12.00390625" style="0" customWidth="1"/>
    <col min="15" max="15" width="11.8515625" style="0" customWidth="1"/>
    <col min="16" max="17" width="12.00390625" style="0" customWidth="1"/>
    <col min="18" max="18" width="11.8515625" style="0" customWidth="1"/>
  </cols>
  <sheetData>
    <row r="1" spans="1:12" ht="12.75">
      <c r="A1" s="21" t="s">
        <v>38</v>
      </c>
      <c r="B1" s="88" t="s">
        <v>39</v>
      </c>
      <c r="C1" s="89"/>
      <c r="D1" s="89"/>
      <c r="E1" s="89"/>
      <c r="F1" s="89"/>
      <c r="G1" s="89"/>
      <c r="H1" s="89"/>
      <c r="I1" s="89"/>
      <c r="J1" s="89"/>
      <c r="K1" s="89"/>
      <c r="L1" s="11"/>
    </row>
    <row r="2" spans="1:11" ht="12.75">
      <c r="A2" s="77" t="s">
        <v>40</v>
      </c>
      <c r="C2" s="90" t="s">
        <v>1</v>
      </c>
      <c r="D2" s="89"/>
      <c r="E2" s="89"/>
      <c r="F2" s="89"/>
      <c r="G2" s="89"/>
      <c r="H2" s="89"/>
      <c r="I2" s="89"/>
      <c r="J2" s="20"/>
      <c r="K2" s="1"/>
    </row>
    <row r="3" spans="1:11" ht="13.5" thickBot="1">
      <c r="A3" s="1"/>
      <c r="B3" s="22"/>
      <c r="C3" s="13"/>
      <c r="D3" s="1"/>
      <c r="E3" s="1"/>
      <c r="F3" s="1"/>
      <c r="G3" s="1" t="s">
        <v>2</v>
      </c>
      <c r="H3" s="1"/>
      <c r="I3" s="1"/>
      <c r="J3" s="20"/>
      <c r="K3" s="1"/>
    </row>
    <row r="4" spans="1:12" ht="15.75" thickBot="1" thickTop="1">
      <c r="A4" s="65"/>
      <c r="B4" s="66"/>
      <c r="C4" s="67">
        <v>2000</v>
      </c>
      <c r="D4" s="68">
        <v>2001</v>
      </c>
      <c r="E4" s="68">
        <v>2002</v>
      </c>
      <c r="F4" s="68">
        <v>2003</v>
      </c>
      <c r="G4" s="68">
        <v>2004</v>
      </c>
      <c r="H4" s="68">
        <v>2005</v>
      </c>
      <c r="I4" s="69">
        <v>2006</v>
      </c>
      <c r="J4" s="70"/>
      <c r="K4" s="71" t="s">
        <v>3</v>
      </c>
      <c r="L4" s="8"/>
    </row>
    <row r="5" spans="1:11" ht="15" thickTop="1">
      <c r="A5" s="50" t="s">
        <v>4</v>
      </c>
      <c r="B5" s="51"/>
      <c r="C5" s="4"/>
      <c r="D5" s="3"/>
      <c r="E5" s="3"/>
      <c r="F5" s="3"/>
      <c r="G5" s="3"/>
      <c r="H5" s="3"/>
      <c r="I5" s="6"/>
      <c r="J5" s="10"/>
      <c r="K5" s="9"/>
    </row>
    <row r="6" spans="1:20" s="12" customFormat="1" ht="24" customHeight="1">
      <c r="A6" s="52" t="s">
        <v>5</v>
      </c>
      <c r="B6" s="53" t="s">
        <v>6</v>
      </c>
      <c r="C6" s="23">
        <f>32*'rozdeleni 3x3EURO'!C6</f>
        <v>114805824</v>
      </c>
      <c r="D6" s="23">
        <f>32*'rozdeleni 3x3EURO'!D6</f>
        <v>117669632</v>
      </c>
      <c r="E6" s="23">
        <f>32*'rozdeleni 3x3EURO'!E6</f>
        <v>120586944</v>
      </c>
      <c r="F6" s="23">
        <f>32*'rozdeleni 3x3EURO'!F6</f>
        <v>125247328</v>
      </c>
      <c r="G6" s="23">
        <f>32*'rozdeleni 3x3EURO'!G6</f>
        <v>125281600</v>
      </c>
      <c r="H6" s="23">
        <f>32*'rozdeleni 3x3EURO'!H6</f>
        <v>116166464</v>
      </c>
      <c r="I6" s="23">
        <f>32*'rozdeleni 3x3EURO'!I6</f>
        <v>116166464</v>
      </c>
      <c r="J6" s="25"/>
      <c r="K6" s="26">
        <f>SUM(C6:J6)</f>
        <v>835924256</v>
      </c>
      <c r="L6" s="78"/>
      <c r="M6" s="78"/>
      <c r="N6" s="78"/>
      <c r="O6" s="78"/>
      <c r="P6" s="78"/>
      <c r="Q6" s="78"/>
      <c r="R6" s="78"/>
      <c r="S6" s="78"/>
      <c r="T6" s="78"/>
    </row>
    <row r="7" spans="1:20" s="12" customFormat="1" ht="30" customHeight="1">
      <c r="A7" s="54" t="s">
        <v>7</v>
      </c>
      <c r="B7" s="55" t="s">
        <v>8</v>
      </c>
      <c r="C7" s="23">
        <f>32*'rozdeleni 3x3EURO'!C7</f>
        <v>120086336</v>
      </c>
      <c r="D7" s="23">
        <f>32*'rozdeleni 3x3EURO'!D7</f>
        <v>116736096</v>
      </c>
      <c r="E7" s="23">
        <f>32*'rozdeleni 3x3EURO'!E7</f>
        <v>136932544</v>
      </c>
      <c r="F7" s="23">
        <f>32*'rozdeleni 3x3EURO'!F7</f>
        <v>144231488</v>
      </c>
      <c r="G7" s="23">
        <f>32*'rozdeleni 3x3EURO'!G7</f>
        <v>124082208</v>
      </c>
      <c r="H7" s="23">
        <f>32*'rozdeleni 3x3EURO'!H7</f>
        <v>108113664</v>
      </c>
      <c r="I7" s="23">
        <f>32*'rozdeleni 3x3EURO'!I7</f>
        <v>106160416</v>
      </c>
      <c r="J7" s="25"/>
      <c r="K7" s="26">
        <f aca="true" t="shared" si="0" ref="K7:K17">SUM(C7:J7)</f>
        <v>856342752</v>
      </c>
      <c r="L7" s="78"/>
      <c r="M7" s="78"/>
      <c r="N7" s="78"/>
      <c r="O7" s="78"/>
      <c r="P7" s="78"/>
      <c r="Q7" s="78"/>
      <c r="R7" s="78"/>
      <c r="S7" s="78"/>
      <c r="T7" s="78"/>
    </row>
    <row r="8" spans="1:20" s="12" customFormat="1" ht="32.25" customHeight="1">
      <c r="A8" s="52" t="s">
        <v>9</v>
      </c>
      <c r="B8" s="55" t="s">
        <v>10</v>
      </c>
      <c r="C8" s="23">
        <f>32*'rozdeleni 3x3EURO'!C8</f>
        <v>57630016</v>
      </c>
      <c r="D8" s="23">
        <f>32*'rozdeleni 3x3EURO'!D8</f>
        <v>79053536</v>
      </c>
      <c r="E8" s="23">
        <f>32*'rozdeleni 3x3EURO'!E8</f>
        <v>79808768</v>
      </c>
      <c r="F8" s="23">
        <f>32*'rozdeleni 3x3EURO'!F8</f>
        <v>65999008</v>
      </c>
      <c r="G8" s="23">
        <f>32*'rozdeleni 3x3EURO'!G8</f>
        <v>52017920</v>
      </c>
      <c r="H8" s="23">
        <f>32*'rozdeleni 3x3EURO'!H8</f>
        <v>60893152</v>
      </c>
      <c r="I8" s="23">
        <f>32*'rozdeleni 3x3EURO'!I8</f>
        <v>62846400</v>
      </c>
      <c r="J8" s="25"/>
      <c r="K8" s="26">
        <f t="shared" si="0"/>
        <v>458248800</v>
      </c>
      <c r="L8" s="78"/>
      <c r="M8" s="78"/>
      <c r="N8" s="78"/>
      <c r="O8" s="78"/>
      <c r="P8" s="78"/>
      <c r="Q8" s="78"/>
      <c r="R8" s="78"/>
      <c r="S8" s="78"/>
      <c r="T8" s="78"/>
    </row>
    <row r="9" spans="1:20" s="12" customFormat="1" ht="24" customHeight="1">
      <c r="A9" s="52" t="s">
        <v>11</v>
      </c>
      <c r="B9" s="55" t="s">
        <v>12</v>
      </c>
      <c r="C9" s="23">
        <f>32*'rozdeleni 3x3EURO'!C9</f>
        <v>165849248</v>
      </c>
      <c r="D9" s="23">
        <f>32*'rozdeleni 3x3EURO'!D9</f>
        <v>138135328</v>
      </c>
      <c r="E9" s="23">
        <f>32*'rozdeleni 3x3EURO'!E9</f>
        <v>120347104</v>
      </c>
      <c r="F9" s="23">
        <f>32*'rozdeleni 3x3EURO'!F9</f>
        <v>129633568</v>
      </c>
      <c r="G9" s="23">
        <f>32*'rozdeleni 3x3EURO'!G9</f>
        <v>146595904</v>
      </c>
      <c r="H9" s="23">
        <f>32*'rozdeleni 3x3EURO'!H9</f>
        <v>165100288</v>
      </c>
      <c r="I9" s="23">
        <f>32*'rozdeleni 3x3EURO'!I9</f>
        <v>165100288</v>
      </c>
      <c r="J9" s="25"/>
      <c r="K9" s="26">
        <f t="shared" si="0"/>
        <v>1030761728</v>
      </c>
      <c r="L9" s="78"/>
      <c r="M9" s="78"/>
      <c r="N9" s="78"/>
      <c r="O9" s="78"/>
      <c r="P9" s="78"/>
      <c r="Q9" s="78"/>
      <c r="R9" s="78"/>
      <c r="S9" s="78"/>
      <c r="T9" s="78"/>
    </row>
    <row r="10" spans="1:20" ht="14.25">
      <c r="A10" s="56" t="s">
        <v>13</v>
      </c>
      <c r="B10" s="57"/>
      <c r="C10" s="23"/>
      <c r="D10" s="23"/>
      <c r="E10" s="23"/>
      <c r="F10" s="23"/>
      <c r="G10" s="23"/>
      <c r="H10" s="23"/>
      <c r="I10" s="23"/>
      <c r="J10" s="31"/>
      <c r="K10" s="26"/>
      <c r="L10" s="78"/>
      <c r="M10" s="78"/>
      <c r="N10" s="78"/>
      <c r="O10" s="78"/>
      <c r="P10" s="78"/>
      <c r="Q10" s="78"/>
      <c r="R10" s="78"/>
      <c r="S10" s="78"/>
      <c r="T10" s="78"/>
    </row>
    <row r="11" spans="1:20" s="12" customFormat="1" ht="24" customHeight="1">
      <c r="A11" s="52" t="s">
        <v>14</v>
      </c>
      <c r="B11" s="55" t="s">
        <v>41</v>
      </c>
      <c r="C11" s="23">
        <f>32*'rozdeleni 3x3EURO'!C11</f>
        <v>103925248</v>
      </c>
      <c r="D11" s="23">
        <f>32*'rozdeleni 3x3EURO'!D11</f>
        <v>106302720</v>
      </c>
      <c r="E11" s="23">
        <f>32*'rozdeleni 3x3EURO'!E11</f>
        <v>94112000</v>
      </c>
      <c r="F11" s="23">
        <f>32*'rozdeleni 3x3EURO'!F11</f>
        <v>79660288</v>
      </c>
      <c r="G11" s="23">
        <f>32*'rozdeleni 3x3EURO'!G11</f>
        <v>63728224</v>
      </c>
      <c r="H11" s="23">
        <f>32*'rozdeleni 3x3EURO'!H11</f>
        <v>48022336</v>
      </c>
      <c r="I11" s="23">
        <f>32*'rozdeleni 3x3EURO'!I11</f>
        <v>48022336</v>
      </c>
      <c r="J11" s="25"/>
      <c r="K11" s="26">
        <f t="shared" si="0"/>
        <v>543773152</v>
      </c>
      <c r="L11" s="78"/>
      <c r="M11" s="78"/>
      <c r="N11" s="78"/>
      <c r="O11" s="78"/>
      <c r="P11" s="78"/>
      <c r="Q11" s="78"/>
      <c r="R11" s="78"/>
      <c r="S11" s="78"/>
      <c r="T11" s="78"/>
    </row>
    <row r="12" spans="1:20" s="17" customFormat="1" ht="13.5" customHeight="1">
      <c r="A12" s="52" t="s">
        <v>16</v>
      </c>
      <c r="B12" s="55" t="s">
        <v>17</v>
      </c>
      <c r="C12" s="23">
        <f>32*'rozdeleni 3x3EURO'!C12</f>
        <v>56397856</v>
      </c>
      <c r="D12" s="23">
        <f>32*'rozdeleni 3x3EURO'!D12</f>
        <v>57392000</v>
      </c>
      <c r="E12" s="23">
        <f>32*'rozdeleni 3x3EURO'!E12</f>
        <v>47055968</v>
      </c>
      <c r="F12" s="23">
        <f>32*'rozdeleni 3x3EURO'!F12</f>
        <v>39830112</v>
      </c>
      <c r="G12" s="23">
        <f>32*'rozdeleni 3x3EURO'!G12</f>
        <v>31864128</v>
      </c>
      <c r="H12" s="23">
        <f>32*'rozdeleni 3x3EURO'!H12</f>
        <v>24011200</v>
      </c>
      <c r="I12" s="23">
        <f>32*'rozdeleni 3x3EURO'!I12</f>
        <v>24011200</v>
      </c>
      <c r="J12" s="72"/>
      <c r="K12" s="26">
        <f t="shared" si="0"/>
        <v>280562464</v>
      </c>
      <c r="L12" s="78"/>
      <c r="M12" s="78"/>
      <c r="N12" s="78"/>
      <c r="O12" s="78"/>
      <c r="P12" s="78"/>
      <c r="Q12" s="78"/>
      <c r="R12" s="78"/>
      <c r="S12" s="78"/>
      <c r="T12" s="78"/>
    </row>
    <row r="13" spans="1:20" s="12" customFormat="1" ht="42">
      <c r="A13" s="52" t="s">
        <v>18</v>
      </c>
      <c r="B13" s="55" t="s">
        <v>19</v>
      </c>
      <c r="C13" s="23">
        <f>32*'rozdeleni 3x3EURO'!C13</f>
        <v>66809088</v>
      </c>
      <c r="D13" s="23">
        <f>32*'rozdeleni 3x3EURO'!D13</f>
        <v>68337504</v>
      </c>
      <c r="E13" s="23">
        <f>32*'rozdeleni 3x3EURO'!E13</f>
        <v>94112000</v>
      </c>
      <c r="F13" s="23">
        <f>32*'rozdeleni 3x3EURO'!F13</f>
        <v>119490400</v>
      </c>
      <c r="G13" s="23">
        <f>32*'rozdeleni 3x3EURO'!G13</f>
        <v>143388512</v>
      </c>
      <c r="H13" s="23">
        <f>32*'rozdeleni 3x3EURO'!H13</f>
        <v>168078144</v>
      </c>
      <c r="I13" s="23">
        <f>32*'rozdeleni 3x3EURO'!I13</f>
        <v>168078144</v>
      </c>
      <c r="J13" s="25"/>
      <c r="K13" s="26">
        <f t="shared" si="0"/>
        <v>828293792</v>
      </c>
      <c r="L13" s="78"/>
      <c r="M13" s="78"/>
      <c r="N13" s="78"/>
      <c r="O13" s="78"/>
      <c r="P13" s="78"/>
      <c r="Q13" s="78"/>
      <c r="R13" s="78"/>
      <c r="S13" s="78"/>
      <c r="T13" s="78"/>
    </row>
    <row r="14" spans="1:20" s="12" customFormat="1" ht="31.5">
      <c r="A14" s="52" t="s">
        <v>20</v>
      </c>
      <c r="B14" s="53" t="s">
        <v>21</v>
      </c>
      <c r="C14" s="23">
        <f>32*'rozdeleni 3x3EURO'!C14</f>
        <v>0</v>
      </c>
      <c r="D14" s="23">
        <f>32*'rozdeleni 3x3EURO'!D14</f>
        <v>16670944</v>
      </c>
      <c r="E14" s="23">
        <f>32*'rozdeleni 3x3EURO'!E14</f>
        <v>17133696</v>
      </c>
      <c r="F14" s="23">
        <f>32*'rozdeleni 3x3EURO'!F14</f>
        <v>17133696</v>
      </c>
      <c r="G14" s="23">
        <f>32*'rozdeleni 3x3EURO'!G14</f>
        <v>34267392</v>
      </c>
      <c r="H14" s="23">
        <f>32*'rozdeleni 3x3EURO'!H14</f>
        <v>34267392</v>
      </c>
      <c r="I14" s="23">
        <f>32*'rozdeleni 3x3EURO'!I14</f>
        <v>34267392</v>
      </c>
      <c r="J14" s="25"/>
      <c r="K14" s="26">
        <f t="shared" si="0"/>
        <v>153740512</v>
      </c>
      <c r="L14" s="78"/>
      <c r="M14" s="78"/>
      <c r="N14" s="78"/>
      <c r="O14" s="78"/>
      <c r="P14" s="78"/>
      <c r="Q14" s="78"/>
      <c r="R14" s="78"/>
      <c r="S14" s="78"/>
      <c r="T14" s="78"/>
    </row>
    <row r="15" spans="1:20" ht="14.25">
      <c r="A15" s="56" t="s">
        <v>22</v>
      </c>
      <c r="B15" s="58"/>
      <c r="C15" s="23"/>
      <c r="D15" s="23"/>
      <c r="E15" s="23"/>
      <c r="F15" s="23"/>
      <c r="G15" s="23"/>
      <c r="H15" s="23"/>
      <c r="I15" s="23"/>
      <c r="J15" s="31"/>
      <c r="K15" s="26"/>
      <c r="L15" s="78"/>
      <c r="M15" s="78"/>
      <c r="N15" s="78"/>
      <c r="O15" s="78"/>
      <c r="P15" s="78"/>
      <c r="Q15" s="78"/>
      <c r="R15" s="78"/>
      <c r="S15" s="78"/>
      <c r="T15" s="78"/>
    </row>
    <row r="16" spans="1:20" ht="12.75">
      <c r="A16" s="59" t="s">
        <v>23</v>
      </c>
      <c r="B16" s="60" t="s">
        <v>24</v>
      </c>
      <c r="C16" s="23">
        <f>32*'rozdeleni 3x3EURO'!C16</f>
        <v>24447104</v>
      </c>
      <c r="D16" s="23">
        <f>32*'rozdeleni 3x3EURO'!D16</f>
        <v>25006400</v>
      </c>
      <c r="E16" s="23">
        <f>32*'rozdeleni 3x3EURO'!E16</f>
        <v>22273792</v>
      </c>
      <c r="F16" s="23">
        <f>32*'rozdeleni 3x3EURO'!F16</f>
        <v>11136928</v>
      </c>
      <c r="G16" s="23">
        <f>32*'rozdeleni 3x3EURO'!G16</f>
        <v>11136928</v>
      </c>
      <c r="H16" s="23">
        <f>32*'rozdeleni 3x3EURO'!H16</f>
        <v>7710176</v>
      </c>
      <c r="I16" s="23">
        <f>32*'rozdeleni 3x3EURO'!I16</f>
        <v>7710176</v>
      </c>
      <c r="J16" s="31"/>
      <c r="K16" s="26">
        <f t="shared" si="0"/>
        <v>109421504</v>
      </c>
      <c r="L16" s="78"/>
      <c r="M16" s="78"/>
      <c r="N16" s="78"/>
      <c r="O16" s="78"/>
      <c r="P16" s="78"/>
      <c r="Q16" s="78"/>
      <c r="R16" s="78"/>
      <c r="S16" s="78"/>
      <c r="T16" s="78"/>
    </row>
    <row r="17" spans="1:20" ht="13.5" thickBot="1">
      <c r="A17" s="61" t="s">
        <v>25</v>
      </c>
      <c r="B17" s="62" t="s">
        <v>26</v>
      </c>
      <c r="C17" s="23">
        <f>32*'rozdeleni 3x3EURO'!C17</f>
        <v>8149024</v>
      </c>
      <c r="D17" s="23">
        <f>32*'rozdeleni 3x3EURO'!D17</f>
        <v>7391104</v>
      </c>
      <c r="E17" s="23">
        <f>32*'rozdeleni 3x3EURO'!E17</f>
        <v>7596256</v>
      </c>
      <c r="F17" s="23">
        <f>32*'rozdeleni 3x3EURO'!F17</f>
        <v>7596256</v>
      </c>
      <c r="G17" s="23">
        <f>32*'rozdeleni 3x3EURO'!G17</f>
        <v>7596256</v>
      </c>
      <c r="H17" s="23">
        <f>32*'rozdeleni 3x3EURO'!H17</f>
        <v>7596256</v>
      </c>
      <c r="I17" s="23">
        <f>32*'rozdeleni 3x3EURO'!I17</f>
        <v>7596256</v>
      </c>
      <c r="J17" s="31"/>
      <c r="K17" s="26">
        <f t="shared" si="0"/>
        <v>53521408</v>
      </c>
      <c r="L17" s="78"/>
      <c r="M17" s="78"/>
      <c r="N17" s="78"/>
      <c r="O17" s="78"/>
      <c r="P17" s="78"/>
      <c r="Q17" s="78"/>
      <c r="R17" s="78"/>
      <c r="S17" s="78"/>
      <c r="T17" s="78"/>
    </row>
    <row r="18" spans="1:20" s="5" customFormat="1" ht="13.5" thickBot="1">
      <c r="A18" s="34" t="s">
        <v>27</v>
      </c>
      <c r="B18" s="74"/>
      <c r="C18" s="75">
        <f>SUM(C6:C17)</f>
        <v>718099744</v>
      </c>
      <c r="D18" s="80">
        <f aca="true" t="shared" si="1" ref="D18:I18">SUM(D6:D17)</f>
        <v>732695264</v>
      </c>
      <c r="E18" s="80">
        <f>SUM(E6:E17)</f>
        <v>739959072</v>
      </c>
      <c r="F18" s="80">
        <f t="shared" si="1"/>
        <v>739959072</v>
      </c>
      <c r="G18" s="80">
        <f t="shared" si="1"/>
        <v>739959072</v>
      </c>
      <c r="H18" s="80">
        <f t="shared" si="1"/>
        <v>739959072</v>
      </c>
      <c r="I18" s="81">
        <f t="shared" si="1"/>
        <v>739959072</v>
      </c>
      <c r="J18" s="82">
        <f>SUM(J6:J17)</f>
        <v>0</v>
      </c>
      <c r="K18" s="37">
        <f>SUM(K6:K17)</f>
        <v>5150590368</v>
      </c>
      <c r="L18" s="78"/>
      <c r="M18" s="78"/>
      <c r="N18" s="78"/>
      <c r="O18" s="78"/>
      <c r="P18" s="78"/>
      <c r="Q18" s="78"/>
      <c r="R18" s="78"/>
      <c r="S18" s="78"/>
      <c r="T18" s="78"/>
    </row>
    <row r="19" spans="1:20" ht="24" customHeight="1">
      <c r="A19" s="91" t="s">
        <v>28</v>
      </c>
      <c r="B19" s="92"/>
      <c r="C19" s="76"/>
      <c r="D19" s="39"/>
      <c r="E19" s="39">
        <f>32*'rozdeleni 3x3EURO'!E19</f>
        <v>13577216</v>
      </c>
      <c r="F19" s="39">
        <f>32*'rozdeleni 3x3EURO'!F19</f>
        <v>13577216</v>
      </c>
      <c r="G19" s="39">
        <f>32*'rozdeleni 3x3EURO'!G19</f>
        <v>13577216</v>
      </c>
      <c r="H19" s="39">
        <f>32*'rozdeleni 3x3EURO'!H19</f>
        <v>13577216</v>
      </c>
      <c r="I19" s="40">
        <f>32*'rozdeleni 3x3EURO'!I19</f>
        <v>13577216</v>
      </c>
      <c r="J19" s="38"/>
      <c r="K19" s="41">
        <f>SUM(E19:J19)</f>
        <v>67886080</v>
      </c>
      <c r="L19" s="78"/>
      <c r="M19" s="78"/>
      <c r="N19" s="78"/>
      <c r="O19" s="78"/>
      <c r="P19" s="78"/>
      <c r="Q19" s="78"/>
      <c r="R19" s="78"/>
      <c r="S19" s="78"/>
      <c r="T19" s="78"/>
    </row>
    <row r="20" spans="1:20" ht="7.5" customHeight="1" thickBot="1">
      <c r="A20" s="1"/>
      <c r="C20" s="1"/>
      <c r="D20" s="1"/>
      <c r="E20" s="1"/>
      <c r="F20" s="1"/>
      <c r="G20" s="1"/>
      <c r="H20" s="1"/>
      <c r="I20" s="42"/>
      <c r="J20" s="20"/>
      <c r="K20" s="43"/>
      <c r="L20" s="78"/>
      <c r="M20" s="78"/>
      <c r="N20" s="78"/>
      <c r="O20" s="78"/>
      <c r="P20" s="78"/>
      <c r="Q20" s="78"/>
      <c r="R20" s="78"/>
      <c r="S20" s="78"/>
      <c r="T20" s="78"/>
    </row>
    <row r="21" spans="1:20" ht="13.5" thickBot="1">
      <c r="A21" s="1"/>
      <c r="B21" s="44" t="s">
        <v>29</v>
      </c>
      <c r="C21" s="45">
        <f>32*'rozdeleni 3x3EURO'!C21</f>
        <v>718099744</v>
      </c>
      <c r="D21" s="46">
        <f>32*'rozdeleni 3x3EURO'!D21</f>
        <v>732695264</v>
      </c>
      <c r="E21" s="46">
        <f>32*'rozdeleni 3x3EURO'!E21</f>
        <v>753536288.0000001</v>
      </c>
      <c r="F21" s="46">
        <f>32*'rozdeleni 3x3EURO'!F21</f>
        <v>753536288</v>
      </c>
      <c r="G21" s="46">
        <f>32*'rozdeleni 3x3EURO'!G21</f>
        <v>753536288</v>
      </c>
      <c r="H21" s="46">
        <f>32*'rozdeleni 3x3EURO'!H21</f>
        <v>753536288</v>
      </c>
      <c r="I21" s="84">
        <f>32*'rozdeleni 3x3EURO'!I21</f>
        <v>753536288.0000001</v>
      </c>
      <c r="J21" s="48"/>
      <c r="K21" s="79">
        <f>SUM(C21:J21)</f>
        <v>5218476448</v>
      </c>
      <c r="L21" s="78"/>
      <c r="M21" s="78"/>
      <c r="N21" s="78"/>
      <c r="O21" s="78"/>
      <c r="P21" s="78"/>
      <c r="Q21" s="78"/>
      <c r="R21" s="78"/>
      <c r="S21" s="78"/>
      <c r="T21" s="78"/>
    </row>
    <row r="22" spans="1:12" ht="9.75" customHeight="1">
      <c r="A22" s="85" t="s">
        <v>30</v>
      </c>
      <c r="B22" s="86"/>
      <c r="C22" s="13"/>
      <c r="D22" s="13"/>
      <c r="E22" s="13"/>
      <c r="F22" s="13"/>
      <c r="G22" s="13"/>
      <c r="H22" s="13"/>
      <c r="I22" s="13"/>
      <c r="J22" s="13"/>
      <c r="K22" s="13"/>
      <c r="L22" s="16"/>
    </row>
    <row r="23" spans="1:12" s="15" customFormat="1" ht="12.75">
      <c r="A23" s="87" t="s">
        <v>31</v>
      </c>
      <c r="C23" s="1"/>
      <c r="D23" s="1"/>
      <c r="E23" s="1"/>
      <c r="F23" s="1"/>
      <c r="G23" s="1"/>
      <c r="H23" s="1"/>
      <c r="I23" s="1"/>
      <c r="J23" s="1"/>
      <c r="K23" s="1"/>
      <c r="L23" s="16"/>
    </row>
    <row r="24" spans="1:12" s="13" customFormat="1" ht="12.75" customHeight="1">
      <c r="A24" s="13" t="s">
        <v>32</v>
      </c>
      <c r="C24" s="1"/>
      <c r="D24" s="1"/>
      <c r="E24" s="1"/>
      <c r="F24" s="1"/>
      <c r="G24" s="1"/>
      <c r="H24" s="1"/>
      <c r="I24" s="1"/>
      <c r="J24" s="1"/>
      <c r="K24" s="1"/>
      <c r="L24" s="19"/>
    </row>
    <row r="25" spans="1:12" s="13" customFormat="1" ht="12.75" customHeight="1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8"/>
    </row>
    <row r="26" spans="1:11" ht="10.5" customHeight="1">
      <c r="A26" s="1" t="s">
        <v>34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s="64" customFormat="1" ht="10.5" customHeight="1">
      <c r="A27" s="1" t="s">
        <v>35</v>
      </c>
      <c r="B27" s="1"/>
      <c r="C27" s="63"/>
      <c r="D27" s="63"/>
      <c r="E27" s="63"/>
      <c r="F27" s="63"/>
      <c r="G27" s="63"/>
      <c r="H27" s="63"/>
      <c r="I27" s="63"/>
      <c r="J27" s="63"/>
      <c r="K27" s="63"/>
    </row>
    <row r="28" spans="1:11" ht="10.5" customHeight="1">
      <c r="A28" s="63" t="s">
        <v>36</v>
      </c>
      <c r="B28" s="6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2.75">
      <c r="A29" s="13" t="s">
        <v>37</v>
      </c>
      <c r="B29" s="13"/>
      <c r="C29" s="1"/>
      <c r="D29" s="1"/>
      <c r="E29" s="1"/>
      <c r="F29" s="1"/>
      <c r="G29" s="1"/>
      <c r="H29" s="1"/>
      <c r="I29" s="1"/>
      <c r="J29" s="20"/>
      <c r="K29" s="1"/>
    </row>
    <row r="30" spans="1:11" ht="12.75">
      <c r="A30" s="1"/>
      <c r="C30" s="1"/>
      <c r="D30" s="1"/>
      <c r="E30" s="1"/>
      <c r="F30" s="1"/>
      <c r="G30" s="1"/>
      <c r="H30" s="1"/>
      <c r="I30" s="1"/>
      <c r="J30" s="20"/>
      <c r="K30" s="1"/>
    </row>
    <row r="31" spans="1:11" ht="12.75">
      <c r="A31" s="1"/>
      <c r="C31" s="1"/>
      <c r="D31" s="1"/>
      <c r="E31" s="1"/>
      <c r="F31" s="1"/>
      <c r="G31" s="1"/>
      <c r="H31" s="1"/>
      <c r="I31" s="1"/>
      <c r="J31" s="20"/>
      <c r="K31" s="1"/>
    </row>
    <row r="33" s="13" customFormat="1" ht="11.25">
      <c r="J33" s="14"/>
    </row>
    <row r="34" s="13" customFormat="1" ht="11.25">
      <c r="J34" s="14"/>
    </row>
  </sheetData>
  <sheetProtection password="C766" sheet="1" objects="1" scenarios="1"/>
  <printOptions/>
  <pageMargins left="0.3937007874015748" right="0.1968503937007874" top="0.5905511811023623" bottom="0.5511811023622047" header="0.5118110236220472" footer="0.5118110236220472"/>
  <pageSetup horizontalDpi="600" verticalDpi="600" orientation="landscape" paperSize="9" r:id="rId1"/>
  <headerFooter alignWithMargins="0">
    <oddHeader>&amp;R&amp;"Times New Roman CE,tučné"&amp;12Dokument č. 3</oddHeader>
    <oddFooter>&amp;L&amp;"Times New Roman CE,obyčejné"&amp;12Verze 18. 4.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Morard</dc:creator>
  <cp:keywords/>
  <dc:description/>
  <cp:lastModifiedBy>10002267</cp:lastModifiedBy>
  <cp:lastPrinted>2002-04-18T16:07:40Z</cp:lastPrinted>
  <dcterms:created xsi:type="dcterms:W3CDTF">2000-07-17T14:26:26Z</dcterms:created>
  <dcterms:modified xsi:type="dcterms:W3CDTF">2009-03-24T10:05:47Z</dcterms:modified>
  <cp:category/>
  <cp:version/>
  <cp:contentType/>
  <cp:contentStatus/>
</cp:coreProperties>
</file>