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<sst xmlns="http://schemas.openxmlformats.org/spreadsheetml/2006/main" count="33" uniqueCount="32">
  <si>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143, 144, 147</t>
  </si>
  <si>
    <t>411, 412, 413, 414, 415</t>
  </si>
  <si>
    <t>2003CZ161PO001</t>
  </si>
  <si>
    <t>121, 125, 126</t>
  </si>
  <si>
    <t>113, 128</t>
  </si>
  <si>
    <t>Year:</t>
  </si>
  <si>
    <t>Priority/Measure</t>
  </si>
  <si>
    <t>Field of intervention</t>
  </si>
  <si>
    <t>Priority I - Support to Agriculture, Processing of Agricultural Products and to Forestry</t>
  </si>
  <si>
    <t xml:space="preserve"> 1.1 Investments in agricultural holdings</t>
  </si>
  <si>
    <t xml:space="preserve"> 1.2 Improving the processing and marketing of agricultural products</t>
  </si>
  <si>
    <t xml:space="preserve"> 1.3 Forestry</t>
  </si>
  <si>
    <t>Priority II - Rural Development, Fisheries and Vocational Training</t>
  </si>
  <si>
    <t xml:space="preserve"> 2.1 Promoting the adaptation and development of rural areas</t>
  </si>
  <si>
    <t xml:space="preserve"> 2.2 Vocational training</t>
  </si>
  <si>
    <t>Priority III - Technical Assistance</t>
  </si>
  <si>
    <t xml:space="preserve"> 3.1a Technical assistance from EAGGF</t>
  </si>
  <si>
    <t xml:space="preserve"> 3.1b Technical assistance from FIFG</t>
  </si>
  <si>
    <t>Total</t>
  </si>
  <si>
    <t>Financial table for Annual / Final Implementation Report by priority and measure</t>
  </si>
  <si>
    <t>Rural Development and Multifunctional Agriculture</t>
  </si>
  <si>
    <t>Total allocation (budget)  2004-2006 (EUR)</t>
  </si>
  <si>
    <t>Title:</t>
  </si>
  <si>
    <t>Commission Reference No of the related OP or SPD:</t>
  </si>
  <si>
    <t>Total EAGGF related</t>
  </si>
  <si>
    <t>Total FIFG related</t>
  </si>
  <si>
    <t xml:space="preserve">1302, 1307 1308, 1313 </t>
  </si>
  <si>
    <t>Total eligible actually paid and certified expenditure</t>
  </si>
  <si>
    <t>% of eligible cost</t>
  </si>
  <si>
    <r>
      <t xml:space="preserve"> 2.3 Fisheries</t>
    </r>
    <r>
      <rPr>
        <vertAlign val="superscript"/>
        <sz val="10"/>
        <color indexed="8"/>
        <rFont val="Arial CE"/>
        <family val="2"/>
      </rPr>
      <t>PS</t>
    </r>
  </si>
  <si>
    <t>Total eligible actually paid and certified expenditure EU (EUR)</t>
  </si>
  <si>
    <r>
      <rPr>
        <vertAlign val="superscript"/>
        <sz val="10"/>
        <rFont val="Arial CE"/>
        <family val="2"/>
      </rPr>
      <t>PS</t>
    </r>
    <r>
      <rPr>
        <sz val="10"/>
        <rFont val="Arial CE"/>
        <family val="2"/>
      </rPr>
      <t xml:space="preserve"> Total allocation for Measure 2.3. Fischeries include private sources as well 5 658 578 EUR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</si>
</sst>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vertAlign val="superscript"/>
      <sz val="10"/>
      <color indexed="8"/>
      <name val="Arial CE"/>
      <family val="2"/>
    </font>
    <font>
      <vertAlign val="superscript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24" borderId="0">
      <alignment horizontal="center" vertical="center"/>
      <protection/>
    </xf>
    <xf numFmtId="0" fontId="3" fillId="24" borderId="0">
      <alignment horizontal="left" vertical="center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49" fontId="4" fillId="24" borderId="17" xfId="50" applyNumberFormat="1" applyFont="1" applyBorder="1" applyAlignment="1">
      <alignment horizontal="left" vertical="center" wrapText="1"/>
      <protection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49" fontId="4" fillId="24" borderId="21" xfId="50" applyNumberFormat="1" applyFont="1" applyBorder="1" applyAlignment="1">
      <alignment horizontal="left" vertical="center" wrapText="1"/>
      <protection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49" fontId="5" fillId="24" borderId="25" xfId="50" applyNumberFormat="1" applyFont="1" applyBorder="1" applyAlignment="1">
      <alignment horizontal="left" vertical="center" wrapText="1"/>
      <protection/>
    </xf>
    <xf numFmtId="49" fontId="5" fillId="24" borderId="17" xfId="50" applyNumberFormat="1" applyFont="1" applyBorder="1" applyAlignment="1">
      <alignment horizontal="left" vertical="center" wrapText="1"/>
      <protection/>
    </xf>
    <xf numFmtId="49" fontId="5" fillId="34" borderId="26" xfId="50" applyNumberFormat="1" applyFont="1" applyFill="1" applyBorder="1" applyAlignment="1">
      <alignment horizontal="left" vertical="center" wrapText="1"/>
      <protection/>
    </xf>
    <xf numFmtId="4" fontId="0" fillId="34" borderId="27" xfId="0" applyNumberFormat="1" applyFont="1" applyFill="1" applyBorder="1" applyAlignment="1">
      <alignment/>
    </xf>
    <xf numFmtId="4" fontId="0" fillId="34" borderId="28" xfId="0" applyNumberFormat="1" applyFont="1" applyFill="1" applyBorder="1" applyAlignment="1">
      <alignment/>
    </xf>
    <xf numFmtId="0" fontId="0" fillId="34" borderId="29" xfId="0" applyFont="1" applyFill="1" applyBorder="1" applyAlignment="1">
      <alignment/>
    </xf>
    <xf numFmtId="49" fontId="5" fillId="35" borderId="30" xfId="50" applyNumberFormat="1" applyFont="1" applyFill="1" applyBorder="1" applyAlignment="1">
      <alignment horizontal="left" vertical="center" wrapText="1"/>
      <protection/>
    </xf>
    <xf numFmtId="4" fontId="0" fillId="35" borderId="14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/>
    </xf>
    <xf numFmtId="0" fontId="0" fillId="35" borderId="16" xfId="0" applyFont="1" applyFill="1" applyBorder="1" applyAlignment="1">
      <alignment/>
    </xf>
    <xf numFmtId="49" fontId="5" fillId="35" borderId="31" xfId="50" applyNumberFormat="1" applyFont="1" applyFill="1" applyBorder="1" applyAlignment="1">
      <alignment horizontal="left" vertical="center" wrapText="1"/>
      <protection/>
    </xf>
    <xf numFmtId="4" fontId="0" fillId="35" borderId="32" xfId="0" applyNumberFormat="1" applyFont="1" applyFill="1" applyBorder="1" applyAlignment="1">
      <alignment/>
    </xf>
    <xf numFmtId="4" fontId="0" fillId="35" borderId="33" xfId="0" applyNumberFormat="1" applyFont="1" applyFill="1" applyBorder="1" applyAlignment="1">
      <alignment/>
    </xf>
    <xf numFmtId="0" fontId="0" fillId="35" borderId="34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11M1" xfId="49"/>
    <cellStyle name="S4M1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56.625" style="0" customWidth="1"/>
    <col min="2" max="2" width="14.875" style="0" customWidth="1"/>
    <col min="3" max="3" width="19.75390625" style="0" customWidth="1"/>
    <col min="4" max="4" width="12.00390625" style="0" customWidth="1"/>
    <col min="5" max="5" width="21.00390625" style="0" customWidth="1"/>
    <col min="6" max="6" width="20.125" style="0" customWidth="1"/>
  </cols>
  <sheetData>
    <row r="1" spans="1:6" ht="12.75">
      <c r="A1" s="36" t="s">
        <v>19</v>
      </c>
      <c r="B1" s="36"/>
      <c r="C1" s="36"/>
      <c r="D1" s="36"/>
      <c r="E1" s="36"/>
      <c r="F1" s="36"/>
    </row>
    <row r="3" spans="1:2" ht="12.75">
      <c r="A3" t="s">
        <v>23</v>
      </c>
      <c r="B3" t="s">
        <v>2</v>
      </c>
    </row>
    <row r="4" spans="1:2" ht="12.75">
      <c r="A4" t="s">
        <v>22</v>
      </c>
      <c r="B4" t="s">
        <v>20</v>
      </c>
    </row>
    <row r="5" spans="1:2" ht="12.75">
      <c r="A5" t="s">
        <v>5</v>
      </c>
      <c r="B5" s="1">
        <v>2008</v>
      </c>
    </row>
    <row r="6" ht="13.5" thickBot="1">
      <c r="B6" s="1"/>
    </row>
    <row r="7" spans="1:6" s="2" customFormat="1" ht="38.25" customHeight="1" thickBot="1">
      <c r="A7" s="3" t="s">
        <v>6</v>
      </c>
      <c r="B7" s="4" t="s">
        <v>21</v>
      </c>
      <c r="C7" s="5" t="s">
        <v>27</v>
      </c>
      <c r="D7" s="5" t="s">
        <v>28</v>
      </c>
      <c r="E7" s="5" t="s">
        <v>30</v>
      </c>
      <c r="F7" s="6" t="s">
        <v>7</v>
      </c>
    </row>
    <row r="8" spans="1:6" ht="29.25" customHeight="1">
      <c r="A8" s="19" t="s">
        <v>8</v>
      </c>
      <c r="B8" s="7">
        <f>SUM(B9:B11)</f>
        <v>153908936</v>
      </c>
      <c r="C8" s="8">
        <v>25830587.74</v>
      </c>
      <c r="D8" s="8">
        <f>(C8/B8)*100</f>
        <v>16.783033143702582</v>
      </c>
      <c r="E8" s="8">
        <v>16745881.18</v>
      </c>
      <c r="F8" s="9"/>
    </row>
    <row r="9" spans="1:6" ht="12.75">
      <c r="A9" s="10" t="s">
        <v>9</v>
      </c>
      <c r="B9" s="11">
        <v>128107891</v>
      </c>
      <c r="C9" s="12">
        <v>20219643.29</v>
      </c>
      <c r="D9" s="12">
        <f aca="true" t="shared" si="0" ref="D9:D21">(C9/B9)*100</f>
        <v>15.78329260763492</v>
      </c>
      <c r="E9" s="12">
        <v>12747692.35</v>
      </c>
      <c r="F9" s="13">
        <v>111</v>
      </c>
    </row>
    <row r="10" spans="1:6" ht="12.75" customHeight="1">
      <c r="A10" s="10" t="s">
        <v>10</v>
      </c>
      <c r="B10" s="11">
        <v>14280179</v>
      </c>
      <c r="C10" s="12">
        <v>3643184.91</v>
      </c>
      <c r="D10" s="12">
        <f t="shared" si="0"/>
        <v>25.512179574219623</v>
      </c>
      <c r="E10" s="12">
        <v>2550229.23</v>
      </c>
      <c r="F10" s="13">
        <v>114</v>
      </c>
    </row>
    <row r="11" spans="1:6" ht="12.75" customHeight="1">
      <c r="A11" s="10" t="s">
        <v>11</v>
      </c>
      <c r="B11" s="11">
        <v>11520866</v>
      </c>
      <c r="C11" s="12">
        <v>1967759.54</v>
      </c>
      <c r="D11" s="12">
        <f t="shared" si="0"/>
        <v>17.079962044519917</v>
      </c>
      <c r="E11" s="12">
        <v>1447959.6</v>
      </c>
      <c r="F11" s="14" t="s">
        <v>3</v>
      </c>
    </row>
    <row r="12" spans="1:6" ht="27.75" customHeight="1">
      <c r="A12" s="20" t="s">
        <v>12</v>
      </c>
      <c r="B12" s="11">
        <f>SUM(B13:B15)</f>
        <v>100349243</v>
      </c>
      <c r="C12" s="12">
        <v>18681858.74</v>
      </c>
      <c r="D12" s="12">
        <f t="shared" si="0"/>
        <v>18.616840726940012</v>
      </c>
      <c r="E12" s="12">
        <v>14543814.38</v>
      </c>
      <c r="F12" s="14"/>
    </row>
    <row r="13" spans="1:6" ht="12.75" customHeight="1">
      <c r="A13" s="10" t="s">
        <v>13</v>
      </c>
      <c r="B13" s="11">
        <v>88202710</v>
      </c>
      <c r="C13" s="12">
        <v>18681858.74</v>
      </c>
      <c r="D13" s="12">
        <f t="shared" si="0"/>
        <v>21.18059494997376</v>
      </c>
      <c r="E13" s="12">
        <v>14543814.38</v>
      </c>
      <c r="F13" s="14" t="s">
        <v>26</v>
      </c>
    </row>
    <row r="14" spans="1:6" ht="12.75" customHeight="1">
      <c r="A14" s="10" t="s">
        <v>14</v>
      </c>
      <c r="B14" s="11">
        <v>854418</v>
      </c>
      <c r="C14" s="12">
        <v>0</v>
      </c>
      <c r="D14" s="12">
        <f t="shared" si="0"/>
        <v>0</v>
      </c>
      <c r="E14" s="12">
        <v>0</v>
      </c>
      <c r="F14" s="14" t="s">
        <v>4</v>
      </c>
    </row>
    <row r="15" spans="1:6" ht="12.75" customHeight="1">
      <c r="A15" s="10" t="s">
        <v>29</v>
      </c>
      <c r="B15" s="11">
        <v>11292115</v>
      </c>
      <c r="C15" s="12">
        <v>0</v>
      </c>
      <c r="D15" s="12">
        <f t="shared" si="0"/>
        <v>0</v>
      </c>
      <c r="E15" s="12">
        <v>0</v>
      </c>
      <c r="F15" s="14" t="s">
        <v>0</v>
      </c>
    </row>
    <row r="16" spans="1:6" ht="12.75">
      <c r="A16" s="20" t="s">
        <v>15</v>
      </c>
      <c r="B16" s="11">
        <f>SUM(B17:B18)</f>
        <v>2322715</v>
      </c>
      <c r="C16" s="12">
        <v>1605.11</v>
      </c>
      <c r="D16" s="12">
        <f t="shared" si="0"/>
        <v>0.06910490525096707</v>
      </c>
      <c r="E16" s="12">
        <v>1203.8</v>
      </c>
      <c r="F16" s="14"/>
    </row>
    <row r="17" spans="1:6" ht="12.75" customHeight="1">
      <c r="A17" s="10" t="s">
        <v>16</v>
      </c>
      <c r="B17" s="11">
        <v>2099252</v>
      </c>
      <c r="C17" s="12">
        <v>1605.11</v>
      </c>
      <c r="D17" s="12">
        <f t="shared" si="0"/>
        <v>0.07646104421956011</v>
      </c>
      <c r="E17" s="12">
        <v>1203.8</v>
      </c>
      <c r="F17" s="14" t="s">
        <v>1</v>
      </c>
    </row>
    <row r="18" spans="1:6" ht="12.75" customHeight="1" thickBot="1">
      <c r="A18" s="15" t="s">
        <v>17</v>
      </c>
      <c r="B18" s="16">
        <v>223463</v>
      </c>
      <c r="C18" s="17">
        <v>0</v>
      </c>
      <c r="D18" s="17">
        <f t="shared" si="0"/>
        <v>0</v>
      </c>
      <c r="E18" s="17">
        <v>0</v>
      </c>
      <c r="F18" s="18" t="s">
        <v>1</v>
      </c>
    </row>
    <row r="19" spans="1:6" ht="13.5" customHeight="1" thickBot="1">
      <c r="A19" s="21" t="s">
        <v>18</v>
      </c>
      <c r="B19" s="22">
        <f>(B8+B12+B16)</f>
        <v>256580894</v>
      </c>
      <c r="C19" s="23">
        <v>44514051.59</v>
      </c>
      <c r="D19" s="23">
        <f t="shared" si="0"/>
        <v>17.348934636575084</v>
      </c>
      <c r="E19" s="23">
        <v>31290899.36</v>
      </c>
      <c r="F19" s="24"/>
    </row>
    <row r="20" spans="1:6" ht="13.5" thickTop="1">
      <c r="A20" s="25" t="s">
        <v>24</v>
      </c>
      <c r="B20" s="26">
        <f>B17+B14+B13+B8</f>
        <v>245065316</v>
      </c>
      <c r="C20" s="27">
        <v>44514051.59</v>
      </c>
      <c r="D20" s="27">
        <f t="shared" si="0"/>
        <v>18.164158158553946</v>
      </c>
      <c r="E20" s="27">
        <f>SUM(E8,E13,E14,E17)</f>
        <v>31290899.360000003</v>
      </c>
      <c r="F20" s="28"/>
    </row>
    <row r="21" spans="1:6" ht="13.5" thickBot="1">
      <c r="A21" s="29" t="s">
        <v>25</v>
      </c>
      <c r="B21" s="30">
        <f>B15+B18</f>
        <v>11515578</v>
      </c>
      <c r="C21" s="31">
        <v>0</v>
      </c>
      <c r="D21" s="31">
        <f t="shared" si="0"/>
        <v>0</v>
      </c>
      <c r="E21" s="31">
        <f>SUM(E15,E18)</f>
        <v>0</v>
      </c>
      <c r="F21" s="32"/>
    </row>
    <row r="23" ht="14.25">
      <c r="A23" s="34"/>
    </row>
    <row r="24" ht="14.25">
      <c r="A24" s="35" t="s">
        <v>31</v>
      </c>
    </row>
    <row r="27" ht="12.75">
      <c r="C27" s="33"/>
    </row>
  </sheetData>
  <sheetProtection/>
  <mergeCells count="1">
    <mergeCell ref="A1:F1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guschl</dc:creator>
  <cp:keywords/>
  <dc:description/>
  <cp:lastModifiedBy>10002337</cp:lastModifiedBy>
  <cp:lastPrinted>2008-12-09T13:07:32Z</cp:lastPrinted>
  <dcterms:created xsi:type="dcterms:W3CDTF">2006-05-05T11:09:46Z</dcterms:created>
  <dcterms:modified xsi:type="dcterms:W3CDTF">2009-06-25T12:43:19Z</dcterms:modified>
  <cp:category/>
  <cp:version/>
  <cp:contentType/>
  <cp:contentStatus/>
</cp:coreProperties>
</file>