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Titul.str." sheetId="1" r:id="rId1"/>
    <sheet name="I. Nákupy; II.Tržby" sheetId="2" r:id="rId2"/>
    <sheet name="III. Bilance" sheetId="3" r:id="rId3"/>
    <sheet name="IV. Výroba" sheetId="4" r:id="rId4"/>
    <sheet name="Vysvětlivky" sheetId="5" r:id="rId5"/>
  </sheets>
  <definedNames/>
  <calcPr fullCalcOnLoad="1"/>
</workbook>
</file>

<file path=xl/sharedStrings.xml><?xml version="1.0" encoding="utf-8"?>
<sst xmlns="http://schemas.openxmlformats.org/spreadsheetml/2006/main" count="503" uniqueCount="356">
  <si>
    <t>Ukazatel</t>
  </si>
  <si>
    <t>Sledované období</t>
  </si>
  <si>
    <t>Číslo řádku</t>
  </si>
  <si>
    <t>a</t>
  </si>
  <si>
    <t>b</t>
  </si>
  <si>
    <t>za měsíc</t>
  </si>
  <si>
    <t>x</t>
  </si>
  <si>
    <t>I. Nákupy mléka, hodnoty nákupu, tučnost, přepočtená cena, obsah bílkovin</t>
  </si>
  <si>
    <t>Údaje ve sloupci 3,4 a 5 vykazovat na 2 desetinná místa</t>
  </si>
  <si>
    <t>Cena za 1 litr přepočet při tučnosti 3,6%</t>
  </si>
  <si>
    <t>101</t>
  </si>
  <si>
    <t>102</t>
  </si>
  <si>
    <t>103</t>
  </si>
  <si>
    <t>104</t>
  </si>
  <si>
    <t>105</t>
  </si>
  <si>
    <t>106</t>
  </si>
  <si>
    <t>107</t>
  </si>
  <si>
    <t>108</t>
  </si>
  <si>
    <t>c</t>
  </si>
  <si>
    <t>[d]</t>
  </si>
  <si>
    <t>Nákup syrového mléka z ČR celkem (prvovýrobci, odbytová družstva a ostatní; bez mlékáren)</t>
  </si>
  <si>
    <t xml:space="preserve">Cena           za 1 litr (sl.2:sl.1) </t>
  </si>
  <si>
    <t>Hodnota nákupu           v tis. Kč            (bez DPH)</t>
  </si>
  <si>
    <t>od začátku roku</t>
  </si>
  <si>
    <t>z toho</t>
  </si>
  <si>
    <t xml:space="preserve"> nákup mléka v I. třídě jakosti včetně vyšších tříd</t>
  </si>
  <si>
    <t>vývoz mléka do zahraničí</t>
  </si>
  <si>
    <t xml:space="preserve">Nákup mléka ze zahraničí </t>
  </si>
  <si>
    <t>Průměrný obsah bílkovin          v %</t>
  </si>
  <si>
    <t>x  - nevyplňuje se</t>
  </si>
  <si>
    <t>[d] -  vyplnění není povinné</t>
  </si>
  <si>
    <t>Měřící jednotka</t>
  </si>
  <si>
    <t>Tržby za prodej                   (bez DPH) v tis. Kč</t>
  </si>
  <si>
    <t>Prodané množství</t>
  </si>
  <si>
    <t>tisíc litrů</t>
  </si>
  <si>
    <t>tuna</t>
  </si>
  <si>
    <t>II. Tržby za vybrané mlékárenské výrobky a  prodané množství</t>
  </si>
  <si>
    <t>201</t>
  </si>
  <si>
    <t>202</t>
  </si>
  <si>
    <t>203</t>
  </si>
  <si>
    <t>204</t>
  </si>
  <si>
    <t>205</t>
  </si>
  <si>
    <t>206</t>
  </si>
  <si>
    <t>Údaje ve sloupci 2 vykazovat na 2 desetinná místa</t>
  </si>
  <si>
    <t>III. Rozdělení sušeného mléka,  másla a sýrů přírodních</t>
  </si>
  <si>
    <t>Výroba celkem, včetně pro výrobní spotřebu</t>
  </si>
  <si>
    <t>Nákup z mlékáren</t>
  </si>
  <si>
    <t>Dovoz</t>
  </si>
  <si>
    <t>Ostatní zdroje</t>
  </si>
  <si>
    <t>Prodej na vnitřní trh (včetně mimotržních)</t>
  </si>
  <si>
    <t>Výrobní spotřeba</t>
  </si>
  <si>
    <t>vlastní a ostatních mlékáren</t>
  </si>
  <si>
    <t>Prodej hotových výrobků do mlékáren</t>
  </si>
  <si>
    <t>Vývoz</t>
  </si>
  <si>
    <t>Ostatní výdej</t>
  </si>
  <si>
    <t>Ztráty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</si>
  <si>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</si>
  <si>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</si>
  <si>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</si>
  <si>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</si>
  <si>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</si>
  <si>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</si>
  <si>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</si>
  <si>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</si>
  <si>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</si>
  <si>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</si>
  <si>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</si>
  <si>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</si>
  <si>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</si>
  <si>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</si>
  <si>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</si>
  <si>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ostatních podniků potravinářského průmyslu</t>
  </si>
  <si>
    <t>Výroba</t>
  </si>
  <si>
    <t>odtučněné - nejvýše 0,5% tuku</t>
  </si>
  <si>
    <t xml:space="preserve">tis. l </t>
  </si>
  <si>
    <t>polotučné 1,5 - 1,8% tuku</t>
  </si>
  <si>
    <t>plnotučné nejméně 3,5% tuku</t>
  </si>
  <si>
    <t>celkem</t>
  </si>
  <si>
    <t>Školní mléko</t>
  </si>
  <si>
    <t>Jogurty</t>
  </si>
  <si>
    <t>ochucené</t>
  </si>
  <si>
    <t>neochucené</t>
  </si>
  <si>
    <t>Podmáslí kysané</t>
  </si>
  <si>
    <t>Mléčné nápoje ostatní</t>
  </si>
  <si>
    <t>Máslo</t>
  </si>
  <si>
    <t>Pomazánkové máslo</t>
  </si>
  <si>
    <t>Směsné emulgované tuky</t>
  </si>
  <si>
    <t>mléčný tuk</t>
  </si>
  <si>
    <t>Tvarohy</t>
  </si>
  <si>
    <t>konzumní měkký</t>
  </si>
  <si>
    <t>konzumní tvrdý</t>
  </si>
  <si>
    <t>Sýry přírodní</t>
  </si>
  <si>
    <t>Sýry tavené</t>
  </si>
  <si>
    <t>Smetanové krémy</t>
  </si>
  <si>
    <t>Mražené krémy</t>
  </si>
  <si>
    <t>Sušené mléko bez přísad</t>
  </si>
  <si>
    <t>plnotučné</t>
  </si>
  <si>
    <t>polotučné a částečně odtučněné</t>
  </si>
  <si>
    <t>odtučněné</t>
  </si>
  <si>
    <t>Krmná mléka a podmáslí</t>
  </si>
  <si>
    <t>Syrovátka sušená</t>
  </si>
  <si>
    <t>Syrovátka zahuštěná</t>
  </si>
  <si>
    <t>401</t>
  </si>
  <si>
    <t>402</t>
  </si>
  <si>
    <t>403</t>
  </si>
  <si>
    <t>404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</si>
  <si>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</si>
  <si>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</si>
  <si>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</si>
  <si>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</si>
  <si>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</si>
  <si>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</si>
  <si>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</si>
  <si>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</si>
  <si>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</si>
  <si>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</si>
  <si>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</si>
  <si>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</si>
  <si>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</si>
  <si>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</si>
  <si>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</si>
  <si>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</si>
  <si>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</si>
  <si>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</si>
  <si>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</si>
  <si>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</si>
  <si>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</si>
  <si>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</si>
  <si>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</si>
  <si>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</si>
  <si>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</si>
  <si>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</si>
  <si>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</si>
  <si>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</si>
  <si>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</si>
  <si>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</si>
  <si>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</si>
  <si>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</si>
  <si>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</si>
  <si>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</si>
  <si>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</si>
  <si>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</si>
  <si>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</si>
  <si>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</si>
  <si>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</si>
  <si>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449</t>
  </si>
  <si>
    <t>450</t>
  </si>
  <si>
    <t>451</t>
  </si>
  <si>
    <t>452</t>
  </si>
  <si>
    <t>453</t>
  </si>
  <si>
    <t>454</t>
  </si>
  <si>
    <t>455</t>
  </si>
  <si>
    <t>456</t>
  </si>
  <si>
    <t>IV.  Přehled o mlékárenské výrobě zboží</t>
  </si>
  <si>
    <t>(Nevykazuje se výrobní spotřeba vlastní a ostatních mlékáren)</t>
  </si>
  <si>
    <t>Údaje vykazovat na 2 desetinná místa</t>
  </si>
  <si>
    <t>celkem (ř.401+402+403)</t>
  </si>
  <si>
    <t>Zdroje celkem  (ř. 301 až ř. 305)</t>
  </si>
  <si>
    <t>Užití celkem ř. 307 až ř. 312)</t>
  </si>
  <si>
    <t>Konečná zásoba (ř. 306 – ř. 313 – ř. 314)</t>
  </si>
  <si>
    <t>celkem (ř.407+408+409)</t>
  </si>
  <si>
    <t>v kartonovém obalu</t>
  </si>
  <si>
    <t>457</t>
  </si>
  <si>
    <t>458</t>
  </si>
  <si>
    <t xml:space="preserve">Smetany konzumní  ve spotřebitelském balení </t>
  </si>
  <si>
    <t>celkem včetně kysaných, včetně ochucených</t>
  </si>
  <si>
    <t>kysaných včetně ochucených</t>
  </si>
  <si>
    <t>nejméně 30% tuku</t>
  </si>
  <si>
    <t>nízkotučné - méně než 0,5% tuku</t>
  </si>
  <si>
    <t>Kysané výrobky ostatní bez podmáslí</t>
  </si>
  <si>
    <t>Ochucené podmáslí</t>
  </si>
  <si>
    <t>tis.l</t>
  </si>
  <si>
    <t>s nižším obsahem tuku nebo solené nebo ochucené</t>
  </si>
  <si>
    <t>stolní máslo</t>
  </si>
  <si>
    <t>ostatní máslo včetně exportu v blocích</t>
  </si>
  <si>
    <t>celkem (ř. 425+427+428)</t>
  </si>
  <si>
    <t>včetně ochuceného, bez výrobků            s nižším obsahem mléčného tuku</t>
  </si>
  <si>
    <t>celkem (ř. 434+435+436+437)</t>
  </si>
  <si>
    <t>konzumní jemný až tučný</t>
  </si>
  <si>
    <t>ostatní včetně průmyslového</t>
  </si>
  <si>
    <t>čerstvé nezrající a měkké [1]</t>
  </si>
  <si>
    <t>polotvrdé [2]</t>
  </si>
  <si>
    <t xml:space="preserve">tvrdé, extra tvrdé [3] </t>
  </si>
  <si>
    <t>celkem (438+439+440)</t>
  </si>
  <si>
    <t>čerstvé nezrající [4]</t>
  </si>
  <si>
    <t>měkké zrající pod mazem [5]</t>
  </si>
  <si>
    <t xml:space="preserve">bílé v solném nálevu [6] </t>
  </si>
  <si>
    <t>plísňové [7]</t>
  </si>
  <si>
    <t>celkem, bez analogů</t>
  </si>
  <si>
    <t>termizované výrobky na bázi tvarohu</t>
  </si>
  <si>
    <t xml:space="preserve">Tvarohové dezerty </t>
  </si>
  <si>
    <t>vodové</t>
  </si>
  <si>
    <t>Zahuštěné mléko včetně mléka v cisternách</t>
  </si>
  <si>
    <t>neslazené</t>
  </si>
  <si>
    <t xml:space="preserve">Mléčné dezerty jinde neuvedené </t>
  </si>
  <si>
    <t>celkem (ř. 458+459+460)</t>
  </si>
  <si>
    <t>459</t>
  </si>
  <si>
    <t>460</t>
  </si>
  <si>
    <t>461</t>
  </si>
  <si>
    <t>463</t>
  </si>
  <si>
    <t>464</t>
  </si>
  <si>
    <t>Sušené mléčné výrobky s přísadami</t>
  </si>
  <si>
    <t>465</t>
  </si>
  <si>
    <t>jinde nezařazené, včetně tavených výrobků s rostlinným tukem</t>
  </si>
  <si>
    <t>Kasein</t>
  </si>
  <si>
    <t>466</t>
  </si>
  <si>
    <t>Ostatní specifikované výrobky</t>
  </si>
  <si>
    <t>467</t>
  </si>
  <si>
    <t>Metodické vysvětlivky</t>
  </si>
  <si>
    <t>(proti minulému roku změněny)</t>
  </si>
  <si>
    <t>Nákup mléka z ČR celkem</t>
  </si>
  <si>
    <t xml:space="preserve"> </t>
  </si>
  <si>
    <t>Nákup mléka v I. třídě jakosti včetně vyšších tříd</t>
  </si>
  <si>
    <t xml:space="preserve">sl.1: Celkové množství nakoupeného mléka zařazeného do I. třídy jakosti včetně vyšších tříd. </t>
  </si>
  <si>
    <t xml:space="preserve">sl.2: Uvádí se částka odpovídající celkové úhradě za nakoupené mléko zařazené do I. třídy jakosti, </t>
  </si>
  <si>
    <t>Vývoz mléka do zahraničí</t>
  </si>
  <si>
    <t xml:space="preserve">sl.1: Celkové množství mléka vyvezeného do zahraničí (z mléka nakoupeného v ČR celkem). </t>
  </si>
  <si>
    <t>sl.3: Uvádí se průměrný obsah tuku v hmotnostních procentech.</t>
  </si>
  <si>
    <t>Obsah sloupců:</t>
  </si>
  <si>
    <t>Obsah řádků:</t>
  </si>
  <si>
    <t>ř.201: Neuvádí se mléko s prodlouženou trvanlivostí 5 dní.</t>
  </si>
  <si>
    <t xml:space="preserve">sl.1: Sušené mléčné výrobky bez přísad konzumní, sušená mléka pro průmyslové zpracování,  </t>
  </si>
  <si>
    <t xml:space="preserve">sl.2: Sušené odtučněné mléko bez přísad konzumní, sušené odtučněné instantní mléko bez přísad, </t>
  </si>
  <si>
    <t>sl.4: Uvádí se všechny druhy másla,včetně směsných emulgovaných tuků a pomazánkového másla.</t>
  </si>
  <si>
    <t>ř.302: Množství všech hotových výrobků vyrobených a předaných na sklad za sledované období,</t>
  </si>
  <si>
    <t xml:space="preserve">          včetně vnitřní spotřeby. </t>
  </si>
  <si>
    <t xml:space="preserve">ř.304: Množství výrobků nakoupených v zahraničí. </t>
  </si>
  <si>
    <t>ř.305: Např. čerpání SSHR a půjčky SSHR atd. (SSHR - Správa státních hmotných rezerv).</t>
  </si>
  <si>
    <t>ř.309: Uvádí se dodávky do pekáren, čokoládoven, apod.</t>
  </si>
  <si>
    <t>IV.      Přehled o mlékárenské výrobě zboží</t>
  </si>
  <si>
    <t>sl.1:  Zahrnuje produkci hotových výrobků předávaných na sklad a produkci pro výrobní spotřebu</t>
  </si>
  <si>
    <t xml:space="preserve">         potravinářských podniků mimo mlékárenský průmysl (pekárny, čokoládovny). Uvádí se výroba </t>
  </si>
  <si>
    <t xml:space="preserve">         určená pro přímý prodej v maloobchodní síti, pro velkoobchod, pro závody veřejného</t>
  </si>
  <si>
    <t xml:space="preserve">         stravování, pro mimotržní odběratele (zdravotnická zařízení,školy, vojenské útvary apod.) a  pro </t>
  </si>
  <si>
    <t xml:space="preserve">         vývoz. Neuvádí se výroba určená pro výrobní spotřebu respondenta a výrobní spotřebu</t>
  </si>
  <si>
    <t>ř.411: Dodávky mléka do škol nezahrnuté do řádků 401 až 410.</t>
  </si>
  <si>
    <t>ř.422: Tekuté podmáslí pro konzumní účely.</t>
  </si>
  <si>
    <t>ř.434: Konzumní tvarohy měkké z  odtučněného mléka včetně ochucených tvarohů.</t>
  </si>
  <si>
    <t>ř.435: Konzumní tvarohy 10% a více tuku v sušině (jemný, tučný, speciál) včetně ochucených tvarohů.</t>
  </si>
  <si>
    <t>ř.436: Konzumní tvaroh tvrdý, ke strouhání.</t>
  </si>
  <si>
    <t>ř.438: Měkké sýry - VVTPH nejméně 68%.</t>
  </si>
  <si>
    <t xml:space="preserve">ř.439: Polotvrdé sýry - VVTPH  nejméně 55% a méně než 68%. </t>
  </si>
  <si>
    <t>ř.440: Tvrdé sýry, extra tvrdé - VVTPH méně než 55%.</t>
  </si>
  <si>
    <t xml:space="preserve">             </t>
  </si>
  <si>
    <t>ř.453: Uvádí se mražené krémy mléčné, smetanové, s rostlinným tukem.</t>
  </si>
  <si>
    <t>ř.463: Výrobky nezařazené v předchozích položkách (např. sušené podmáslí).</t>
  </si>
  <si>
    <t>Údaje o množství výrobků se uvádí v tunách na 1 desetinné místo  za sledovaný měsíc běžného roku.</t>
  </si>
  <si>
    <t>II. Tržby za vybrané mlékárenské výrobky a prodané množství</t>
  </si>
  <si>
    <t>ř. 467: Uvádí se zahuštěná syrovátka v tunách sušiny.</t>
  </si>
  <si>
    <t>kontrola (nákup)-měsíc</t>
  </si>
  <si>
    <t>kontrola (nákup)-od začátku</t>
  </si>
  <si>
    <t>Množství                       v tis. litrů</t>
  </si>
  <si>
    <t>Tučnost                v %</t>
  </si>
  <si>
    <t>Resortní statistické zjišťování</t>
  </si>
  <si>
    <t>Schváleno ČSÚ pro MZe</t>
  </si>
  <si>
    <t>Ochrana důvěrnosti údajů je zaručena zákonem. Děkujeme za spolupráci.</t>
  </si>
  <si>
    <t xml:space="preserve"> e-mail: dagmar.rajhelova@mze.cz</t>
  </si>
  <si>
    <t xml:space="preserve">Komentář (uveďte případné poznámky) </t>
  </si>
  <si>
    <t>mlékárenských výrobků</t>
  </si>
  <si>
    <t>službě, ve znění pozdějších předpisů, je zpravodajská jednotka povinna poskytnout všechny požadované údaje.</t>
  </si>
  <si>
    <t>E-mail:</t>
  </si>
  <si>
    <t xml:space="preserve">ČV 343  ze dne 27. září 2012  </t>
  </si>
  <si>
    <t>Mléko plnotučné, čerstvé  v obalech o objemu do 2 l</t>
  </si>
  <si>
    <t>Mléko polotučné, čerstvé v obalech o objemu do 2 l</t>
  </si>
  <si>
    <t>Jogurt bílý do 4,5% tuku, v obalech               o obsahu do 1 kg nebo 1 l</t>
  </si>
  <si>
    <t>Mléko plnotučné, trvanlivé                                       v obalech o objemu do 2 l</t>
  </si>
  <si>
    <t>Mléko polotučné, trvanlivé                                  v obalech o objemu do 2 l</t>
  </si>
  <si>
    <t>Cena v Kč za jednotku                   (Kč/l, Kč/kg )</t>
  </si>
  <si>
    <t>Počáteční zásoba*</t>
  </si>
  <si>
    <t>*Počáteční zásoba: musí být shodná s konečnou zásobou minulého měsíce</t>
  </si>
  <si>
    <t>Sušené mléko celkem                             (t)</t>
  </si>
  <si>
    <t>Máslo celkem                           (t)</t>
  </si>
  <si>
    <t>sušené mléko odtučněné                                                   (t)</t>
  </si>
  <si>
    <t>Tekutá smetana (tis. l )</t>
  </si>
  <si>
    <t>Sýry přírodní celkem                                  (t)</t>
  </si>
  <si>
    <t>Nevykazuje se výroba pro jiné mlékárny (práce ve mzdě) z mléka a smetany nakoupené jiným podnikem.</t>
  </si>
  <si>
    <t>Údaje vykazovat v tunách na 1 desetinné místo</t>
  </si>
  <si>
    <t>Čerstvé mléko pasterované konzumní ve spotřebitelském balení [*]</t>
  </si>
  <si>
    <t>Trvanlivé mléko [*]</t>
  </si>
  <si>
    <t>[*] Konzumní mléko s jinou tučností nebo sníženým obsahem laktózy přiřaďte do skupiny čerstvého nebo trvanlivého mléka s nejbližší vhodnou tučností</t>
  </si>
  <si>
    <r>
      <t>máslo ve spo</t>
    </r>
    <r>
      <rPr>
        <sz val="11"/>
        <color indexed="8"/>
        <rFont val="Calibri"/>
        <family val="2"/>
      </rPr>
      <t xml:space="preserve">třebitelském balení </t>
    </r>
  </si>
  <si>
    <t>sl.3: Uvádí se všechny druhy tekuté smetany o obsahu tuku nejméně 10% hmotn.</t>
  </si>
  <si>
    <t>[1] ř. 438: Součet 2 skupin - čerstvé nezrající včetně termizovaných a ochucených (typ Lučina, tvarohové a smetanové sýry, cottage. Mozarella v nálevu, ricotta apod.) a všechny měkké (Romadur, Hermadur, pivní sýr, olomoucké tvarůžky, plísňové typu Hermelín, bílé sýry balkánského typu)</t>
  </si>
  <si>
    <t xml:space="preserve">[2] ř. 439: Polotvrdé typu eidam, gouda, čedar, Madeland, Akawi, Niva, zlato, Kamadet, pařené Koliba, Jadel, Mozarella, pizza, vč. ochucených, uzených a porcovaných </t>
  </si>
  <si>
    <t>[3] ř. 440 Tvrdé a extra tvrdé typu ementál, Primátor, moravský blok, typu Gran Moravia</t>
  </si>
  <si>
    <t>Další údaje jsou specifikací některých druhů sýrů z výše uvedených:</t>
  </si>
  <si>
    <t>[4] ř. 442: Čerstvé (tvarohové a smetanové, Lučina).</t>
  </si>
  <si>
    <t>[5] ř. 443: Jen měkké zrající pod mazem (romadur, pivní sýr, olomoucké tvarůžky, apod.)</t>
  </si>
  <si>
    <t>[6] ř. 444: Všechny typy bílých sýrů pouze v solném nálevu (balkánský sýr, Akawi, Jadel, apod. i v plechovkách s nálevem)</t>
  </si>
  <si>
    <t>[7] ř. 445: S plísní na povrchu (typ Hermelín), sýry s plísní v těstě (typ Niva), dvouplísňové sýry (Vltavín)</t>
  </si>
  <si>
    <t>mlékáren) podle přejímky na sběrných místech za sledované období jednoho měsíce kalendářního roku.</t>
  </si>
  <si>
    <t>sl.1: Uvádí se množství nakoupeného mléka v tisících litrů od výrobců (prvovýrobci, odbytová družstva a ostatní; bez</t>
  </si>
  <si>
    <t>sl.3: Uvádí se průměrný obsah tuku v hmotnostních procentech na 2 destinná místa podle proplácení za sledované období.</t>
  </si>
  <si>
    <t xml:space="preserve">         sušené odtučněné mléko pro průmyslové zpracování, pro export. Neuvádí se sušené podmáslí.  </t>
  </si>
  <si>
    <t xml:space="preserve">         mléčné sušené výrobky s přísadami.</t>
  </si>
  <si>
    <t>III. Rozdělení sušeného mléka, tekuté smetany, másla a sýrů přírodních</t>
  </si>
  <si>
    <t xml:space="preserve">V bilanční části výkazu dodržujte návaznost počátečních zásob sledovaného měsíce na konečné zásoby předchozího měsíce. </t>
  </si>
  <si>
    <t>sl.5: Uvádí se veškerý sortiment přírodních sýrů ve vykazovaném podniku. Neuvádí se tavené sýry a analogy.</t>
  </si>
  <si>
    <t xml:space="preserve">ř.307: Veškeré dodávky z vlastní výroby a z obchodního zboží nakoupeného v ČR a v zahraničí a z jiných zdrojů určené pro:  </t>
  </si>
  <si>
    <t xml:space="preserve">ř.308: Spotřeba pro vlastní zpracování v mlékárenské výrobě respondenta a výrobní spotřeba  ostatních mlékárenských podniků. </t>
  </si>
  <si>
    <t xml:space="preserve">           Uvádí se rovněž prodej polotovarů do ostatních mlékáren na výrobní spotřebu.</t>
  </si>
  <si>
    <t xml:space="preserve">          </t>
  </si>
  <si>
    <t xml:space="preserve">ř.311: Uvádí se množství výrobků dodávaných na sklad organizacím zahraničního obchodu a přímé dodávky zahraničním odběratelům. </t>
  </si>
  <si>
    <t>ř.312: Uvádí se  např. prodej na krmení, dodávky sušeného  mléka pro  doplnění SSHR, dodávky másla pro doplnění SSHR .</t>
  </si>
  <si>
    <t>ř.314: Uvádí se technické a technologické  ztráty apod., ostatní úbytky (způsobené živelnou pohromou, havárií, apod.)</t>
  </si>
  <si>
    <t xml:space="preserve">         ostatních mlékáren. Neuvádí se  smluvní výroba pro jiné mlékárny (práce ve mzdě ) z mléka nakoupeného jiným podnikem). </t>
  </si>
  <si>
    <t xml:space="preserve">ř.419: Jogurty nízkotučné a odtučněné včetně ochucených, o tučnosti méně než 0,5% tuku v bílé složce. </t>
  </si>
  <si>
    <t xml:space="preserve">ř.420: Kysané výrobky ostatní včetně ochucených, zejména jogurtové, acidofilní, kefírové mléko a další kysané výrobky. </t>
  </si>
  <si>
    <t>ř.424: Tekuté výrobky obsahující nejméně 50% mléčné nebo syrovátkové složky, ochucená mléka (nezahrnuje školní mléko).</t>
  </si>
  <si>
    <t xml:space="preserve">ř.437: Tvaroh použitý jako  polotovar pro potravinářské podniky a tavírenské zpracování,průmyslový tvaroh  na tvarůžky </t>
  </si>
  <si>
    <t xml:space="preserve">            (nevykazuje se tvaroh k vlastní výrobní spotřebě).</t>
  </si>
  <si>
    <t xml:space="preserve">ř.438 až 440: Uvádí se přírodní sýry podle konzistence (VVTPH - výpočet obsahu vody v tukuprosté hmotě sýra). </t>
  </si>
  <si>
    <t xml:space="preserve">                                                                                                                     100 - % absolut. tuku v sýru</t>
  </si>
  <si>
    <r>
      <t xml:space="preserve">Výpočet obsahu vody v tukuprosté hmotě sýra (VVTPH) :  </t>
    </r>
    <r>
      <rPr>
        <u val="single"/>
        <sz val="11"/>
        <color indexed="8"/>
        <rFont val="Calibri"/>
        <family val="2"/>
      </rPr>
      <t xml:space="preserve">100 - %  sušiny sýra   </t>
    </r>
    <r>
      <rPr>
        <sz val="11"/>
        <color theme="1"/>
        <rFont val="Calibri"/>
        <family val="2"/>
      </rPr>
      <t xml:space="preserve">             x   100   </t>
    </r>
  </si>
  <si>
    <t xml:space="preserve">ř.452: Uvádí se mléčné a smetanové krémy, mléčné a smetanové pomazánky, tvarohové dezerty, pěny, hotové pudinky, jogurtové dezerty a dresinky, </t>
  </si>
  <si>
    <t xml:space="preserve">ř.461: Uvádí se výrobky ze sušeného mléka s přísadami určené k přímé spotřebě nebo používané jako polotovar  pro podniky ostatních oborů </t>
  </si>
  <si>
    <t>ř.464: Uvádí se tekutá krmná mléka a tekuté podmáslí pro přímé zkrmení, sušené krmné podmáslí v přepočtu na tekuté podmáslí (1 kg = 10 l).</t>
  </si>
  <si>
    <t xml:space="preserve">sl.2: Uvádí se fakturovaná částka v tisících Kč odpovídající celkové úhradě za nakoupené mléko, tj. smluvní cena včetně příplatků a srážek bez DPH </t>
  </si>
  <si>
    <t xml:space="preserve">sl.5: Uvádí se průměrný obsah bílkovin v hmotnostních procentech ze vzorků bazénových nebo z cisteren (podle proplácení) v hmotnostních </t>
  </si>
  <si>
    <t xml:space="preserve">sl.4: Cena nakoupeného mléka v I. třídě jakosti včetně vyšších tříd přepočtená na tučnost 3,60%, vypočtená v návaznosti  na smluvní </t>
  </si>
  <si>
    <t xml:space="preserve">sl.1: Celkové množství nakoupeného mléka jako suroviny ke zpracování. Jedná se o veškeré mléko (syrové a tepelně ošetřené) </t>
  </si>
  <si>
    <t xml:space="preserve">sl.1: Uvádí se hodnota tržeb za prodané množství vybraného mlékárenského výrobku ve sledovaném  měsíci (bez DPH) včetně realizace na export </t>
  </si>
  <si>
    <t xml:space="preserve">         se započtením případné subvence. V případě časové prodlevy při zúčtování se SZIF se uvádí předpokládaná hodnota.</t>
  </si>
  <si>
    <t xml:space="preserve">sl.2: Uvádí se prodané množství výrobků za sledovaný měsíc v 1000 litrech nebo v tunách na 2 desetinná místa  </t>
  </si>
  <si>
    <t xml:space="preserve">         určené k dalšímu zpracování v ČR.</t>
  </si>
  <si>
    <t xml:space="preserve">         nebo dohodnuté podmínky (bez DPH).</t>
  </si>
  <si>
    <t xml:space="preserve">        včetně vyšších tříd, se započtením příplatků a srážek, bez DPH.</t>
  </si>
  <si>
    <t xml:space="preserve">         procentech na 2 destinná místa.</t>
  </si>
  <si>
    <t xml:space="preserve">         (sl. 2 : sl. 1 = průměrná nákupní cena).</t>
  </si>
  <si>
    <t xml:space="preserve">         (sl. 1 : sl. 2 = průměrná realizační cena výrobku).</t>
  </si>
  <si>
    <t xml:space="preserve">ř.301: Zásoba hotových výrobků k 1. dni sledovaného měsíce (je totožná s konečnou zásobou měsíce předchozího). </t>
  </si>
  <si>
    <t xml:space="preserve">           prodej v maloobchodní síti a pro spotřebu v závodech veřejného stravování</t>
  </si>
  <si>
    <t xml:space="preserve">           pro prodej ve velkoobchodní síti</t>
  </si>
  <si>
    <t xml:space="preserve">           pro prodej obyvatelstvu, vč. deputátu</t>
  </si>
  <si>
    <t xml:space="preserve">          mimotržní dodávky - zdravotnictví, školství atd. </t>
  </si>
  <si>
    <t xml:space="preserve">            potravinářského průmyslu.</t>
  </si>
  <si>
    <t xml:space="preserve">            ostatní dezerty jinde nezařazené</t>
  </si>
  <si>
    <t xml:space="preserve">   Mlék (Mze) 6-12</t>
  </si>
  <si>
    <t xml:space="preserve">    Měsíční výkaz </t>
  </si>
  <si>
    <t xml:space="preserve">o nákupu mléka, o výrobě a užití  vybraných </t>
  </si>
  <si>
    <t xml:space="preserve">Výkaz je součástí Programu statistických zjišťování na rok 2013. Podle zákona č. 89/1995 Sb., o státní statistické  </t>
  </si>
  <si>
    <t>IČO</t>
  </si>
  <si>
    <t>Název a sídlo zpravodajské jednotky :</t>
  </si>
  <si>
    <t>Výkaz vyplnil:</t>
  </si>
  <si>
    <t>Jméno a příjmení</t>
  </si>
  <si>
    <t>Podpis</t>
  </si>
  <si>
    <t>Telefon</t>
  </si>
  <si>
    <t>Razítko</t>
  </si>
  <si>
    <t>Fax</t>
  </si>
  <si>
    <t>Datum</t>
  </si>
  <si>
    <r>
      <t xml:space="preserve">Vyplněný výkaz doručte </t>
    </r>
    <r>
      <rPr>
        <b/>
        <u val="single"/>
        <sz val="9"/>
        <color indexed="8"/>
        <rFont val="Arial"/>
        <family val="2"/>
      </rPr>
      <t>do 10. kalendářního dne</t>
    </r>
    <r>
      <rPr>
        <sz val="9"/>
        <color indexed="8"/>
        <rFont val="Arial"/>
        <family val="2"/>
      </rPr>
      <t xml:space="preserve"> po skončení sledovaného období</t>
    </r>
  </si>
  <si>
    <r>
      <t xml:space="preserve"> </t>
    </r>
    <r>
      <rPr>
        <b/>
        <sz val="9"/>
        <color indexed="8"/>
        <rFont val="Arial"/>
        <family val="2"/>
      </rPr>
      <t xml:space="preserve">Ministerstvo zemědělství, oddělení státní statistické služby, </t>
    </r>
  </si>
  <si>
    <r>
      <t xml:space="preserve"> </t>
    </r>
    <r>
      <rPr>
        <b/>
        <sz val="9"/>
        <color indexed="8"/>
        <rFont val="Arial"/>
        <family val="2"/>
      </rPr>
      <t>Těšnov 17, 117 05 Praha 1</t>
    </r>
    <r>
      <rPr>
        <sz val="9"/>
        <color indexed="8"/>
        <rFont val="Arial"/>
        <family val="2"/>
      </rPr>
      <t>, Fax: 222 313 027,</t>
    </r>
  </si>
  <si>
    <r>
      <t>Informace podá</t>
    </r>
    <r>
      <rPr>
        <sz val="9"/>
        <color indexed="8"/>
        <rFont val="Arial"/>
        <family val="2"/>
      </rPr>
      <t>: MZe, oddělení státní statistické služby,  Dagmar Rajhelová, tel. 221 812 548</t>
    </r>
  </si>
  <si>
    <t>Jogurt ochucený do 4,5 % tuku, v obalech o obsahu do 1 kg nebo 1 l</t>
  </si>
  <si>
    <t>za měsíc      LEDEN        2013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</si>
</sst>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.0"/>
    <numFmt numFmtId="166" formatCode="[$-405]mmmm\ yy;@"/>
    <numFmt numFmtId="167" formatCode="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mmm/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8"/>
      <name val="Arial"/>
      <family val="2"/>
    </font>
    <font>
      <b/>
      <sz val="8"/>
      <color indexed="10"/>
      <name val="Arial CE"/>
      <family val="2"/>
    </font>
    <font>
      <sz val="10"/>
      <name val="Arial CE"/>
      <family val="0"/>
    </font>
    <font>
      <u val="single"/>
      <sz val="11"/>
      <color indexed="8"/>
      <name val="Calibri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1"/>
      <color indexed="40"/>
      <name val="Calibri"/>
      <family val="2"/>
    </font>
    <font>
      <i/>
      <sz val="11"/>
      <color indexed="8"/>
      <name val="Calibri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sz val="11"/>
      <color rgb="FF00B0F0"/>
      <name val="Calibri"/>
      <family val="2"/>
    </font>
    <font>
      <i/>
      <sz val="11"/>
      <color theme="1"/>
      <name val="Calibri"/>
      <family val="2"/>
    </font>
    <font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Arial"/>
      <family val="2"/>
    </font>
    <font>
      <u val="single"/>
      <sz val="11"/>
      <color rgb="FF0000FF"/>
      <name val="Calibri"/>
      <family val="2"/>
    </font>
    <font>
      <b/>
      <sz val="11"/>
      <color rgb="FF000000"/>
      <name val="Arial"/>
      <family val="2"/>
    </font>
    <font>
      <b/>
      <i/>
      <sz val="9"/>
      <color rgb="FF000000"/>
      <name val="Arial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/>
      <top style="thick"/>
      <bottom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4" fontId="5" fillId="0" borderId="2" applyFill="0" applyBorder="0">
      <alignment horizontal="left" vertical="center"/>
      <protection/>
    </xf>
    <xf numFmtId="164" fontId="5" fillId="0" borderId="3" applyFill="0" applyBorder="0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4" applyFill="0" applyBorder="0">
      <alignment horizontal="center"/>
      <protection locked="0"/>
    </xf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164" fontId="3" fillId="0" borderId="0" applyNumberFormat="0" applyFill="0" applyBorder="0">
      <alignment horizontal="left" vertical="center" wrapText="1"/>
      <protection/>
    </xf>
    <xf numFmtId="164" fontId="5" fillId="0" borderId="0" applyNumberFormat="0" applyFill="0" applyBorder="0">
      <alignment horizontal="left" vertical="center" wrapText="1" indent="1"/>
      <protection/>
    </xf>
    <xf numFmtId="164" fontId="5" fillId="0" borderId="0" applyNumberFormat="0" applyFill="0" applyBorder="0">
      <alignment horizontal="left" vertical="center" wrapText="1" indent="2"/>
      <protection/>
    </xf>
    <xf numFmtId="0" fontId="53" fillId="21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164" fontId="4" fillId="0" borderId="0">
      <alignment/>
      <protection/>
    </xf>
    <xf numFmtId="0" fontId="2" fillId="0" borderId="0">
      <alignment/>
      <protection/>
    </xf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1" applyNumberFormat="0" applyAlignment="0" applyProtection="0"/>
    <xf numFmtId="0" fontId="63" fillId="26" borderId="11" applyNumberFormat="0" applyAlignment="0" applyProtection="0"/>
    <xf numFmtId="0" fontId="64" fillId="26" borderId="12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Alignment="1">
      <alignment/>
    </xf>
    <xf numFmtId="0" fontId="66" fillId="0" borderId="13" xfId="0" applyFont="1" applyBorder="1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6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0" fillId="0" borderId="0" xfId="0" applyFont="1" applyAlignment="1">
      <alignment/>
    </xf>
    <xf numFmtId="0" fontId="31" fillId="34" borderId="13" xfId="0" applyFont="1" applyFill="1" applyBorder="1" applyAlignment="1">
      <alignment horizontal="center"/>
    </xf>
    <xf numFmtId="0" fontId="31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vertical="center"/>
    </xf>
    <xf numFmtId="0" fontId="50" fillId="34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 horizontal="center" vertical="center"/>
    </xf>
    <xf numFmtId="0" fontId="50" fillId="34" borderId="2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0" fillId="34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34" borderId="22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vertical="center"/>
    </xf>
    <xf numFmtId="0" fontId="50" fillId="33" borderId="24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50" fillId="33" borderId="26" xfId="0" applyFont="1" applyFill="1" applyBorder="1" applyAlignment="1">
      <alignment vertical="center"/>
    </xf>
    <xf numFmtId="0" fontId="50" fillId="33" borderId="27" xfId="0" applyFont="1" applyFill="1" applyBorder="1" applyAlignment="1">
      <alignment/>
    </xf>
    <xf numFmtId="0" fontId="50" fillId="33" borderId="28" xfId="0" applyFont="1" applyFill="1" applyBorder="1" applyAlignment="1">
      <alignment/>
    </xf>
    <xf numFmtId="0" fontId="50" fillId="33" borderId="29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0" fillId="33" borderId="30" xfId="0" applyFont="1" applyFill="1" applyBorder="1" applyAlignment="1">
      <alignment vertical="center"/>
    </xf>
    <xf numFmtId="0" fontId="50" fillId="33" borderId="2" xfId="0" applyFont="1" applyFill="1" applyBorder="1" applyAlignment="1">
      <alignment vertical="center"/>
    </xf>
    <xf numFmtId="0" fontId="67" fillId="0" borderId="0" xfId="0" applyFont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8" fillId="33" borderId="1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68" fillId="33" borderId="13" xfId="0" applyFont="1" applyFill="1" applyBorder="1" applyAlignment="1">
      <alignment wrapText="1"/>
    </xf>
    <xf numFmtId="0" fontId="50" fillId="33" borderId="3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left" wrapText="1"/>
    </xf>
    <xf numFmtId="0" fontId="69" fillId="0" borderId="0" xfId="0" applyFont="1" applyBorder="1" applyAlignment="1">
      <alignment/>
    </xf>
    <xf numFmtId="0" fontId="69" fillId="0" borderId="32" xfId="0" applyFont="1" applyBorder="1" applyAlignment="1">
      <alignment/>
    </xf>
    <xf numFmtId="0" fontId="0" fillId="0" borderId="0" xfId="0" applyAlignment="1">
      <alignment horizontal="left"/>
    </xf>
    <xf numFmtId="0" fontId="0" fillId="0" borderId="13" xfId="0" applyFont="1" applyBorder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 vertical="top"/>
    </xf>
    <xf numFmtId="0" fontId="74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5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6" fillId="0" borderId="36" xfId="0" applyFont="1" applyBorder="1" applyAlignment="1">
      <alignment/>
    </xf>
    <xf numFmtId="0" fontId="78" fillId="0" borderId="37" xfId="0" applyFont="1" applyBorder="1" applyAlignment="1">
      <alignment horizontal="center"/>
    </xf>
    <xf numFmtId="0" fontId="79" fillId="0" borderId="37" xfId="0" applyFont="1" applyBorder="1" applyAlignment="1">
      <alignment/>
    </xf>
    <xf numFmtId="0" fontId="79" fillId="0" borderId="0" xfId="0" applyFont="1" applyBorder="1" applyAlignment="1">
      <alignment/>
    </xf>
    <xf numFmtId="0" fontId="76" fillId="0" borderId="4" xfId="0" applyFont="1" applyBorder="1" applyAlignment="1">
      <alignment/>
    </xf>
    <xf numFmtId="0" fontId="76" fillId="0" borderId="35" xfId="0" applyFont="1" applyBorder="1" applyAlignment="1">
      <alignment/>
    </xf>
    <xf numFmtId="0" fontId="76" fillId="0" borderId="3" xfId="0" applyFont="1" applyBorder="1" applyAlignment="1">
      <alignment/>
    </xf>
    <xf numFmtId="0" fontId="78" fillId="0" borderId="37" xfId="0" applyFont="1" applyBorder="1" applyAlignment="1">
      <alignment vertical="top" wrapText="1"/>
    </xf>
    <xf numFmtId="0" fontId="80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81" fillId="0" borderId="22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78" fillId="0" borderId="37" xfId="0" applyFont="1" applyBorder="1" applyAlignment="1" applyProtection="1">
      <alignment horizontal="center"/>
      <protection locked="0"/>
    </xf>
    <xf numFmtId="0" fontId="77" fillId="0" borderId="37" xfId="0" applyFont="1" applyBorder="1" applyAlignment="1" applyProtection="1">
      <alignment/>
      <protection locked="0"/>
    </xf>
    <xf numFmtId="0" fontId="74" fillId="0" borderId="37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9" fillId="0" borderId="0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82" fillId="0" borderId="35" xfId="39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14" fontId="74" fillId="0" borderId="35" xfId="0" applyNumberFormat="1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/>
      <protection locked="0"/>
    </xf>
    <xf numFmtId="0" fontId="83" fillId="0" borderId="13" xfId="0" applyFon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hidden="1"/>
    </xf>
    <xf numFmtId="0" fontId="50" fillId="34" borderId="13" xfId="0" applyFont="1" applyFill="1" applyBorder="1" applyAlignment="1">
      <alignment horizontal="center"/>
    </xf>
    <xf numFmtId="165" fontId="50" fillId="0" borderId="38" xfId="0" applyNumberFormat="1" applyFont="1" applyBorder="1" applyAlignment="1" applyProtection="1">
      <alignment/>
      <protection hidden="1"/>
    </xf>
    <xf numFmtId="165" fontId="50" fillId="0" borderId="16" xfId="0" applyNumberFormat="1" applyFont="1" applyBorder="1" applyAlignment="1" applyProtection="1">
      <alignment/>
      <protection hidden="1"/>
    </xf>
    <xf numFmtId="165" fontId="50" fillId="0" borderId="22" xfId="0" applyNumberFormat="1" applyFont="1" applyBorder="1" applyAlignment="1" applyProtection="1">
      <alignment/>
      <protection hidden="1"/>
    </xf>
    <xf numFmtId="165" fontId="50" fillId="0" borderId="15" xfId="0" applyNumberFormat="1" applyFont="1" applyBorder="1" applyAlignment="1" applyProtection="1">
      <alignment/>
      <protection hidden="1"/>
    </xf>
    <xf numFmtId="165" fontId="0" fillId="0" borderId="22" xfId="0" applyNumberFormat="1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50" fillId="0" borderId="15" xfId="0" applyNumberFormat="1" applyFont="1" applyBorder="1" applyAlignment="1" applyProtection="1">
      <alignment horizontal="center" vertical="center"/>
      <protection hidden="1"/>
    </xf>
    <xf numFmtId="4" fontId="7" fillId="0" borderId="15" xfId="0" applyNumberFormat="1" applyFont="1" applyBorder="1" applyAlignment="1" applyProtection="1">
      <alignment/>
      <protection hidden="1"/>
    </xf>
    <xf numFmtId="4" fontId="7" fillId="0" borderId="16" xfId="0" applyNumberFormat="1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locked="0"/>
    </xf>
    <xf numFmtId="3" fontId="74" fillId="0" borderId="0" xfId="0" applyNumberFormat="1" applyFont="1" applyBorder="1" applyAlignment="1" applyProtection="1">
      <alignment horizontal="left"/>
      <protection locked="0"/>
    </xf>
    <xf numFmtId="0" fontId="81" fillId="0" borderId="0" xfId="0" applyFont="1" applyBorder="1" applyAlignment="1">
      <alignment horizontal="center"/>
    </xf>
    <xf numFmtId="0" fontId="81" fillId="0" borderId="0" xfId="0" applyFont="1" applyBorder="1" applyAlignment="1" applyProtection="1">
      <alignment horizontal="center"/>
      <protection locked="0"/>
    </xf>
    <xf numFmtId="0" fontId="83" fillId="0" borderId="22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0" fillId="0" borderId="36" xfId="0" applyFont="1" applyBorder="1" applyAlignment="1" applyProtection="1">
      <alignment vertical="top" wrapText="1" readingOrder="1"/>
      <protection locked="0"/>
    </xf>
    <xf numFmtId="0" fontId="0" fillId="0" borderId="37" xfId="0" applyFont="1" applyBorder="1" applyAlignment="1" applyProtection="1">
      <alignment vertical="top" wrapText="1" readingOrder="1"/>
      <protection locked="0"/>
    </xf>
    <xf numFmtId="0" fontId="0" fillId="0" borderId="24" xfId="0" applyFont="1" applyBorder="1" applyAlignment="1" applyProtection="1">
      <alignment vertical="top" wrapText="1" readingOrder="1"/>
      <protection locked="0"/>
    </xf>
    <xf numFmtId="0" fontId="0" fillId="0" borderId="4" xfId="0" applyFont="1" applyBorder="1" applyAlignment="1" applyProtection="1">
      <alignment vertical="top" wrapText="1" readingOrder="1"/>
      <protection locked="0"/>
    </xf>
    <xf numFmtId="0" fontId="0" fillId="0" borderId="0" xfId="0" applyFont="1" applyBorder="1" applyAlignment="1" applyProtection="1">
      <alignment vertical="top" wrapText="1" readingOrder="1"/>
      <protection locked="0"/>
    </xf>
    <xf numFmtId="0" fontId="0" fillId="0" borderId="32" xfId="0" applyFont="1" applyBorder="1" applyAlignment="1" applyProtection="1">
      <alignment vertical="top" wrapText="1" readingOrder="1"/>
      <protection locked="0"/>
    </xf>
    <xf numFmtId="0" fontId="0" fillId="0" borderId="3" xfId="0" applyFont="1" applyBorder="1" applyAlignment="1" applyProtection="1">
      <alignment vertical="top" wrapText="1" readingOrder="1"/>
      <protection locked="0"/>
    </xf>
    <xf numFmtId="0" fontId="0" fillId="0" borderId="35" xfId="0" applyFont="1" applyBorder="1" applyAlignment="1" applyProtection="1">
      <alignment vertical="top" wrapText="1" readingOrder="1"/>
      <protection locked="0"/>
    </xf>
    <xf numFmtId="0" fontId="0" fillId="0" borderId="2" xfId="0" applyFont="1" applyBorder="1" applyAlignment="1" applyProtection="1">
      <alignment vertical="top" wrapText="1" readingOrder="1"/>
      <protection locked="0"/>
    </xf>
    <xf numFmtId="0" fontId="76" fillId="0" borderId="36" xfId="0" applyFont="1" applyBorder="1" applyAlignment="1">
      <alignment horizontal="center" vertical="top" wrapText="1"/>
    </xf>
    <xf numFmtId="0" fontId="76" fillId="0" borderId="24" xfId="0" applyFont="1" applyBorder="1" applyAlignment="1">
      <alignment horizontal="center" vertical="top" wrapText="1"/>
    </xf>
    <xf numFmtId="0" fontId="76" fillId="0" borderId="4" xfId="0" applyFont="1" applyBorder="1" applyAlignment="1">
      <alignment horizontal="center" vertical="top" wrapText="1"/>
    </xf>
    <xf numFmtId="0" fontId="76" fillId="0" borderId="32" xfId="0" applyFont="1" applyBorder="1" applyAlignment="1">
      <alignment horizontal="center" vertical="top" wrapText="1"/>
    </xf>
    <xf numFmtId="0" fontId="76" fillId="0" borderId="3" xfId="0" applyFont="1" applyBorder="1" applyAlignment="1">
      <alignment horizontal="center" vertical="top" wrapText="1"/>
    </xf>
    <xf numFmtId="0" fontId="76" fillId="0" borderId="2" xfId="0" applyFont="1" applyBorder="1" applyAlignment="1">
      <alignment horizontal="center" vertical="top" wrapText="1"/>
    </xf>
    <xf numFmtId="0" fontId="76" fillId="0" borderId="36" xfId="0" applyFont="1" applyBorder="1" applyAlignment="1">
      <alignment horizontal="left" vertical="top" wrapText="1"/>
    </xf>
    <xf numFmtId="0" fontId="76" fillId="0" borderId="37" xfId="0" applyFont="1" applyBorder="1" applyAlignment="1">
      <alignment horizontal="left" vertical="top" wrapText="1"/>
    </xf>
    <xf numFmtId="0" fontId="76" fillId="0" borderId="24" xfId="0" applyFont="1" applyBorder="1" applyAlignment="1">
      <alignment horizontal="left" vertical="top" wrapText="1"/>
    </xf>
    <xf numFmtId="0" fontId="76" fillId="0" borderId="4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 wrapText="1"/>
    </xf>
    <xf numFmtId="0" fontId="76" fillId="0" borderId="32" xfId="0" applyFont="1" applyBorder="1" applyAlignment="1">
      <alignment horizontal="left" vertical="top" wrapText="1"/>
    </xf>
    <xf numFmtId="0" fontId="76" fillId="0" borderId="3" xfId="0" applyFont="1" applyBorder="1" applyAlignment="1">
      <alignment horizontal="left" vertical="top" wrapText="1"/>
    </xf>
    <xf numFmtId="0" fontId="76" fillId="0" borderId="35" xfId="0" applyFont="1" applyBorder="1" applyAlignment="1">
      <alignment horizontal="left" vertical="top" wrapText="1"/>
    </xf>
    <xf numFmtId="0" fontId="76" fillId="0" borderId="2" xfId="0" applyFont="1" applyBorder="1" applyAlignment="1">
      <alignment horizontal="left" vertical="top" wrapText="1"/>
    </xf>
    <xf numFmtId="0" fontId="7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4" fillId="0" borderId="4" xfId="0" applyFont="1" applyBorder="1" applyAlignment="1">
      <alignment horizontal="center" vertical="center"/>
    </xf>
    <xf numFmtId="0" fontId="82" fillId="0" borderId="3" xfId="39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Font="1" applyBorder="1" applyAlignment="1">
      <alignment horizontal="right"/>
    </xf>
    <xf numFmtId="0" fontId="0" fillId="0" borderId="39" xfId="0" applyBorder="1" applyAlignment="1">
      <alignment/>
    </xf>
    <xf numFmtId="0" fontId="50" fillId="33" borderId="40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41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39" xfId="0" applyBorder="1" applyAlignment="1">
      <alignment horizontal="right"/>
    </xf>
    <xf numFmtId="0" fontId="50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0" fillId="33" borderId="27" xfId="0" applyFont="1" applyFill="1" applyBorder="1" applyAlignment="1">
      <alignment vertical="center" wrapText="1"/>
    </xf>
    <xf numFmtId="0" fontId="50" fillId="33" borderId="28" xfId="0" applyFont="1" applyFill="1" applyBorder="1" applyAlignment="1">
      <alignment vertical="center" wrapText="1"/>
    </xf>
    <xf numFmtId="0" fontId="85" fillId="33" borderId="41" xfId="0" applyFont="1" applyFill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87" fillId="33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33" borderId="46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70" fillId="33" borderId="33" xfId="0" applyFont="1" applyFill="1" applyBorder="1" applyAlignment="1">
      <alignment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5" fillId="33" borderId="26" xfId="0" applyFont="1" applyFill="1" applyBorder="1" applyAlignment="1">
      <alignment wrapText="1"/>
    </xf>
    <xf numFmtId="0" fontId="86" fillId="0" borderId="24" xfId="0" applyFont="1" applyBorder="1" applyAlignment="1">
      <alignment wrapText="1"/>
    </xf>
    <xf numFmtId="0" fontId="86" fillId="0" borderId="30" xfId="0" applyFont="1" applyBorder="1" applyAlignment="1">
      <alignment wrapText="1"/>
    </xf>
    <xf numFmtId="0" fontId="86" fillId="0" borderId="2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0" fillId="0" borderId="18" xfId="0" applyBorder="1" applyAlignment="1">
      <alignment/>
    </xf>
    <xf numFmtId="0" fontId="31" fillId="34" borderId="21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wrapText="1"/>
    </xf>
    <xf numFmtId="0" fontId="50" fillId="33" borderId="13" xfId="0" applyFont="1" applyFill="1" applyBorder="1" applyAlignment="1">
      <alignment wrapText="1"/>
    </xf>
    <xf numFmtId="0" fontId="50" fillId="33" borderId="29" xfId="0" applyFont="1" applyFill="1" applyBorder="1" applyAlignment="1">
      <alignment vertical="center" wrapText="1"/>
    </xf>
    <xf numFmtId="0" fontId="50" fillId="33" borderId="18" xfId="0" applyFont="1" applyFill="1" applyBorder="1" applyAlignment="1">
      <alignment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50" fillId="33" borderId="51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21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/>
    </xf>
    <xf numFmtId="0" fontId="88" fillId="33" borderId="29" xfId="0" applyFont="1" applyFill="1" applyBorder="1" applyAlignment="1">
      <alignment/>
    </xf>
    <xf numFmtId="0" fontId="61" fillId="0" borderId="18" xfId="0" applyFont="1" applyBorder="1" applyAlignment="1">
      <alignment/>
    </xf>
    <xf numFmtId="0" fontId="50" fillId="33" borderId="43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0" fillId="33" borderId="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0" fillId="33" borderId="26" xfId="0" applyFont="1" applyFill="1" applyBorder="1" applyAlignment="1">
      <alignment vertical="center" wrapText="1"/>
    </xf>
    <xf numFmtId="0" fontId="50" fillId="33" borderId="24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vertical="center" wrapText="1"/>
    </xf>
    <xf numFmtId="0" fontId="50" fillId="33" borderId="32" xfId="0" applyFont="1" applyFill="1" applyBorder="1" applyAlignment="1">
      <alignment vertical="center" wrapText="1"/>
    </xf>
    <xf numFmtId="0" fontId="50" fillId="33" borderId="30" xfId="0" applyFont="1" applyFill="1" applyBorder="1" applyAlignment="1">
      <alignment vertical="center" wrapText="1"/>
    </xf>
    <xf numFmtId="0" fontId="50" fillId="33" borderId="2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50" fillId="33" borderId="2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21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/>
    </xf>
    <xf numFmtId="0" fontId="50" fillId="33" borderId="29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0" fillId="0" borderId="0" xfId="0" applyFont="1" applyAlignment="1">
      <alignment vertical="center" wrapText="1"/>
    </xf>
    <xf numFmtId="0" fontId="0" fillId="0" borderId="13" xfId="0" applyFont="1" applyBorder="1" applyAlignment="1">
      <alignment wrapText="1"/>
    </xf>
    <xf numFmtId="0" fontId="68" fillId="33" borderId="29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7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50" fillId="33" borderId="29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6" fillId="0" borderId="22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18" xfId="0" applyFont="1" applyBorder="1" applyAlignment="1">
      <alignment vertical="center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wrapText="1"/>
    </xf>
    <xf numFmtId="0" fontId="86" fillId="0" borderId="22" xfId="0" applyFont="1" applyBorder="1" applyAlignment="1">
      <alignment vertical="center" wrapText="1"/>
    </xf>
    <xf numFmtId="0" fontId="86" fillId="0" borderId="18" xfId="0" applyFont="1" applyBorder="1" applyAlignment="1">
      <alignment vertical="center" wrapText="1"/>
    </xf>
    <xf numFmtId="0" fontId="70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50" fillId="34" borderId="21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70" fillId="0" borderId="22" xfId="0" applyFont="1" applyBorder="1" applyAlignment="1">
      <alignment/>
    </xf>
    <xf numFmtId="0" fontId="7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70" fillId="0" borderId="0" xfId="0" applyFont="1" applyAlignment="1">
      <alignment wrapText="1"/>
    </xf>
    <xf numFmtId="0" fontId="0" fillId="0" borderId="38" xfId="0" applyBorder="1" applyAlignment="1">
      <alignment/>
    </xf>
    <xf numFmtId="0" fontId="0" fillId="0" borderId="52" xfId="0" applyBorder="1" applyAlignment="1">
      <alignment/>
    </xf>
    <xf numFmtId="0" fontId="0" fillId="0" borderId="28" xfId="0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ter" xfId="34"/>
    <cellStyle name="CenterA" xfId="35"/>
    <cellStyle name="Comma" xfId="36"/>
    <cellStyle name="Comma [0]" xfId="37"/>
    <cellStyle name="Data_Cell" xfId="38"/>
    <cellStyle name="Hyperlink" xfId="39"/>
    <cellStyle name="Chybně" xfId="40"/>
    <cellStyle name="Index1" xfId="41"/>
    <cellStyle name="Index2" xfId="42"/>
    <cellStyle name="Index3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TAB_B.XLS_1" xfId="53"/>
    <cellStyle name="normální 2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314325</xdr:colOff>
      <xdr:row>6</xdr:row>
      <xdr:rowOff>180975</xdr:rowOff>
    </xdr:to>
    <xdr:grpSp>
      <xdr:nvGrpSpPr>
        <xdr:cNvPr id="1" name="Group 19"/>
        <xdr:cNvGrpSpPr>
          <a:grpSpLocks/>
        </xdr:cNvGrpSpPr>
      </xdr:nvGrpSpPr>
      <xdr:grpSpPr>
        <a:xfrm>
          <a:off x="0" y="0"/>
          <a:ext cx="2362200" cy="1390650"/>
          <a:chOff x="670" y="89"/>
          <a:chExt cx="4092" cy="2370"/>
        </a:xfrm>
        <a:solidFill>
          <a:srgbClr val="FFFFFF"/>
        </a:solidFill>
      </xdr:grpSpPr>
      <xdr:pic>
        <xdr:nvPicPr>
          <xdr:cNvPr id="2" name="Picture 21" descr="CMYK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0" y="89"/>
            <a:ext cx="4092" cy="23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0"/>
          <xdr:cNvSpPr>
            <a:spLocks/>
          </xdr:cNvSpPr>
        </xdr:nvSpPr>
        <xdr:spPr>
          <a:xfrm>
            <a:off x="1785" y="1811"/>
            <a:ext cx="1626" cy="408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gmar.rajhelova@mz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1"/>
  <sheetViews>
    <sheetView showGridLines="0" tabSelected="1" zoomScalePageLayoutView="0" workbookViewId="0" topLeftCell="A1">
      <selection activeCell="N39" sqref="N39"/>
    </sheetView>
  </sheetViews>
  <sheetFormatPr defaultColWidth="9.140625" defaultRowHeight="15"/>
  <cols>
    <col min="1" max="8" width="3.140625" style="94" customWidth="1"/>
    <col min="9" max="9" width="5.57421875" style="94" customWidth="1"/>
    <col min="10" max="10" width="15.421875" style="94" customWidth="1"/>
    <col min="11" max="11" width="7.7109375" style="94" customWidth="1"/>
    <col min="12" max="13" width="9.140625" style="94" customWidth="1"/>
    <col min="14" max="14" width="10.140625" style="94" bestFit="1" customWidth="1"/>
    <col min="15" max="16384" width="9.140625" style="94" customWidth="1"/>
  </cols>
  <sheetData>
    <row r="1" ht="15"/>
    <row r="2" ht="15"/>
    <row r="3" spans="10:15" ht="20.25">
      <c r="J3" s="95"/>
      <c r="L3" s="95"/>
      <c r="M3" s="114" t="s">
        <v>337</v>
      </c>
      <c r="N3" s="115"/>
      <c r="O3" s="116"/>
    </row>
    <row r="4" ht="15"/>
    <row r="5" ht="15"/>
    <row r="6" ht="15">
      <c r="M6" s="96" t="s">
        <v>253</v>
      </c>
    </row>
    <row r="7" ht="15">
      <c r="M7" s="96" t="s">
        <v>254</v>
      </c>
    </row>
    <row r="8" ht="15">
      <c r="M8" s="113" t="s">
        <v>261</v>
      </c>
    </row>
    <row r="10" ht="24" customHeight="1"/>
    <row r="11" spans="2:14" ht="23.25" customHeight="1">
      <c r="B11" s="150" t="s">
        <v>338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2:14" ht="20.25">
      <c r="B12" s="150" t="s">
        <v>339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2:14" ht="23.25" customHeight="1">
      <c r="B13" s="150" t="s">
        <v>258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2:14" ht="20.25">
      <c r="B14" s="151" t="s">
        <v>355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6" spans="1:8" ht="15">
      <c r="A16" s="97" t="s">
        <v>340</v>
      </c>
      <c r="B16" s="97"/>
      <c r="C16" s="97"/>
      <c r="D16" s="97"/>
      <c r="E16" s="97"/>
      <c r="F16" s="97"/>
      <c r="G16" s="97"/>
      <c r="H16" s="97"/>
    </row>
    <row r="17" spans="1:8" ht="15">
      <c r="A17" s="97" t="s">
        <v>259</v>
      </c>
      <c r="B17" s="97"/>
      <c r="C17" s="97"/>
      <c r="D17" s="97"/>
      <c r="E17" s="97"/>
      <c r="F17" s="97"/>
      <c r="G17" s="97"/>
      <c r="H17" s="97"/>
    </row>
    <row r="18" spans="1:8" ht="15">
      <c r="A18" s="97" t="s">
        <v>255</v>
      </c>
      <c r="B18" s="97"/>
      <c r="C18" s="97"/>
      <c r="D18" s="97"/>
      <c r="E18" s="97"/>
      <c r="F18" s="97"/>
      <c r="G18" s="97"/>
      <c r="H18" s="97"/>
    </row>
    <row r="20" spans="1:15" ht="15">
      <c r="A20" s="179" t="s">
        <v>350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/>
    </row>
    <row r="21" spans="1:15" ht="15">
      <c r="A21" s="182" t="s">
        <v>351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4"/>
    </row>
    <row r="22" spans="1:15" ht="15">
      <c r="A22" s="185" t="s">
        <v>352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4"/>
    </row>
    <row r="23" spans="1:15" ht="15">
      <c r="A23" s="186" t="s">
        <v>256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</row>
    <row r="24" spans="1:11" ht="15">
      <c r="A24" s="100" t="s">
        <v>353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ht="8.25" customHeight="1"/>
    <row r="26" spans="1:8" ht="15">
      <c r="A26" s="152" t="s">
        <v>341</v>
      </c>
      <c r="B26" s="153"/>
      <c r="C26" s="153"/>
      <c r="D26" s="153"/>
      <c r="E26" s="153"/>
      <c r="F26" s="153"/>
      <c r="G26" s="153"/>
      <c r="H26" s="154"/>
    </row>
    <row r="27" spans="1:8" ht="27.75" customHeight="1">
      <c r="A27" s="131"/>
      <c r="B27" s="131"/>
      <c r="C27" s="131"/>
      <c r="D27" s="131"/>
      <c r="E27" s="131"/>
      <c r="F27" s="131"/>
      <c r="G27" s="131"/>
      <c r="H27" s="131"/>
    </row>
    <row r="28" ht="10.5" customHeight="1"/>
    <row r="29" spans="1:8" ht="15">
      <c r="A29" s="102" t="s">
        <v>342</v>
      </c>
      <c r="B29" s="103"/>
      <c r="C29" s="103"/>
      <c r="D29" s="103"/>
      <c r="E29" s="103"/>
      <c r="F29" s="103"/>
      <c r="G29" s="103"/>
      <c r="H29" s="103"/>
    </row>
    <row r="30" spans="1:15" ht="15">
      <c r="A30" s="155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7"/>
    </row>
    <row r="31" spans="1:15" ht="15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60"/>
    </row>
    <row r="32" spans="1:15" ht="15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60"/>
    </row>
    <row r="33" spans="1:15" ht="15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3"/>
    </row>
    <row r="35" spans="1:15" ht="15">
      <c r="A35" s="164" t="s">
        <v>343</v>
      </c>
      <c r="B35" s="165"/>
      <c r="C35" s="104" t="s">
        <v>344</v>
      </c>
      <c r="D35" s="105"/>
      <c r="E35" s="105"/>
      <c r="F35" s="105"/>
      <c r="G35" s="106"/>
      <c r="H35" s="117" t="s">
        <v>211</v>
      </c>
      <c r="I35" s="118" t="s">
        <v>211</v>
      </c>
      <c r="J35" s="119"/>
      <c r="K35" s="120"/>
      <c r="L35" s="120"/>
      <c r="M35" s="104" t="s">
        <v>345</v>
      </c>
      <c r="N35" s="125"/>
      <c r="O35" s="126"/>
    </row>
    <row r="36" spans="1:15" ht="12" customHeight="1">
      <c r="A36" s="166"/>
      <c r="B36" s="167"/>
      <c r="H36" s="121"/>
      <c r="I36" s="121"/>
      <c r="J36" s="122"/>
      <c r="K36" s="121"/>
      <c r="L36" s="121"/>
      <c r="M36" s="98"/>
      <c r="N36" s="121"/>
      <c r="O36" s="127"/>
    </row>
    <row r="37" spans="1:15" ht="24" customHeight="1">
      <c r="A37" s="166"/>
      <c r="B37" s="167"/>
      <c r="C37" s="102" t="s">
        <v>346</v>
      </c>
      <c r="D37" s="107"/>
      <c r="H37" s="148" t="s">
        <v>211</v>
      </c>
      <c r="I37" s="121"/>
      <c r="J37" s="149"/>
      <c r="K37" s="121"/>
      <c r="L37" s="121"/>
      <c r="M37" s="108" t="s">
        <v>347</v>
      </c>
      <c r="N37" s="128"/>
      <c r="O37" s="127"/>
    </row>
    <row r="38" spans="1:15" ht="24" customHeight="1">
      <c r="A38" s="166"/>
      <c r="B38" s="167"/>
      <c r="C38" s="102" t="s">
        <v>348</v>
      </c>
      <c r="H38" s="121"/>
      <c r="I38" s="121"/>
      <c r="J38" s="149"/>
      <c r="K38" s="121"/>
      <c r="L38" s="121"/>
      <c r="M38" s="98"/>
      <c r="N38" s="121"/>
      <c r="O38" s="127"/>
    </row>
    <row r="39" spans="1:15" ht="24" customHeight="1">
      <c r="A39" s="168"/>
      <c r="B39" s="169"/>
      <c r="C39" s="109" t="s">
        <v>260</v>
      </c>
      <c r="D39" s="99"/>
      <c r="E39" s="99"/>
      <c r="F39" s="99"/>
      <c r="G39" s="99"/>
      <c r="H39" s="123"/>
      <c r="I39" s="123"/>
      <c r="J39" s="124"/>
      <c r="K39" s="123"/>
      <c r="L39" s="123"/>
      <c r="M39" s="110" t="s">
        <v>349</v>
      </c>
      <c r="N39" s="129"/>
      <c r="O39" s="130"/>
    </row>
    <row r="40" ht="9.75" customHeight="1"/>
    <row r="41" spans="1:15" ht="23.25" customHeight="1">
      <c r="A41" s="170" t="s">
        <v>257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2"/>
    </row>
    <row r="42" spans="1:15" ht="15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5"/>
    </row>
    <row r="43" spans="1:15" ht="15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5"/>
    </row>
    <row r="44" spans="1:15" ht="15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/>
    </row>
    <row r="45" spans="1:15" ht="15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5"/>
    </row>
    <row r="46" spans="1:15" ht="15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5"/>
    </row>
    <row r="47" spans="1:15" ht="15">
      <c r="A47" s="17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5"/>
    </row>
    <row r="48" spans="1:15" ht="15">
      <c r="A48" s="17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5"/>
    </row>
    <row r="49" spans="1:15" ht="23.25" customHeight="1">
      <c r="A49" s="176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8"/>
    </row>
    <row r="50" spans="1:15" ht="1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</row>
    <row r="51" spans="1:15" ht="1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</row>
  </sheetData>
  <sheetProtection sheet="1" objects="1" scenarios="1"/>
  <mergeCells count="12">
    <mergeCell ref="A35:B39"/>
    <mergeCell ref="A41:O49"/>
    <mergeCell ref="A20:O20"/>
    <mergeCell ref="A21:O21"/>
    <mergeCell ref="A22:O22"/>
    <mergeCell ref="A23:O23"/>
    <mergeCell ref="B11:N11"/>
    <mergeCell ref="B12:N12"/>
    <mergeCell ref="B13:N13"/>
    <mergeCell ref="B14:N14"/>
    <mergeCell ref="A26:H26"/>
    <mergeCell ref="A30:O33"/>
  </mergeCells>
  <hyperlinks>
    <hyperlink ref="A23" r:id="rId1" display="mailto:dagmar.rajhelova@mze.cz"/>
  </hyperlinks>
  <printOptions/>
  <pageMargins left="0.7" right="0.7" top="0.787401575" bottom="0.787401575" header="0.3" footer="0.3"/>
  <pageSetup horizontalDpi="600" verticalDpi="6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showGridLines="0" workbookViewId="0" topLeftCell="A1">
      <selection activeCell="G19" sqref="G19"/>
    </sheetView>
  </sheetViews>
  <sheetFormatPr defaultColWidth="9.140625" defaultRowHeight="15"/>
  <cols>
    <col min="1" max="1" width="9.140625" style="1" customWidth="1"/>
    <col min="2" max="2" width="23.421875" style="1" customWidth="1"/>
    <col min="3" max="3" width="10.8515625" style="1" customWidth="1"/>
    <col min="4" max="4" width="8.00390625" style="1" customWidth="1"/>
    <col min="5" max="5" width="10.7109375" style="1" customWidth="1"/>
    <col min="6" max="7" width="10.8515625" style="18" customWidth="1"/>
    <col min="8" max="8" width="11.57421875" style="1" customWidth="1"/>
    <col min="9" max="9" width="9.8515625" style="1" customWidth="1"/>
    <col min="10" max="10" width="9.57421875" style="1" customWidth="1"/>
    <col min="11" max="11" width="9.140625" style="1" customWidth="1"/>
  </cols>
  <sheetData>
    <row r="1" spans="1:11" ht="1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15.75" thickBot="1">
      <c r="A2" s="189" t="s">
        <v>8</v>
      </c>
      <c r="B2" s="190"/>
      <c r="C2" s="190"/>
      <c r="D2" s="190"/>
      <c r="E2" s="190"/>
      <c r="F2" s="190"/>
      <c r="G2" s="190"/>
      <c r="H2" s="190"/>
      <c r="I2" s="190"/>
      <c r="J2" s="190"/>
      <c r="K2" s="14"/>
    </row>
    <row r="3" spans="1:11" ht="27" customHeight="1" thickTop="1">
      <c r="A3" s="206" t="s">
        <v>0</v>
      </c>
      <c r="B3" s="207"/>
      <c r="C3" s="197" t="s">
        <v>1</v>
      </c>
      <c r="D3" s="197" t="s">
        <v>2</v>
      </c>
      <c r="E3" s="197" t="s">
        <v>251</v>
      </c>
      <c r="F3" s="219" t="s">
        <v>22</v>
      </c>
      <c r="G3" s="197" t="s">
        <v>252</v>
      </c>
      <c r="H3" s="212" t="s">
        <v>9</v>
      </c>
      <c r="I3" s="197" t="s">
        <v>28</v>
      </c>
      <c r="J3" s="201" t="s">
        <v>21</v>
      </c>
      <c r="K3" s="19"/>
    </row>
    <row r="4" spans="1:10" ht="33" customHeight="1">
      <c r="A4" s="208"/>
      <c r="B4" s="209"/>
      <c r="C4" s="203"/>
      <c r="D4" s="203"/>
      <c r="E4" s="233"/>
      <c r="F4" s="220"/>
      <c r="G4" s="203"/>
      <c r="H4" s="213"/>
      <c r="I4" s="203"/>
      <c r="J4" s="202"/>
    </row>
    <row r="5" spans="1:10" ht="15">
      <c r="A5" s="204" t="s">
        <v>3</v>
      </c>
      <c r="B5" s="205"/>
      <c r="C5" s="68" t="s">
        <v>4</v>
      </c>
      <c r="D5" s="13" t="s">
        <v>18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20" t="s">
        <v>19</v>
      </c>
    </row>
    <row r="6" spans="1:10" ht="21" customHeight="1">
      <c r="A6" s="221" t="s">
        <v>20</v>
      </c>
      <c r="B6" s="222"/>
      <c r="C6" s="16" t="s">
        <v>5</v>
      </c>
      <c r="D6" s="3" t="s">
        <v>10</v>
      </c>
      <c r="E6" s="88"/>
      <c r="F6" s="88"/>
      <c r="G6" s="88"/>
      <c r="H6" s="4" t="s">
        <v>6</v>
      </c>
      <c r="I6" s="89"/>
      <c r="J6" s="132" t="e">
        <f>F6/E6</f>
        <v>#DIV/0!</v>
      </c>
    </row>
    <row r="7" spans="1:10" ht="18.75" customHeight="1">
      <c r="A7" s="223"/>
      <c r="B7" s="224"/>
      <c r="C7" s="2" t="s">
        <v>23</v>
      </c>
      <c r="D7" s="50" t="s">
        <v>11</v>
      </c>
      <c r="E7" s="88"/>
      <c r="F7" s="88"/>
      <c r="G7" s="88"/>
      <c r="H7" s="4" t="s">
        <v>6</v>
      </c>
      <c r="I7" s="89"/>
      <c r="J7" s="132" t="e">
        <f>F7/E7</f>
        <v>#DIV/0!</v>
      </c>
    </row>
    <row r="8" spans="1:10" ht="16.5" customHeight="1">
      <c r="A8" s="216" t="s">
        <v>24</v>
      </c>
      <c r="B8" s="214" t="s">
        <v>25</v>
      </c>
      <c r="C8" s="73" t="s">
        <v>5</v>
      </c>
      <c r="D8" s="50" t="s">
        <v>12</v>
      </c>
      <c r="E8" s="88"/>
      <c r="F8" s="88"/>
      <c r="G8" s="5" t="s">
        <v>6</v>
      </c>
      <c r="H8" s="89"/>
      <c r="I8" s="5" t="s">
        <v>6</v>
      </c>
      <c r="J8" s="132" t="e">
        <f>F8/E8</f>
        <v>#DIV/0!</v>
      </c>
    </row>
    <row r="9" spans="1:14" ht="18" customHeight="1">
      <c r="A9" s="217"/>
      <c r="B9" s="215"/>
      <c r="C9" s="17" t="s">
        <v>23</v>
      </c>
      <c r="D9" s="50" t="s">
        <v>13</v>
      </c>
      <c r="E9" s="88"/>
      <c r="F9" s="88"/>
      <c r="G9" s="5" t="s">
        <v>6</v>
      </c>
      <c r="H9" s="89"/>
      <c r="I9" s="5" t="s">
        <v>6</v>
      </c>
      <c r="J9" s="132" t="e">
        <f>F9/E9</f>
        <v>#DIV/0!</v>
      </c>
      <c r="N9" s="49"/>
    </row>
    <row r="10" spans="1:10" s="35" customFormat="1" ht="14.25" customHeight="1">
      <c r="A10" s="225" t="s">
        <v>249</v>
      </c>
      <c r="B10" s="226"/>
      <c r="C10" s="17"/>
      <c r="D10" s="50"/>
      <c r="E10" s="6" t="str">
        <f>IF(E8&lt;=E6,"OK","Chyba")</f>
        <v>OK</v>
      </c>
      <c r="F10" s="6" t="str">
        <f>IF(F8&lt;=F6,"OK","Chyba")</f>
        <v>OK</v>
      </c>
      <c r="G10" s="23"/>
      <c r="H10" s="51"/>
      <c r="I10" s="23"/>
      <c r="J10" s="31"/>
    </row>
    <row r="11" spans="1:10" s="35" customFormat="1" ht="14.25" customHeight="1">
      <c r="A11" s="225" t="s">
        <v>250</v>
      </c>
      <c r="B11" s="226"/>
      <c r="C11" s="17"/>
      <c r="D11" s="50"/>
      <c r="E11" s="6" t="str">
        <f>IF(E9&lt;=E7,"OK","Chyba")</f>
        <v>OK</v>
      </c>
      <c r="F11" s="6" t="str">
        <f>IF(F9&lt;=F7,"OK","Chyba")</f>
        <v>OK</v>
      </c>
      <c r="G11" s="23"/>
      <c r="H11" s="51"/>
      <c r="I11" s="23"/>
      <c r="J11" s="31"/>
    </row>
    <row r="12" spans="1:10" ht="15">
      <c r="A12" s="216" t="s">
        <v>24</v>
      </c>
      <c r="B12" s="218" t="s">
        <v>26</v>
      </c>
      <c r="C12" s="16" t="s">
        <v>5</v>
      </c>
      <c r="D12" s="3" t="s">
        <v>14</v>
      </c>
      <c r="E12" s="88"/>
      <c r="F12" s="5" t="s">
        <v>6</v>
      </c>
      <c r="G12" s="5" t="s">
        <v>6</v>
      </c>
      <c r="H12" s="4" t="s">
        <v>6</v>
      </c>
      <c r="I12" s="5" t="s">
        <v>6</v>
      </c>
      <c r="J12" s="9" t="s">
        <v>6</v>
      </c>
    </row>
    <row r="13" spans="1:10" ht="16.5" customHeight="1">
      <c r="A13" s="217"/>
      <c r="B13" s="215"/>
      <c r="C13" s="2" t="s">
        <v>23</v>
      </c>
      <c r="D13" s="3" t="s">
        <v>15</v>
      </c>
      <c r="E13" s="88"/>
      <c r="F13" s="5" t="s">
        <v>6</v>
      </c>
      <c r="G13" s="5" t="s">
        <v>6</v>
      </c>
      <c r="H13" s="4" t="s">
        <v>6</v>
      </c>
      <c r="I13" s="5" t="s">
        <v>6</v>
      </c>
      <c r="J13" s="9" t="s">
        <v>6</v>
      </c>
    </row>
    <row r="14" spans="1:10" ht="15">
      <c r="A14" s="237" t="s">
        <v>27</v>
      </c>
      <c r="B14" s="238"/>
      <c r="C14" s="16" t="s">
        <v>5</v>
      </c>
      <c r="D14" s="3" t="s">
        <v>16</v>
      </c>
      <c r="E14" s="88"/>
      <c r="F14" s="5" t="s">
        <v>6</v>
      </c>
      <c r="G14" s="88"/>
      <c r="H14" s="4" t="s">
        <v>6</v>
      </c>
      <c r="I14" s="5" t="s">
        <v>6</v>
      </c>
      <c r="J14" s="9" t="s">
        <v>6</v>
      </c>
    </row>
    <row r="15" spans="1:10" ht="15.75" thickBot="1">
      <c r="A15" s="239"/>
      <c r="B15" s="240"/>
      <c r="C15" s="10" t="s">
        <v>23</v>
      </c>
      <c r="D15" s="7" t="s">
        <v>17</v>
      </c>
      <c r="E15" s="90"/>
      <c r="F15" s="8" t="s">
        <v>6</v>
      </c>
      <c r="G15" s="90"/>
      <c r="H15" s="11" t="s">
        <v>6</v>
      </c>
      <c r="I15" s="8" t="s">
        <v>6</v>
      </c>
      <c r="J15" s="12" t="s">
        <v>6</v>
      </c>
    </row>
    <row r="16" ht="15.75" thickTop="1">
      <c r="A16" s="1" t="s">
        <v>29</v>
      </c>
    </row>
    <row r="17" ht="15">
      <c r="A17" s="1" t="s">
        <v>30</v>
      </c>
    </row>
    <row r="19" spans="1:6" ht="15">
      <c r="A19" s="25" t="s">
        <v>36</v>
      </c>
      <c r="B19" s="21"/>
      <c r="C19" s="21"/>
      <c r="D19" s="21"/>
      <c r="E19" s="21"/>
      <c r="F19" s="21"/>
    </row>
    <row r="20" spans="1:11" ht="15">
      <c r="A20" s="25"/>
      <c r="B20" s="21"/>
      <c r="C20" s="21"/>
      <c r="D20" s="21"/>
      <c r="E20" s="21"/>
      <c r="F20" s="21"/>
      <c r="K20" s="35"/>
    </row>
    <row r="21" spans="1:7" ht="15.75" thickBot="1">
      <c r="A21" s="25"/>
      <c r="B21" s="21"/>
      <c r="C21" s="200" t="s">
        <v>43</v>
      </c>
      <c r="D21" s="200"/>
      <c r="E21" s="200"/>
      <c r="F21" s="200"/>
      <c r="G21" s="200"/>
    </row>
    <row r="22" spans="1:11" ht="15.75" thickTop="1">
      <c r="A22" s="191" t="s">
        <v>0</v>
      </c>
      <c r="B22" s="192"/>
      <c r="C22" s="195" t="s">
        <v>31</v>
      </c>
      <c r="D22" s="197" t="s">
        <v>2</v>
      </c>
      <c r="E22" s="197" t="s">
        <v>32</v>
      </c>
      <c r="F22" s="195" t="s">
        <v>33</v>
      </c>
      <c r="G22" s="235" t="s">
        <v>267</v>
      </c>
      <c r="K22"/>
    </row>
    <row r="23" spans="1:11" ht="45.75" customHeight="1">
      <c r="A23" s="193"/>
      <c r="B23" s="194"/>
      <c r="C23" s="196"/>
      <c r="D23" s="198"/>
      <c r="E23" s="234"/>
      <c r="F23" s="199"/>
      <c r="G23" s="236"/>
      <c r="K23"/>
    </row>
    <row r="24" spans="1:11" ht="15">
      <c r="A24" s="227" t="s">
        <v>3</v>
      </c>
      <c r="B24" s="228"/>
      <c r="C24" s="26" t="s">
        <v>4</v>
      </c>
      <c r="D24" s="26" t="s">
        <v>18</v>
      </c>
      <c r="E24" s="72">
        <v>1</v>
      </c>
      <c r="F24" s="26">
        <v>2</v>
      </c>
      <c r="G24" s="27">
        <v>3</v>
      </c>
      <c r="K24"/>
    </row>
    <row r="25" spans="1:11" ht="32.25" customHeight="1">
      <c r="A25" s="229" t="s">
        <v>265</v>
      </c>
      <c r="B25" s="230"/>
      <c r="C25" s="23" t="s">
        <v>34</v>
      </c>
      <c r="D25" s="50" t="s">
        <v>37</v>
      </c>
      <c r="E25" s="91"/>
      <c r="F25" s="89"/>
      <c r="G25" s="146" t="e">
        <f aca="true" t="shared" si="0" ref="G25:G30">E25/F25</f>
        <v>#DIV/0!</v>
      </c>
      <c r="K25"/>
    </row>
    <row r="26" spans="1:11" ht="33.75" customHeight="1">
      <c r="A26" s="229" t="s">
        <v>266</v>
      </c>
      <c r="B26" s="230"/>
      <c r="C26" s="23" t="s">
        <v>34</v>
      </c>
      <c r="D26" s="22" t="s">
        <v>38</v>
      </c>
      <c r="E26" s="91"/>
      <c r="F26" s="89"/>
      <c r="G26" s="146" t="e">
        <f t="shared" si="0"/>
        <v>#DIV/0!</v>
      </c>
      <c r="K26"/>
    </row>
    <row r="27" spans="1:11" ht="33.75" customHeight="1">
      <c r="A27" s="229" t="s">
        <v>262</v>
      </c>
      <c r="B27" s="230"/>
      <c r="C27" s="23" t="s">
        <v>34</v>
      </c>
      <c r="D27" s="22" t="s">
        <v>39</v>
      </c>
      <c r="E27" s="91"/>
      <c r="F27" s="89"/>
      <c r="G27" s="146" t="e">
        <f t="shared" si="0"/>
        <v>#DIV/0!</v>
      </c>
      <c r="K27"/>
    </row>
    <row r="28" spans="1:11" ht="32.25" customHeight="1">
      <c r="A28" s="229" t="s">
        <v>263</v>
      </c>
      <c r="B28" s="230"/>
      <c r="C28" s="23" t="s">
        <v>34</v>
      </c>
      <c r="D28" s="22" t="s">
        <v>40</v>
      </c>
      <c r="E28" s="91"/>
      <c r="F28" s="89"/>
      <c r="G28" s="146" t="e">
        <f t="shared" si="0"/>
        <v>#DIV/0!</v>
      </c>
      <c r="K28"/>
    </row>
    <row r="29" spans="1:11" ht="34.5" customHeight="1">
      <c r="A29" s="231" t="s">
        <v>264</v>
      </c>
      <c r="B29" s="232"/>
      <c r="C29" s="23" t="s">
        <v>35</v>
      </c>
      <c r="D29" s="22" t="s">
        <v>41</v>
      </c>
      <c r="E29" s="91"/>
      <c r="F29" s="89"/>
      <c r="G29" s="146" t="e">
        <f t="shared" si="0"/>
        <v>#DIV/0!</v>
      </c>
      <c r="K29"/>
    </row>
    <row r="30" spans="1:11" ht="32.25" customHeight="1" thickBot="1">
      <c r="A30" s="210" t="s">
        <v>354</v>
      </c>
      <c r="B30" s="211"/>
      <c r="C30" s="24" t="s">
        <v>35</v>
      </c>
      <c r="D30" s="53" t="s">
        <v>42</v>
      </c>
      <c r="E30" s="92"/>
      <c r="F30" s="93"/>
      <c r="G30" s="147" t="e">
        <f t="shared" si="0"/>
        <v>#DIV/0!</v>
      </c>
      <c r="K30"/>
    </row>
    <row r="31" ht="15.75" thickTop="1"/>
    <row r="37" ht="15">
      <c r="H37" s="21"/>
    </row>
    <row r="38" s="21" customFormat="1" ht="15"/>
    <row r="39" s="21" customFormat="1" ht="15"/>
    <row r="43" ht="25.5" customHeight="1"/>
    <row r="44" ht="24.75" customHeight="1"/>
    <row r="45" ht="22.5" customHeight="1"/>
    <row r="46" ht="25.5" customHeight="1"/>
    <row r="47" ht="36.75" customHeight="1"/>
    <row r="48" ht="27" customHeight="1"/>
    <row r="49" ht="22.5" customHeight="1"/>
    <row r="50" ht="24" customHeight="1"/>
    <row r="51" ht="23.25" customHeight="1"/>
    <row r="52" ht="23.25" customHeight="1"/>
    <row r="53" ht="23.25" customHeight="1"/>
    <row r="54" ht="23.25" customHeight="1"/>
    <row r="55" ht="26.25" customHeight="1"/>
    <row r="56" ht="24.75" customHeight="1"/>
    <row r="57" ht="24.75" customHeight="1"/>
    <row r="58" ht="27.75" customHeight="1"/>
  </sheetData>
  <sheetProtection sheet="1"/>
  <mergeCells count="33">
    <mergeCell ref="E3:E4"/>
    <mergeCell ref="G3:G4"/>
    <mergeCell ref="A12:A13"/>
    <mergeCell ref="E22:E23"/>
    <mergeCell ref="G22:G23"/>
    <mergeCell ref="A14:B15"/>
    <mergeCell ref="D3:D4"/>
    <mergeCell ref="A24:B24"/>
    <mergeCell ref="A25:B25"/>
    <mergeCell ref="A26:B26"/>
    <mergeCell ref="A27:B27"/>
    <mergeCell ref="A28:B28"/>
    <mergeCell ref="A29:B29"/>
    <mergeCell ref="A30:B30"/>
    <mergeCell ref="H3:H4"/>
    <mergeCell ref="B8:B9"/>
    <mergeCell ref="A8:A9"/>
    <mergeCell ref="B12:B13"/>
    <mergeCell ref="F3:F4"/>
    <mergeCell ref="A6:B7"/>
    <mergeCell ref="A10:B10"/>
    <mergeCell ref="A11:B11"/>
    <mergeCell ref="C3:C4"/>
    <mergeCell ref="A2:J2"/>
    <mergeCell ref="A22:B23"/>
    <mergeCell ref="C22:C23"/>
    <mergeCell ref="D22:D23"/>
    <mergeCell ref="F22:F23"/>
    <mergeCell ref="C21:G21"/>
    <mergeCell ref="J3:J4"/>
    <mergeCell ref="I3:I4"/>
    <mergeCell ref="A5:B5"/>
    <mergeCell ref="A3:B4"/>
  </mergeCells>
  <printOptions/>
  <pageMargins left="0.25" right="0.25" top="0.75" bottom="0.75" header="0.3" footer="0.3"/>
  <pageSetup horizontalDpi="600" verticalDpi="600" orientation="portrait" paperSize="9" scale="77" r:id="rId1"/>
  <headerFooter>
    <oddHeader>&amp;C&amp;A</oddHeader>
  </headerFooter>
  <ignoredErrors>
    <ignoredError sqref="D6:D9 D12:D15 D25:D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I12" sqref="I12"/>
    </sheetView>
  </sheetViews>
  <sheetFormatPr defaultColWidth="9.140625" defaultRowHeight="15"/>
  <cols>
    <col min="2" max="2" width="31.28125" style="0" customWidth="1"/>
    <col min="3" max="3" width="8.421875" style="0" customWidth="1"/>
    <col min="4" max="4" width="13.8515625" style="0" customWidth="1"/>
    <col min="5" max="5" width="21.140625" style="0" customWidth="1"/>
    <col min="6" max="6" width="16.57421875" style="28" customWidth="1"/>
    <col min="7" max="8" width="16.28125" style="0" customWidth="1"/>
  </cols>
  <sheetData>
    <row r="1" spans="1:8" ht="15">
      <c r="A1" s="25" t="s">
        <v>44</v>
      </c>
      <c r="B1" s="28"/>
      <c r="C1" s="28"/>
      <c r="D1" s="28"/>
      <c r="E1" s="28"/>
      <c r="G1" s="28"/>
      <c r="H1" s="28"/>
    </row>
    <row r="2" spans="1:9" s="28" customFormat="1" ht="15.75" thickBot="1">
      <c r="A2" s="25"/>
      <c r="E2" s="70"/>
      <c r="F2" s="79" t="s">
        <v>276</v>
      </c>
      <c r="G2" s="79"/>
      <c r="H2" s="79"/>
      <c r="I2" s="70"/>
    </row>
    <row r="3" spans="1:8" ht="15.75" thickTop="1">
      <c r="A3" s="191" t="s">
        <v>0</v>
      </c>
      <c r="B3" s="192"/>
      <c r="C3" s="197" t="s">
        <v>2</v>
      </c>
      <c r="D3" s="219" t="s">
        <v>270</v>
      </c>
      <c r="E3" s="48" t="s">
        <v>24</v>
      </c>
      <c r="F3" s="197" t="s">
        <v>273</v>
      </c>
      <c r="G3" s="197" t="s">
        <v>271</v>
      </c>
      <c r="H3" s="201" t="s">
        <v>274</v>
      </c>
    </row>
    <row r="4" spans="1:8" ht="45">
      <c r="A4" s="193"/>
      <c r="B4" s="194"/>
      <c r="C4" s="198"/>
      <c r="D4" s="252"/>
      <c r="E4" s="75" t="s">
        <v>272</v>
      </c>
      <c r="F4" s="198"/>
      <c r="G4" s="198"/>
      <c r="H4" s="249"/>
    </row>
    <row r="5" spans="1:8" ht="15">
      <c r="A5" s="250" t="s">
        <v>3</v>
      </c>
      <c r="B5" s="251"/>
      <c r="C5" s="30" t="s">
        <v>4</v>
      </c>
      <c r="D5" s="47">
        <v>1</v>
      </c>
      <c r="E5" s="133">
        <v>2</v>
      </c>
      <c r="F5" s="33">
        <v>3</v>
      </c>
      <c r="G5" s="33">
        <v>4</v>
      </c>
      <c r="H5" s="34">
        <v>5</v>
      </c>
    </row>
    <row r="6" spans="1:8" ht="15.75" customHeight="1">
      <c r="A6" s="247" t="s">
        <v>268</v>
      </c>
      <c r="B6" s="248"/>
      <c r="C6" s="29" t="s">
        <v>56</v>
      </c>
      <c r="D6" s="138"/>
      <c r="E6" s="139"/>
      <c r="F6" s="140"/>
      <c r="G6" s="141"/>
      <c r="H6" s="142"/>
    </row>
    <row r="7" spans="1:8" ht="17.25" customHeight="1">
      <c r="A7" s="246" t="s">
        <v>45</v>
      </c>
      <c r="B7" s="226"/>
      <c r="C7" s="29" t="s">
        <v>57</v>
      </c>
      <c r="D7" s="138"/>
      <c r="E7" s="139"/>
      <c r="F7" s="140"/>
      <c r="G7" s="141"/>
      <c r="H7" s="142"/>
    </row>
    <row r="8" spans="1:8" ht="15">
      <c r="A8" s="246" t="s">
        <v>46</v>
      </c>
      <c r="B8" s="226"/>
      <c r="C8" s="29" t="s">
        <v>58</v>
      </c>
      <c r="D8" s="138"/>
      <c r="E8" s="139"/>
      <c r="F8" s="140"/>
      <c r="G8" s="141"/>
      <c r="H8" s="142"/>
    </row>
    <row r="9" spans="1:8" ht="15">
      <c r="A9" s="246" t="s">
        <v>47</v>
      </c>
      <c r="B9" s="226"/>
      <c r="C9" s="29" t="s">
        <v>59</v>
      </c>
      <c r="D9" s="138"/>
      <c r="E9" s="139"/>
      <c r="F9" s="140"/>
      <c r="G9" s="141"/>
      <c r="H9" s="142"/>
    </row>
    <row r="10" spans="1:8" ht="15">
      <c r="A10" s="246" t="s">
        <v>48</v>
      </c>
      <c r="B10" s="226"/>
      <c r="C10" s="29" t="s">
        <v>60</v>
      </c>
      <c r="D10" s="138"/>
      <c r="E10" s="139"/>
      <c r="F10" s="140"/>
      <c r="G10" s="141"/>
      <c r="H10" s="142"/>
    </row>
    <row r="11" spans="1:8" ht="17.25" customHeight="1">
      <c r="A11" s="246" t="s">
        <v>157</v>
      </c>
      <c r="B11" s="226"/>
      <c r="C11" s="29" t="s">
        <v>61</v>
      </c>
      <c r="D11" s="136">
        <f>SUM(D6:D10)</f>
        <v>0</v>
      </c>
      <c r="E11" s="136">
        <f>SUM(E6:E10)</f>
        <v>0</v>
      </c>
      <c r="F11" s="136">
        <f>SUM(F6:F10)</f>
        <v>0</v>
      </c>
      <c r="G11" s="136">
        <f>SUM(G6:G10)</f>
        <v>0</v>
      </c>
      <c r="H11" s="137">
        <f>SUM(H6:H10)</f>
        <v>0</v>
      </c>
    </row>
    <row r="12" spans="1:8" ht="15.75" customHeight="1">
      <c r="A12" s="246" t="s">
        <v>49</v>
      </c>
      <c r="B12" s="226"/>
      <c r="C12" s="29" t="s">
        <v>62</v>
      </c>
      <c r="D12" s="138"/>
      <c r="E12" s="139"/>
      <c r="F12" s="140"/>
      <c r="G12" s="141"/>
      <c r="H12" s="142"/>
    </row>
    <row r="13" spans="1:8" ht="15">
      <c r="A13" s="245" t="s">
        <v>50</v>
      </c>
      <c r="B13" s="76" t="s">
        <v>51</v>
      </c>
      <c r="C13" s="29" t="s">
        <v>63</v>
      </c>
      <c r="D13" s="138"/>
      <c r="E13" s="139"/>
      <c r="F13" s="140"/>
      <c r="G13" s="141"/>
      <c r="H13" s="142"/>
    </row>
    <row r="14" spans="1:8" ht="26.25">
      <c r="A14" s="245"/>
      <c r="B14" s="74" t="s">
        <v>71</v>
      </c>
      <c r="C14" s="29" t="s">
        <v>64</v>
      </c>
      <c r="D14" s="138"/>
      <c r="E14" s="139"/>
      <c r="F14" s="140"/>
      <c r="G14" s="141"/>
      <c r="H14" s="142"/>
    </row>
    <row r="15" spans="1:8" ht="15" customHeight="1">
      <c r="A15" s="229" t="s">
        <v>52</v>
      </c>
      <c r="B15" s="230"/>
      <c r="C15" s="29" t="s">
        <v>65</v>
      </c>
      <c r="D15" s="138"/>
      <c r="E15" s="139"/>
      <c r="F15" s="140"/>
      <c r="G15" s="141"/>
      <c r="H15" s="142"/>
    </row>
    <row r="16" spans="1:8" ht="15">
      <c r="A16" s="243" t="s">
        <v>53</v>
      </c>
      <c r="B16" s="244"/>
      <c r="C16" s="29" t="s">
        <v>66</v>
      </c>
      <c r="D16" s="138"/>
      <c r="E16" s="139"/>
      <c r="F16" s="140"/>
      <c r="G16" s="141"/>
      <c r="H16" s="142"/>
    </row>
    <row r="17" spans="1:8" ht="15">
      <c r="A17" s="243" t="s">
        <v>54</v>
      </c>
      <c r="B17" s="244"/>
      <c r="C17" s="29" t="s">
        <v>67</v>
      </c>
      <c r="D17" s="138"/>
      <c r="E17" s="139"/>
      <c r="F17" s="140"/>
      <c r="G17" s="141"/>
      <c r="H17" s="142"/>
    </row>
    <row r="18" spans="1:8" ht="15">
      <c r="A18" s="243" t="s">
        <v>158</v>
      </c>
      <c r="B18" s="244"/>
      <c r="C18" s="29" t="s">
        <v>68</v>
      </c>
      <c r="D18" s="136">
        <f>SUM(D12:D17)</f>
        <v>0</v>
      </c>
      <c r="E18" s="136">
        <f>SUM(E12:E17)</f>
        <v>0</v>
      </c>
      <c r="F18" s="136">
        <f>SUM(F12:F17)</f>
        <v>0</v>
      </c>
      <c r="G18" s="136">
        <f>SUM(G12:G17)</f>
        <v>0</v>
      </c>
      <c r="H18" s="137">
        <f>SUM(H12:H17)</f>
        <v>0</v>
      </c>
    </row>
    <row r="19" spans="1:8" ht="15">
      <c r="A19" s="243" t="s">
        <v>55</v>
      </c>
      <c r="B19" s="244"/>
      <c r="C19" s="29" t="s">
        <v>69</v>
      </c>
      <c r="D19" s="138"/>
      <c r="E19" s="139"/>
      <c r="F19" s="140"/>
      <c r="G19" s="141"/>
      <c r="H19" s="142"/>
    </row>
    <row r="20" spans="1:8" ht="15.75" thickBot="1">
      <c r="A20" s="241" t="s">
        <v>159</v>
      </c>
      <c r="B20" s="242"/>
      <c r="C20" s="32" t="s">
        <v>70</v>
      </c>
      <c r="D20" s="134">
        <f>D11-D18-D19</f>
        <v>0</v>
      </c>
      <c r="E20" s="134">
        <f>E11-E18-E19</f>
        <v>0</v>
      </c>
      <c r="F20" s="134">
        <f>F11-F18-F19</f>
        <v>0</v>
      </c>
      <c r="G20" s="134">
        <f>G11-G18-G19</f>
        <v>0</v>
      </c>
      <c r="H20" s="135">
        <f>H11-H18-H19</f>
        <v>0</v>
      </c>
    </row>
    <row r="21" ht="15.75" thickTop="1"/>
    <row r="22" spans="1:5" s="67" customFormat="1" ht="15.75">
      <c r="A22" s="77" t="s">
        <v>269</v>
      </c>
      <c r="B22" s="78"/>
      <c r="C22" s="77"/>
      <c r="D22" s="77"/>
      <c r="E22" s="77"/>
    </row>
    <row r="24" ht="15.75">
      <c r="C24" s="67"/>
    </row>
  </sheetData>
  <sheetProtection sheet="1"/>
  <mergeCells count="21">
    <mergeCell ref="A12:B12"/>
    <mergeCell ref="D3:D4"/>
    <mergeCell ref="A7:B7"/>
    <mergeCell ref="F3:F4"/>
    <mergeCell ref="A11:B11"/>
    <mergeCell ref="A6:B6"/>
    <mergeCell ref="A8:B8"/>
    <mergeCell ref="A10:B10"/>
    <mergeCell ref="C3:C4"/>
    <mergeCell ref="H3:H4"/>
    <mergeCell ref="G3:G4"/>
    <mergeCell ref="A3:B4"/>
    <mergeCell ref="A9:B9"/>
    <mergeCell ref="A5:B5"/>
    <mergeCell ref="A20:B20"/>
    <mergeCell ref="A16:B16"/>
    <mergeCell ref="A15:B15"/>
    <mergeCell ref="A13:A14"/>
    <mergeCell ref="A17:B17"/>
    <mergeCell ref="A18:B18"/>
    <mergeCell ref="A19:B19"/>
  </mergeCells>
  <printOptions/>
  <pageMargins left="0.7" right="0.7" top="0.787401575" bottom="0.787401575" header="0.3" footer="0.3"/>
  <pageSetup horizontalDpi="600" verticalDpi="600" orientation="landscape" paperSize="9" scale="98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GridLines="0" workbookViewId="0" topLeftCell="A1">
      <selection activeCell="J55" sqref="J55"/>
    </sheetView>
  </sheetViews>
  <sheetFormatPr defaultColWidth="9.140625" defaultRowHeight="15"/>
  <cols>
    <col min="2" max="2" width="15.00390625" style="0" customWidth="1"/>
    <col min="5" max="5" width="16.57421875" style="0" customWidth="1"/>
    <col min="7" max="7" width="8.57421875" style="0" customWidth="1"/>
    <col min="8" max="8" width="13.140625" style="0" customWidth="1"/>
  </cols>
  <sheetData>
    <row r="1" spans="1:8" ht="15">
      <c r="A1" s="25" t="s">
        <v>153</v>
      </c>
      <c r="B1" s="35"/>
      <c r="C1" s="35"/>
      <c r="D1" s="35"/>
      <c r="E1" s="35"/>
      <c r="F1" s="35"/>
      <c r="G1" s="35"/>
      <c r="H1" s="35"/>
    </row>
    <row r="2" spans="1:5" s="35" customFormat="1" ht="15">
      <c r="A2" s="81" t="s">
        <v>154</v>
      </c>
      <c r="B2" s="81"/>
      <c r="C2" s="81"/>
      <c r="D2" s="81"/>
      <c r="E2" s="81"/>
    </row>
    <row r="3" spans="1:8" s="35" customFormat="1" ht="15">
      <c r="A3" s="81" t="s">
        <v>275</v>
      </c>
      <c r="B3" s="81"/>
      <c r="C3" s="81"/>
      <c r="D3" s="81"/>
      <c r="E3" s="81"/>
      <c r="F3" s="81"/>
      <c r="G3" s="81"/>
      <c r="H3" s="81"/>
    </row>
    <row r="4" spans="5:8" s="35" customFormat="1" ht="15.75" thickBot="1">
      <c r="E4" s="200" t="s">
        <v>155</v>
      </c>
      <c r="F4" s="200"/>
      <c r="G4" s="200"/>
      <c r="H4" s="200"/>
    </row>
    <row r="5" spans="1:8" ht="30.75" thickTop="1">
      <c r="A5" s="191" t="s">
        <v>0</v>
      </c>
      <c r="B5" s="192"/>
      <c r="C5" s="192"/>
      <c r="D5" s="192"/>
      <c r="E5" s="192"/>
      <c r="F5" s="43" t="s">
        <v>31</v>
      </c>
      <c r="G5" s="69" t="s">
        <v>2</v>
      </c>
      <c r="H5" s="44" t="s">
        <v>72</v>
      </c>
    </row>
    <row r="6" spans="1:8" ht="15">
      <c r="A6" s="315" t="s">
        <v>3</v>
      </c>
      <c r="B6" s="316"/>
      <c r="C6" s="316"/>
      <c r="D6" s="316"/>
      <c r="E6" s="316"/>
      <c r="F6" s="39" t="s">
        <v>4</v>
      </c>
      <c r="G6" s="39" t="s">
        <v>18</v>
      </c>
      <c r="H6" s="34">
        <v>1</v>
      </c>
    </row>
    <row r="7" spans="1:8" ht="15">
      <c r="A7" s="262" t="s">
        <v>277</v>
      </c>
      <c r="B7" s="268"/>
      <c r="C7" s="279" t="s">
        <v>73</v>
      </c>
      <c r="D7" s="279"/>
      <c r="E7" s="279"/>
      <c r="F7" s="37" t="s">
        <v>74</v>
      </c>
      <c r="G7" s="36" t="s">
        <v>102</v>
      </c>
      <c r="H7" s="144"/>
    </row>
    <row r="8" spans="1:8" ht="15">
      <c r="A8" s="269"/>
      <c r="B8" s="270"/>
      <c r="C8" s="37" t="s">
        <v>75</v>
      </c>
      <c r="D8" s="37"/>
      <c r="E8" s="37"/>
      <c r="F8" s="37" t="s">
        <v>74</v>
      </c>
      <c r="G8" s="36" t="s">
        <v>103</v>
      </c>
      <c r="H8" s="144"/>
    </row>
    <row r="9" spans="1:8" ht="15">
      <c r="A9" s="269"/>
      <c r="B9" s="270"/>
      <c r="C9" s="37" t="s">
        <v>76</v>
      </c>
      <c r="D9" s="37"/>
      <c r="E9" s="37"/>
      <c r="F9" s="37" t="s">
        <v>74</v>
      </c>
      <c r="G9" s="36" t="s">
        <v>104</v>
      </c>
      <c r="H9" s="144"/>
    </row>
    <row r="10" spans="1:8" ht="15">
      <c r="A10" s="269"/>
      <c r="B10" s="270"/>
      <c r="C10" s="278" t="s">
        <v>156</v>
      </c>
      <c r="D10" s="278"/>
      <c r="E10" s="278"/>
      <c r="F10" s="37" t="s">
        <v>74</v>
      </c>
      <c r="G10" s="36" t="s">
        <v>105</v>
      </c>
      <c r="H10" s="145">
        <f>H9+H8+H7</f>
        <v>0</v>
      </c>
    </row>
    <row r="11" spans="1:8" s="35" customFormat="1" ht="15">
      <c r="A11" s="271"/>
      <c r="B11" s="272"/>
      <c r="C11" s="40" t="s">
        <v>24</v>
      </c>
      <c r="D11" s="40" t="s">
        <v>161</v>
      </c>
      <c r="E11" s="40"/>
      <c r="F11" s="37" t="s">
        <v>74</v>
      </c>
      <c r="G11" s="36" t="s">
        <v>106</v>
      </c>
      <c r="H11" s="144"/>
    </row>
    <row r="12" spans="1:8" ht="15">
      <c r="A12" s="280" t="s">
        <v>278</v>
      </c>
      <c r="B12" s="281"/>
      <c r="C12" s="37" t="s">
        <v>73</v>
      </c>
      <c r="D12" s="37"/>
      <c r="E12" s="37"/>
      <c r="F12" s="37" t="s">
        <v>74</v>
      </c>
      <c r="G12" s="36" t="s">
        <v>107</v>
      </c>
      <c r="H12" s="144"/>
    </row>
    <row r="13" spans="1:8" ht="15">
      <c r="A13" s="280"/>
      <c r="B13" s="281"/>
      <c r="C13" s="37" t="s">
        <v>75</v>
      </c>
      <c r="D13" s="37"/>
      <c r="E13" s="37"/>
      <c r="F13" s="37" t="s">
        <v>74</v>
      </c>
      <c r="G13" s="36" t="s">
        <v>108</v>
      </c>
      <c r="H13" s="144"/>
    </row>
    <row r="14" spans="1:8" ht="15">
      <c r="A14" s="280"/>
      <c r="B14" s="281"/>
      <c r="C14" s="37" t="s">
        <v>76</v>
      </c>
      <c r="D14" s="37"/>
      <c r="E14" s="37"/>
      <c r="F14" s="37" t="s">
        <v>74</v>
      </c>
      <c r="G14" s="36" t="s">
        <v>109</v>
      </c>
      <c r="H14" s="144"/>
    </row>
    <row r="15" spans="1:8" ht="15">
      <c r="A15" s="280"/>
      <c r="B15" s="281"/>
      <c r="C15" s="278" t="s">
        <v>160</v>
      </c>
      <c r="D15" s="278"/>
      <c r="E15" s="278"/>
      <c r="F15" s="37" t="s">
        <v>74</v>
      </c>
      <c r="G15" s="36" t="s">
        <v>110</v>
      </c>
      <c r="H15" s="145">
        <f>H14+H13+H12</f>
        <v>0</v>
      </c>
    </row>
    <row r="16" spans="1:8" ht="15">
      <c r="A16" s="282" t="s">
        <v>78</v>
      </c>
      <c r="B16" s="283"/>
      <c r="C16" s="273" t="s">
        <v>77</v>
      </c>
      <c r="D16" s="274"/>
      <c r="E16" s="226"/>
      <c r="F16" s="38" t="s">
        <v>74</v>
      </c>
      <c r="G16" s="36" t="s">
        <v>111</v>
      </c>
      <c r="H16" s="144"/>
    </row>
    <row r="17" spans="1:8" ht="15">
      <c r="A17" s="282"/>
      <c r="B17" s="283"/>
      <c r="C17" s="40" t="s">
        <v>24</v>
      </c>
      <c r="D17" s="273" t="s">
        <v>80</v>
      </c>
      <c r="E17" s="226"/>
      <c r="F17" s="37" t="s">
        <v>74</v>
      </c>
      <c r="G17" s="36" t="s">
        <v>112</v>
      </c>
      <c r="H17" s="144"/>
    </row>
    <row r="18" spans="1:8" ht="30.75" customHeight="1">
      <c r="A18" s="262" t="s">
        <v>164</v>
      </c>
      <c r="B18" s="263"/>
      <c r="C18" s="259" t="s">
        <v>165</v>
      </c>
      <c r="D18" s="260"/>
      <c r="E18" s="261"/>
      <c r="F18" s="42" t="s">
        <v>74</v>
      </c>
      <c r="G18" s="36" t="s">
        <v>113</v>
      </c>
      <c r="H18" s="144"/>
    </row>
    <row r="19" spans="1:8" ht="15">
      <c r="A19" s="264"/>
      <c r="B19" s="265"/>
      <c r="C19" s="287" t="s">
        <v>24</v>
      </c>
      <c r="D19" s="317" t="s">
        <v>166</v>
      </c>
      <c r="E19" s="318"/>
      <c r="F19" s="37" t="s">
        <v>74</v>
      </c>
      <c r="G19" s="36" t="s">
        <v>114</v>
      </c>
      <c r="H19" s="144"/>
    </row>
    <row r="20" spans="1:8" ht="15">
      <c r="A20" s="264"/>
      <c r="B20" s="265"/>
      <c r="C20" s="288"/>
      <c r="D20" s="319" t="s">
        <v>167</v>
      </c>
      <c r="E20" s="303"/>
      <c r="F20" s="37" t="s">
        <v>74</v>
      </c>
      <c r="G20" s="36" t="s">
        <v>115</v>
      </c>
      <c r="H20" s="144"/>
    </row>
    <row r="21" spans="1:8" ht="15">
      <c r="A21" s="262" t="s">
        <v>79</v>
      </c>
      <c r="B21" s="263"/>
      <c r="C21" s="273" t="s">
        <v>77</v>
      </c>
      <c r="D21" s="274"/>
      <c r="E21" s="226"/>
      <c r="F21" s="37" t="s">
        <v>35</v>
      </c>
      <c r="G21" s="36" t="s">
        <v>116</v>
      </c>
      <c r="H21" s="144"/>
    </row>
    <row r="22" spans="1:8" ht="15">
      <c r="A22" s="264"/>
      <c r="B22" s="265"/>
      <c r="C22" s="297" t="s">
        <v>24</v>
      </c>
      <c r="D22" s="273" t="s">
        <v>80</v>
      </c>
      <c r="E22" s="226"/>
      <c r="F22" s="37" t="s">
        <v>35</v>
      </c>
      <c r="G22" s="36" t="s">
        <v>117</v>
      </c>
      <c r="H22" s="144"/>
    </row>
    <row r="23" spans="1:8" ht="27.75" customHeight="1">
      <c r="A23" s="266"/>
      <c r="B23" s="267"/>
      <c r="C23" s="298"/>
      <c r="D23" s="299" t="s">
        <v>168</v>
      </c>
      <c r="E23" s="300"/>
      <c r="F23" s="42" t="s">
        <v>35</v>
      </c>
      <c r="G23" s="36" t="s">
        <v>118</v>
      </c>
      <c r="H23" s="144"/>
    </row>
    <row r="24" spans="1:8" ht="15">
      <c r="A24" s="229" t="s">
        <v>169</v>
      </c>
      <c r="B24" s="230"/>
      <c r="C24" s="278" t="s">
        <v>77</v>
      </c>
      <c r="D24" s="278"/>
      <c r="E24" s="278"/>
      <c r="F24" s="37" t="s">
        <v>35</v>
      </c>
      <c r="G24" s="36" t="s">
        <v>119</v>
      </c>
      <c r="H24" s="144"/>
    </row>
    <row r="25" spans="1:8" ht="15">
      <c r="A25" s="229"/>
      <c r="B25" s="230"/>
      <c r="C25" s="35" t="s">
        <v>24</v>
      </c>
      <c r="D25" s="273" t="s">
        <v>80</v>
      </c>
      <c r="E25" s="226"/>
      <c r="F25" s="37" t="s">
        <v>35</v>
      </c>
      <c r="G25" s="36" t="s">
        <v>120</v>
      </c>
      <c r="H25" s="144"/>
    </row>
    <row r="26" spans="1:8" ht="15">
      <c r="A26" s="45" t="s">
        <v>82</v>
      </c>
      <c r="B26" s="46"/>
      <c r="C26" s="273" t="s">
        <v>81</v>
      </c>
      <c r="D26" s="274"/>
      <c r="E26" s="226"/>
      <c r="F26" s="37" t="s">
        <v>74</v>
      </c>
      <c r="G26" s="36" t="s">
        <v>121</v>
      </c>
      <c r="H26" s="144"/>
    </row>
    <row r="27" spans="1:8" ht="15">
      <c r="A27" s="45" t="s">
        <v>170</v>
      </c>
      <c r="B27" s="46"/>
      <c r="C27" s="273" t="s">
        <v>77</v>
      </c>
      <c r="D27" s="274"/>
      <c r="E27" s="226"/>
      <c r="F27" s="37" t="s">
        <v>74</v>
      </c>
      <c r="G27" s="36" t="s">
        <v>122</v>
      </c>
      <c r="H27" s="144"/>
    </row>
    <row r="28" spans="1:8" ht="15">
      <c r="A28" s="246" t="s">
        <v>83</v>
      </c>
      <c r="B28" s="284"/>
      <c r="C28" s="278" t="s">
        <v>77</v>
      </c>
      <c r="D28" s="278"/>
      <c r="E28" s="278"/>
      <c r="F28" s="37" t="s">
        <v>171</v>
      </c>
      <c r="G28" s="36" t="s">
        <v>123</v>
      </c>
      <c r="H28" s="144"/>
    </row>
    <row r="29" spans="1:8" ht="15">
      <c r="A29" s="262" t="s">
        <v>84</v>
      </c>
      <c r="B29" s="263"/>
      <c r="C29" s="259" t="s">
        <v>280</v>
      </c>
      <c r="D29" s="260"/>
      <c r="E29" s="261"/>
      <c r="F29" s="41" t="s">
        <v>35</v>
      </c>
      <c r="G29" s="36" t="s">
        <v>124</v>
      </c>
      <c r="H29" s="144"/>
    </row>
    <row r="30" spans="1:8" ht="36.75" customHeight="1">
      <c r="A30" s="264"/>
      <c r="B30" s="265"/>
      <c r="C30" s="80" t="s">
        <v>24</v>
      </c>
      <c r="D30" s="311" t="s">
        <v>172</v>
      </c>
      <c r="E30" s="312"/>
      <c r="F30" s="42" t="s">
        <v>35</v>
      </c>
      <c r="G30" s="36" t="s">
        <v>125</v>
      </c>
      <c r="H30" s="144"/>
    </row>
    <row r="31" spans="1:8" ht="15">
      <c r="A31" s="264"/>
      <c r="B31" s="265"/>
      <c r="C31" s="279" t="s">
        <v>173</v>
      </c>
      <c r="D31" s="279"/>
      <c r="E31" s="279"/>
      <c r="F31" s="37" t="s">
        <v>35</v>
      </c>
      <c r="G31" s="36" t="s">
        <v>126</v>
      </c>
      <c r="H31" s="144"/>
    </row>
    <row r="32" spans="1:8" ht="15">
      <c r="A32" s="264"/>
      <c r="B32" s="265"/>
      <c r="C32" s="301" t="s">
        <v>174</v>
      </c>
      <c r="D32" s="301"/>
      <c r="E32" s="301"/>
      <c r="F32" s="37" t="s">
        <v>35</v>
      </c>
      <c r="G32" s="36" t="s">
        <v>127</v>
      </c>
      <c r="H32" s="144"/>
    </row>
    <row r="33" spans="1:8" s="35" customFormat="1" ht="15">
      <c r="A33" s="271"/>
      <c r="B33" s="272"/>
      <c r="C33" s="273" t="s">
        <v>175</v>
      </c>
      <c r="D33" s="302"/>
      <c r="E33" s="303"/>
      <c r="F33" s="37" t="s">
        <v>35</v>
      </c>
      <c r="G33" s="36" t="s">
        <v>128</v>
      </c>
      <c r="H33" s="145">
        <f>H29+H31+H32</f>
        <v>0</v>
      </c>
    </row>
    <row r="34" spans="1:8" ht="28.5" customHeight="1">
      <c r="A34" s="285" t="s">
        <v>85</v>
      </c>
      <c r="B34" s="286"/>
      <c r="C34" s="299" t="s">
        <v>176</v>
      </c>
      <c r="D34" s="314"/>
      <c r="E34" s="300"/>
      <c r="F34" s="42" t="s">
        <v>35</v>
      </c>
      <c r="G34" s="36" t="s">
        <v>129</v>
      </c>
      <c r="H34" s="144"/>
    </row>
    <row r="35" spans="1:8" ht="15">
      <c r="A35" s="262" t="s">
        <v>86</v>
      </c>
      <c r="B35" s="263"/>
      <c r="C35" s="278" t="s">
        <v>77</v>
      </c>
      <c r="D35" s="278"/>
      <c r="E35" s="278"/>
      <c r="F35" s="37" t="s">
        <v>35</v>
      </c>
      <c r="G35" s="36" t="s">
        <v>130</v>
      </c>
      <c r="H35" s="144"/>
    </row>
    <row r="36" spans="1:8" ht="15">
      <c r="A36" s="266"/>
      <c r="B36" s="267"/>
      <c r="C36" s="37" t="s">
        <v>24</v>
      </c>
      <c r="D36" s="273" t="s">
        <v>87</v>
      </c>
      <c r="E36" s="226"/>
      <c r="F36" s="37" t="s">
        <v>35</v>
      </c>
      <c r="G36" s="36" t="s">
        <v>131</v>
      </c>
      <c r="H36" s="144"/>
    </row>
    <row r="37" spans="1:8" ht="15">
      <c r="A37" s="262" t="s">
        <v>88</v>
      </c>
      <c r="B37" s="263"/>
      <c r="C37" s="278" t="s">
        <v>177</v>
      </c>
      <c r="D37" s="278"/>
      <c r="E37" s="278"/>
      <c r="F37" s="51" t="s">
        <v>35</v>
      </c>
      <c r="G37" s="50" t="s">
        <v>132</v>
      </c>
      <c r="H37" s="145">
        <f>H38+H39+H40+H41</f>
        <v>0</v>
      </c>
    </row>
    <row r="38" spans="1:8" ht="15">
      <c r="A38" s="264"/>
      <c r="B38" s="265"/>
      <c r="C38" s="273" t="s">
        <v>89</v>
      </c>
      <c r="D38" s="274"/>
      <c r="E38" s="226"/>
      <c r="F38" s="51" t="s">
        <v>35</v>
      </c>
      <c r="G38" s="50" t="s">
        <v>133</v>
      </c>
      <c r="H38" s="144"/>
    </row>
    <row r="39" spans="1:8" ht="15" customHeight="1">
      <c r="A39" s="264"/>
      <c r="B39" s="265"/>
      <c r="C39" s="273" t="s">
        <v>178</v>
      </c>
      <c r="D39" s="274"/>
      <c r="E39" s="226"/>
      <c r="F39" s="51" t="s">
        <v>35</v>
      </c>
      <c r="G39" s="50" t="s">
        <v>134</v>
      </c>
      <c r="H39" s="144"/>
    </row>
    <row r="40" spans="1:8" ht="14.25" customHeight="1">
      <c r="A40" s="264"/>
      <c r="B40" s="265"/>
      <c r="C40" s="273" t="s">
        <v>90</v>
      </c>
      <c r="D40" s="274"/>
      <c r="E40" s="226"/>
      <c r="F40" s="51" t="s">
        <v>35</v>
      </c>
      <c r="G40" s="50" t="s">
        <v>135</v>
      </c>
      <c r="H40" s="144"/>
    </row>
    <row r="41" spans="1:8" ht="15" customHeight="1">
      <c r="A41" s="266"/>
      <c r="B41" s="267"/>
      <c r="C41" s="290" t="s">
        <v>179</v>
      </c>
      <c r="D41" s="290"/>
      <c r="E41" s="290"/>
      <c r="F41" s="58" t="s">
        <v>35</v>
      </c>
      <c r="G41" s="50" t="s">
        <v>136</v>
      </c>
      <c r="H41" s="144"/>
    </row>
    <row r="42" spans="1:8" s="35" customFormat="1" ht="15" customHeight="1">
      <c r="A42" s="262" t="s">
        <v>91</v>
      </c>
      <c r="B42" s="268"/>
      <c r="C42" s="273" t="s">
        <v>180</v>
      </c>
      <c r="D42" s="274"/>
      <c r="E42" s="226"/>
      <c r="F42" s="51" t="s">
        <v>35</v>
      </c>
      <c r="G42" s="50" t="s">
        <v>137</v>
      </c>
      <c r="H42" s="144"/>
    </row>
    <row r="43" spans="1:8" ht="16.5" customHeight="1">
      <c r="A43" s="269"/>
      <c r="B43" s="270"/>
      <c r="C43" s="273" t="s">
        <v>181</v>
      </c>
      <c r="D43" s="274"/>
      <c r="E43" s="226"/>
      <c r="F43" s="51" t="s">
        <v>35</v>
      </c>
      <c r="G43" s="50" t="s">
        <v>138</v>
      </c>
      <c r="H43" s="144"/>
    </row>
    <row r="44" spans="1:8" s="35" customFormat="1" ht="13.5" customHeight="1">
      <c r="A44" s="269"/>
      <c r="B44" s="270"/>
      <c r="C44" s="273" t="s">
        <v>182</v>
      </c>
      <c r="D44" s="274"/>
      <c r="E44" s="226"/>
      <c r="F44" s="51" t="s">
        <v>35</v>
      </c>
      <c r="G44" s="50" t="s">
        <v>139</v>
      </c>
      <c r="H44" s="144"/>
    </row>
    <row r="45" spans="1:8" s="35" customFormat="1" ht="13.5" customHeight="1">
      <c r="A45" s="269"/>
      <c r="B45" s="270"/>
      <c r="C45" s="253" t="s">
        <v>183</v>
      </c>
      <c r="D45" s="309"/>
      <c r="E45" s="254"/>
      <c r="F45" s="51" t="s">
        <v>35</v>
      </c>
      <c r="G45" s="50" t="s">
        <v>140</v>
      </c>
      <c r="H45" s="145">
        <f>H42+H43+H44</f>
        <v>0</v>
      </c>
    </row>
    <row r="46" spans="1:8" ht="15" customHeight="1">
      <c r="A46" s="269"/>
      <c r="B46" s="270"/>
      <c r="C46" s="275" t="s">
        <v>24</v>
      </c>
      <c r="D46" s="253" t="s">
        <v>184</v>
      </c>
      <c r="E46" s="254"/>
      <c r="F46" s="51" t="s">
        <v>35</v>
      </c>
      <c r="G46" s="50" t="s">
        <v>141</v>
      </c>
      <c r="H46" s="144"/>
    </row>
    <row r="47" spans="1:8" ht="15" customHeight="1">
      <c r="A47" s="269"/>
      <c r="B47" s="270"/>
      <c r="C47" s="276"/>
      <c r="D47" s="310" t="s">
        <v>185</v>
      </c>
      <c r="E47" s="292"/>
      <c r="F47" s="51" t="s">
        <v>35</v>
      </c>
      <c r="G47" s="50" t="s">
        <v>142</v>
      </c>
      <c r="H47" s="144"/>
    </row>
    <row r="48" spans="1:8" ht="15">
      <c r="A48" s="269"/>
      <c r="B48" s="270"/>
      <c r="C48" s="276"/>
      <c r="D48" s="253" t="s">
        <v>186</v>
      </c>
      <c r="E48" s="254"/>
      <c r="F48" s="51" t="s">
        <v>35</v>
      </c>
      <c r="G48" s="50" t="s">
        <v>143</v>
      </c>
      <c r="H48" s="144"/>
    </row>
    <row r="49" spans="1:8" s="35" customFormat="1" ht="16.5" customHeight="1">
      <c r="A49" s="271"/>
      <c r="B49" s="272"/>
      <c r="C49" s="277"/>
      <c r="D49" s="253" t="s">
        <v>187</v>
      </c>
      <c r="E49" s="254"/>
      <c r="F49" s="51" t="s">
        <v>35</v>
      </c>
      <c r="G49" s="50" t="s">
        <v>144</v>
      </c>
      <c r="H49" s="144"/>
    </row>
    <row r="50" spans="1:8" ht="16.5" customHeight="1">
      <c r="A50" s="63" t="s">
        <v>92</v>
      </c>
      <c r="B50" s="64"/>
      <c r="C50" s="55" t="s">
        <v>188</v>
      </c>
      <c r="D50" s="57"/>
      <c r="E50" s="56"/>
      <c r="F50" s="51" t="s">
        <v>35</v>
      </c>
      <c r="G50" s="50" t="s">
        <v>145</v>
      </c>
      <c r="H50" s="144"/>
    </row>
    <row r="51" spans="1:8" ht="15">
      <c r="A51" s="63" t="s">
        <v>93</v>
      </c>
      <c r="B51" s="64"/>
      <c r="C51" s="273" t="s">
        <v>77</v>
      </c>
      <c r="D51" s="274"/>
      <c r="E51" s="226"/>
      <c r="F51" s="51" t="s">
        <v>35</v>
      </c>
      <c r="G51" s="50" t="s">
        <v>146</v>
      </c>
      <c r="H51" s="144"/>
    </row>
    <row r="52" spans="1:8" s="35" customFormat="1" ht="15" customHeight="1">
      <c r="A52" s="291" t="s">
        <v>190</v>
      </c>
      <c r="B52" s="292"/>
      <c r="C52" s="306" t="s">
        <v>189</v>
      </c>
      <c r="D52" s="307"/>
      <c r="E52" s="308"/>
      <c r="F52" s="58" t="s">
        <v>35</v>
      </c>
      <c r="G52" s="50" t="s">
        <v>147</v>
      </c>
      <c r="H52" s="144"/>
    </row>
    <row r="53" spans="1:8" ht="34.5" customHeight="1">
      <c r="A53" s="231" t="s">
        <v>194</v>
      </c>
      <c r="B53" s="255"/>
      <c r="C53" s="273" t="s">
        <v>77</v>
      </c>
      <c r="D53" s="274"/>
      <c r="E53" s="226"/>
      <c r="F53" s="58" t="s">
        <v>35</v>
      </c>
      <c r="G53" s="50" t="s">
        <v>148</v>
      </c>
      <c r="H53" s="144"/>
    </row>
    <row r="54" spans="1:8" ht="15">
      <c r="A54" s="60" t="s">
        <v>94</v>
      </c>
      <c r="B54" s="54"/>
      <c r="C54" s="273" t="s">
        <v>77</v>
      </c>
      <c r="D54" s="274"/>
      <c r="E54" s="226"/>
      <c r="F54" s="51" t="s">
        <v>35</v>
      </c>
      <c r="G54" s="50" t="s">
        <v>149</v>
      </c>
      <c r="H54" s="144"/>
    </row>
    <row r="55" spans="1:8" ht="15">
      <c r="A55" s="65"/>
      <c r="B55" s="66"/>
      <c r="C55" s="52" t="s">
        <v>24</v>
      </c>
      <c r="D55" s="273" t="s">
        <v>191</v>
      </c>
      <c r="E55" s="226"/>
      <c r="F55" s="51" t="s">
        <v>35</v>
      </c>
      <c r="G55" s="50" t="s">
        <v>150</v>
      </c>
      <c r="H55" s="144"/>
    </row>
    <row r="56" spans="1:8" ht="15" customHeight="1">
      <c r="A56" s="262" t="s">
        <v>192</v>
      </c>
      <c r="B56" s="268"/>
      <c r="C56" s="273" t="s">
        <v>77</v>
      </c>
      <c r="D56" s="274"/>
      <c r="E56" s="226"/>
      <c r="F56" s="51" t="s">
        <v>35</v>
      </c>
      <c r="G56" s="50" t="s">
        <v>151</v>
      </c>
      <c r="H56" s="144"/>
    </row>
    <row r="57" spans="1:8" ht="15">
      <c r="A57" s="271"/>
      <c r="B57" s="272"/>
      <c r="C57" s="52" t="s">
        <v>24</v>
      </c>
      <c r="D57" s="273" t="s">
        <v>193</v>
      </c>
      <c r="E57" s="226"/>
      <c r="F57" s="51" t="s">
        <v>35</v>
      </c>
      <c r="G57" s="50" t="s">
        <v>152</v>
      </c>
      <c r="H57" s="144"/>
    </row>
    <row r="58" spans="1:8" ht="15" customHeight="1">
      <c r="A58" s="237" t="s">
        <v>95</v>
      </c>
      <c r="B58" s="238"/>
      <c r="C58" s="55" t="s">
        <v>195</v>
      </c>
      <c r="D58" s="57"/>
      <c r="E58" s="56"/>
      <c r="F58" s="51" t="s">
        <v>35</v>
      </c>
      <c r="G58" s="50" t="s">
        <v>162</v>
      </c>
      <c r="H58" s="145">
        <f>H59+H60+H61</f>
        <v>0</v>
      </c>
    </row>
    <row r="59" spans="1:8" ht="15">
      <c r="A59" s="293"/>
      <c r="B59" s="294"/>
      <c r="C59" s="273" t="s">
        <v>96</v>
      </c>
      <c r="D59" s="274"/>
      <c r="E59" s="226"/>
      <c r="F59" s="51" t="s">
        <v>35</v>
      </c>
      <c r="G59" s="50" t="s">
        <v>163</v>
      </c>
      <c r="H59" s="144"/>
    </row>
    <row r="60" spans="1:8" ht="15" customHeight="1">
      <c r="A60" s="293"/>
      <c r="B60" s="294"/>
      <c r="C60" s="299" t="s">
        <v>97</v>
      </c>
      <c r="D60" s="314"/>
      <c r="E60" s="300"/>
      <c r="F60" s="51" t="s">
        <v>35</v>
      </c>
      <c r="G60" s="50" t="s">
        <v>196</v>
      </c>
      <c r="H60" s="144"/>
    </row>
    <row r="61" spans="1:8" ht="15" customHeight="1">
      <c r="A61" s="295"/>
      <c r="B61" s="296"/>
      <c r="C61" s="273" t="s">
        <v>98</v>
      </c>
      <c r="D61" s="274"/>
      <c r="E61" s="226"/>
      <c r="F61" s="51" t="s">
        <v>35</v>
      </c>
      <c r="G61" s="50" t="s">
        <v>197</v>
      </c>
      <c r="H61" s="144"/>
    </row>
    <row r="62" spans="1:8" ht="36.75" customHeight="1">
      <c r="A62" s="304" t="s">
        <v>201</v>
      </c>
      <c r="B62" s="305"/>
      <c r="C62" s="256" t="s">
        <v>77</v>
      </c>
      <c r="D62" s="257"/>
      <c r="E62" s="258"/>
      <c r="F62" s="58" t="s">
        <v>35</v>
      </c>
      <c r="G62" s="50" t="s">
        <v>198</v>
      </c>
      <c r="H62" s="144"/>
    </row>
    <row r="63" spans="1:8" ht="29.25" customHeight="1">
      <c r="A63" s="231" t="s">
        <v>206</v>
      </c>
      <c r="B63" s="255"/>
      <c r="C63" s="259" t="s">
        <v>203</v>
      </c>
      <c r="D63" s="260"/>
      <c r="E63" s="261"/>
      <c r="F63" s="58" t="s">
        <v>35</v>
      </c>
      <c r="G63" s="50" t="s">
        <v>199</v>
      </c>
      <c r="H63" s="144"/>
    </row>
    <row r="64" spans="1:8" ht="15">
      <c r="A64" s="63" t="s">
        <v>99</v>
      </c>
      <c r="B64" s="64"/>
      <c r="C64" s="273" t="s">
        <v>77</v>
      </c>
      <c r="D64" s="274"/>
      <c r="E64" s="226"/>
      <c r="F64" s="51" t="s">
        <v>35</v>
      </c>
      <c r="G64" s="50" t="s">
        <v>200</v>
      </c>
      <c r="H64" s="144"/>
    </row>
    <row r="65" spans="1:8" ht="15">
      <c r="A65" s="63" t="s">
        <v>204</v>
      </c>
      <c r="B65" s="64"/>
      <c r="C65" s="273" t="s">
        <v>77</v>
      </c>
      <c r="D65" s="274"/>
      <c r="E65" s="226"/>
      <c r="F65" s="51" t="s">
        <v>35</v>
      </c>
      <c r="G65" s="50" t="s">
        <v>202</v>
      </c>
      <c r="H65" s="144"/>
    </row>
    <row r="66" spans="1:8" ht="15">
      <c r="A66" s="63" t="s">
        <v>100</v>
      </c>
      <c r="B66" s="64"/>
      <c r="C66" s="273" t="s">
        <v>77</v>
      </c>
      <c r="D66" s="274"/>
      <c r="E66" s="226"/>
      <c r="F66" s="51" t="s">
        <v>35</v>
      </c>
      <c r="G66" s="50" t="s">
        <v>205</v>
      </c>
      <c r="H66" s="144"/>
    </row>
    <row r="67" spans="1:8" ht="15.75" thickBot="1">
      <c r="A67" s="61" t="s">
        <v>101</v>
      </c>
      <c r="B67" s="62"/>
      <c r="C67" s="321" t="s">
        <v>77</v>
      </c>
      <c r="D67" s="322"/>
      <c r="E67" s="323"/>
      <c r="F67" s="59" t="s">
        <v>35</v>
      </c>
      <c r="G67" s="53" t="s">
        <v>207</v>
      </c>
      <c r="H67" s="143"/>
    </row>
    <row r="68" ht="15.75" thickTop="1"/>
    <row r="69" spans="1:8" ht="15">
      <c r="A69" s="289" t="s">
        <v>279</v>
      </c>
      <c r="B69" s="289"/>
      <c r="C69" s="289"/>
      <c r="D69" s="289"/>
      <c r="E69" s="289"/>
      <c r="F69" s="289"/>
      <c r="G69" s="289"/>
      <c r="H69" s="289"/>
    </row>
    <row r="70" spans="1:8" ht="15">
      <c r="A70" s="289"/>
      <c r="B70" s="289"/>
      <c r="C70" s="289"/>
      <c r="D70" s="289"/>
      <c r="E70" s="289"/>
      <c r="F70" s="289"/>
      <c r="G70" s="289"/>
      <c r="H70" s="289"/>
    </row>
    <row r="71" spans="1:8" ht="15">
      <c r="A71" s="289" t="s">
        <v>282</v>
      </c>
      <c r="B71" s="289"/>
      <c r="C71" s="289"/>
      <c r="D71" s="289"/>
      <c r="E71" s="289"/>
      <c r="F71" s="289"/>
      <c r="G71" s="289"/>
      <c r="H71" s="289"/>
    </row>
    <row r="72" spans="1:8" ht="15">
      <c r="A72" s="289"/>
      <c r="B72" s="289"/>
      <c r="C72" s="289"/>
      <c r="D72" s="289"/>
      <c r="E72" s="289"/>
      <c r="F72" s="289"/>
      <c r="G72" s="289"/>
      <c r="H72" s="289"/>
    </row>
    <row r="73" spans="1:8" ht="15">
      <c r="A73" s="289"/>
      <c r="B73" s="289"/>
      <c r="C73" s="289"/>
      <c r="D73" s="289"/>
      <c r="E73" s="289"/>
      <c r="F73" s="289"/>
      <c r="G73" s="289"/>
      <c r="H73" s="289"/>
    </row>
    <row r="74" spans="1:8" ht="15">
      <c r="A74" s="289" t="s">
        <v>283</v>
      </c>
      <c r="B74" s="289"/>
      <c r="C74" s="289"/>
      <c r="D74" s="289"/>
      <c r="E74" s="289"/>
      <c r="F74" s="289"/>
      <c r="G74" s="289"/>
      <c r="H74" s="289"/>
    </row>
    <row r="75" spans="1:8" ht="15">
      <c r="A75" s="289"/>
      <c r="B75" s="289"/>
      <c r="C75" s="289"/>
      <c r="D75" s="289"/>
      <c r="E75" s="289"/>
      <c r="F75" s="289"/>
      <c r="G75" s="289"/>
      <c r="H75" s="289"/>
    </row>
    <row r="76" spans="1:8" ht="15">
      <c r="A76" s="313" t="s">
        <v>284</v>
      </c>
      <c r="B76" s="313"/>
      <c r="C76" s="313"/>
      <c r="D76" s="313"/>
      <c r="E76" s="313"/>
      <c r="F76" s="313"/>
      <c r="G76" s="313"/>
      <c r="H76" s="313"/>
    </row>
    <row r="77" spans="1:6" ht="15">
      <c r="A77" s="25" t="s">
        <v>285</v>
      </c>
      <c r="B77" s="25"/>
      <c r="C77" s="25"/>
      <c r="D77" s="25"/>
      <c r="E77" s="25"/>
      <c r="F77" s="25"/>
    </row>
    <row r="78" spans="1:8" ht="15">
      <c r="A78" s="81" t="s">
        <v>286</v>
      </c>
      <c r="B78" s="81"/>
      <c r="C78" s="81"/>
      <c r="D78" s="81"/>
      <c r="E78" s="81"/>
      <c r="F78" s="81"/>
      <c r="G78" s="81"/>
      <c r="H78" s="81"/>
    </row>
    <row r="79" spans="1:8" ht="15">
      <c r="A79" s="313" t="s">
        <v>287</v>
      </c>
      <c r="B79" s="313"/>
      <c r="C79" s="313"/>
      <c r="D79" s="313"/>
      <c r="E79" s="313"/>
      <c r="F79" s="313"/>
      <c r="G79" s="313"/>
      <c r="H79" s="313"/>
    </row>
    <row r="80" spans="1:8" ht="15">
      <c r="A80" s="320" t="s">
        <v>288</v>
      </c>
      <c r="B80" s="320"/>
      <c r="C80" s="320"/>
      <c r="D80" s="320"/>
      <c r="E80" s="320"/>
      <c r="F80" s="320"/>
      <c r="G80" s="320"/>
      <c r="H80" s="320"/>
    </row>
    <row r="81" spans="1:8" ht="15">
      <c r="A81" s="320"/>
      <c r="B81" s="320"/>
      <c r="C81" s="320"/>
      <c r="D81" s="320"/>
      <c r="E81" s="320"/>
      <c r="F81" s="320"/>
      <c r="G81" s="320"/>
      <c r="H81" s="320"/>
    </row>
    <row r="82" spans="1:8" ht="15">
      <c r="A82" s="320" t="s">
        <v>289</v>
      </c>
      <c r="B82" s="320"/>
      <c r="C82" s="320"/>
      <c r="D82" s="320"/>
      <c r="E82" s="320"/>
      <c r="F82" s="320"/>
      <c r="G82" s="320"/>
      <c r="H82" s="320"/>
    </row>
    <row r="83" spans="1:8" ht="15">
      <c r="A83" s="82"/>
      <c r="B83" s="82"/>
      <c r="C83" s="82"/>
      <c r="D83" s="82"/>
      <c r="E83" s="82"/>
      <c r="F83" s="82"/>
      <c r="G83" s="82"/>
      <c r="H83" s="82"/>
    </row>
  </sheetData>
  <sheetProtection sheet="1"/>
  <mergeCells count="84">
    <mergeCell ref="A80:H81"/>
    <mergeCell ref="A82:H82"/>
    <mergeCell ref="D22:E22"/>
    <mergeCell ref="A69:H70"/>
    <mergeCell ref="C65:E65"/>
    <mergeCell ref="C66:E66"/>
    <mergeCell ref="C67:E67"/>
    <mergeCell ref="D36:E36"/>
    <mergeCell ref="C38:E38"/>
    <mergeCell ref="A74:H75"/>
    <mergeCell ref="E4:H4"/>
    <mergeCell ref="C16:E16"/>
    <mergeCell ref="A5:E5"/>
    <mergeCell ref="A6:E6"/>
    <mergeCell ref="C21:E21"/>
    <mergeCell ref="C15:E15"/>
    <mergeCell ref="D19:E19"/>
    <mergeCell ref="D20:E20"/>
    <mergeCell ref="A7:B11"/>
    <mergeCell ref="D17:E17"/>
    <mergeCell ref="A79:H79"/>
    <mergeCell ref="C10:E10"/>
    <mergeCell ref="C42:E42"/>
    <mergeCell ref="C60:E60"/>
    <mergeCell ref="C61:E61"/>
    <mergeCell ref="C59:E59"/>
    <mergeCell ref="C35:E35"/>
    <mergeCell ref="C43:E43"/>
    <mergeCell ref="C34:E34"/>
    <mergeCell ref="D30:E30"/>
    <mergeCell ref="C27:E27"/>
    <mergeCell ref="C31:E31"/>
    <mergeCell ref="C29:E29"/>
    <mergeCell ref="C26:E26"/>
    <mergeCell ref="A76:H76"/>
    <mergeCell ref="A62:B62"/>
    <mergeCell ref="C51:E51"/>
    <mergeCell ref="C52:E52"/>
    <mergeCell ref="C39:E39"/>
    <mergeCell ref="D57:E57"/>
    <mergeCell ref="C45:E45"/>
    <mergeCell ref="D46:E46"/>
    <mergeCell ref="D47:E47"/>
    <mergeCell ref="D48:E48"/>
    <mergeCell ref="A29:B33"/>
    <mergeCell ref="C24:E24"/>
    <mergeCell ref="A21:B23"/>
    <mergeCell ref="C22:C23"/>
    <mergeCell ref="A24:B25"/>
    <mergeCell ref="C28:E28"/>
    <mergeCell ref="D23:E23"/>
    <mergeCell ref="C32:E32"/>
    <mergeCell ref="C33:E33"/>
    <mergeCell ref="D25:E25"/>
    <mergeCell ref="A71:H73"/>
    <mergeCell ref="C41:E41"/>
    <mergeCell ref="C53:E53"/>
    <mergeCell ref="A53:B53"/>
    <mergeCell ref="D55:E55"/>
    <mergeCell ref="A52:B52"/>
    <mergeCell ref="C64:E64"/>
    <mergeCell ref="A56:B57"/>
    <mergeCell ref="A58:B61"/>
    <mergeCell ref="C56:E56"/>
    <mergeCell ref="C7:E7"/>
    <mergeCell ref="A12:B15"/>
    <mergeCell ref="A16:B17"/>
    <mergeCell ref="A28:B28"/>
    <mergeCell ref="C40:E40"/>
    <mergeCell ref="A35:B36"/>
    <mergeCell ref="A34:B34"/>
    <mergeCell ref="C19:C20"/>
    <mergeCell ref="C18:E18"/>
    <mergeCell ref="A18:B20"/>
    <mergeCell ref="D49:E49"/>
    <mergeCell ref="A63:B63"/>
    <mergeCell ref="C62:E62"/>
    <mergeCell ref="C63:E63"/>
    <mergeCell ref="A37:B41"/>
    <mergeCell ref="A42:B49"/>
    <mergeCell ref="C54:E54"/>
    <mergeCell ref="C44:E44"/>
    <mergeCell ref="C46:C49"/>
    <mergeCell ref="C37:E37"/>
  </mergeCells>
  <printOptions/>
  <pageMargins left="0.7" right="0.27" top="0.787401575" bottom="0.787401575" header="0.3" footer="0.3"/>
  <pageSetup horizontalDpi="600" verticalDpi="600" orientation="portrait" paperSize="9" r:id="rId1"/>
  <headerFooter>
    <oddHeader>&amp;C&amp;A</oddHeader>
    <oddFooter>&amp;C&amp;P</oddFooter>
  </headerFooter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16"/>
  <sheetViews>
    <sheetView showGridLines="0" workbookViewId="0" topLeftCell="A1">
      <selection activeCell="A144" sqref="A144"/>
    </sheetView>
  </sheetViews>
  <sheetFormatPr defaultColWidth="9.140625" defaultRowHeight="15"/>
  <cols>
    <col min="1" max="1" width="133.28125" style="0" customWidth="1"/>
    <col min="7" max="7" width="40.8515625" style="0" customWidth="1"/>
    <col min="8" max="8" width="25.28125" style="0" customWidth="1"/>
    <col min="9" max="9" width="17.7109375" style="0" customWidth="1"/>
  </cols>
  <sheetData>
    <row r="1" ht="15">
      <c r="A1" s="25" t="s">
        <v>208</v>
      </c>
    </row>
    <row r="2" ht="15">
      <c r="A2" s="84" t="s">
        <v>209</v>
      </c>
    </row>
    <row r="5" ht="15">
      <c r="A5" s="25" t="s">
        <v>7</v>
      </c>
    </row>
    <row r="7" ht="15">
      <c r="A7" s="83" t="s">
        <v>210</v>
      </c>
    </row>
    <row r="8" ht="15">
      <c r="A8" s="35" t="s">
        <v>291</v>
      </c>
    </row>
    <row r="9" ht="15">
      <c r="A9" s="35" t="s">
        <v>290</v>
      </c>
    </row>
    <row r="10" ht="15">
      <c r="A10" s="35" t="s">
        <v>317</v>
      </c>
    </row>
    <row r="11" ht="15">
      <c r="A11" s="35" t="s">
        <v>328</v>
      </c>
    </row>
    <row r="12" ht="15">
      <c r="A12" s="35" t="s">
        <v>292</v>
      </c>
    </row>
    <row r="13" ht="15">
      <c r="A13" s="35" t="s">
        <v>318</v>
      </c>
    </row>
    <row r="14" ht="15">
      <c r="A14" s="35" t="s">
        <v>327</v>
      </c>
    </row>
    <row r="16" ht="15">
      <c r="A16" s="83" t="s">
        <v>212</v>
      </c>
    </row>
    <row r="17" ht="15">
      <c r="A17" t="s">
        <v>213</v>
      </c>
    </row>
    <row r="18" ht="15">
      <c r="A18" t="s">
        <v>214</v>
      </c>
    </row>
    <row r="19" ht="15">
      <c r="A19" s="35" t="s">
        <v>326</v>
      </c>
    </row>
    <row r="20" ht="15">
      <c r="A20" s="35" t="s">
        <v>319</v>
      </c>
    </row>
    <row r="21" ht="15">
      <c r="A21" s="35" t="s">
        <v>325</v>
      </c>
    </row>
    <row r="23" ht="15">
      <c r="A23" s="83" t="s">
        <v>215</v>
      </c>
    </row>
    <row r="24" ht="15">
      <c r="A24" t="s">
        <v>216</v>
      </c>
    </row>
    <row r="26" ht="15">
      <c r="A26" s="83" t="s">
        <v>27</v>
      </c>
    </row>
    <row r="27" ht="15">
      <c r="A27" s="35" t="s">
        <v>320</v>
      </c>
    </row>
    <row r="28" ht="15">
      <c r="A28" s="35" t="s">
        <v>324</v>
      </c>
    </row>
    <row r="29" ht="15">
      <c r="A29" t="s">
        <v>217</v>
      </c>
    </row>
    <row r="31" ht="15">
      <c r="A31" s="25" t="s">
        <v>247</v>
      </c>
    </row>
    <row r="33" ht="15">
      <c r="A33" s="83" t="s">
        <v>218</v>
      </c>
    </row>
    <row r="34" ht="15">
      <c r="A34" s="35" t="s">
        <v>321</v>
      </c>
    </row>
    <row r="35" ht="15">
      <c r="A35" s="35" t="s">
        <v>322</v>
      </c>
    </row>
    <row r="36" ht="15">
      <c r="A36" s="35" t="s">
        <v>323</v>
      </c>
    </row>
    <row r="37" ht="15">
      <c r="A37" s="35" t="s">
        <v>329</v>
      </c>
    </row>
    <row r="39" ht="15">
      <c r="A39" s="83" t="s">
        <v>219</v>
      </c>
    </row>
    <row r="40" ht="15">
      <c r="A40" t="s">
        <v>220</v>
      </c>
    </row>
    <row r="43" ht="15">
      <c r="A43" s="25" t="s">
        <v>295</v>
      </c>
    </row>
    <row r="45" ht="15">
      <c r="A45" s="35" t="s">
        <v>296</v>
      </c>
    </row>
    <row r="46" ht="15">
      <c r="A46" t="s">
        <v>246</v>
      </c>
    </row>
    <row r="47" s="35" customFormat="1" ht="15"/>
    <row r="48" ht="15">
      <c r="A48" s="83" t="s">
        <v>218</v>
      </c>
    </row>
    <row r="49" ht="15">
      <c r="A49" t="s">
        <v>221</v>
      </c>
    </row>
    <row r="50" ht="15">
      <c r="A50" s="35" t="s">
        <v>294</v>
      </c>
    </row>
    <row r="51" ht="15">
      <c r="A51" t="s">
        <v>222</v>
      </c>
    </row>
    <row r="52" ht="15">
      <c r="A52" s="35" t="s">
        <v>293</v>
      </c>
    </row>
    <row r="53" ht="15">
      <c r="A53" s="35" t="s">
        <v>281</v>
      </c>
    </row>
    <row r="54" ht="15">
      <c r="A54" t="s">
        <v>223</v>
      </c>
    </row>
    <row r="55" ht="15">
      <c r="A55" s="35" t="s">
        <v>297</v>
      </c>
    </row>
    <row r="58" ht="15">
      <c r="A58" s="83" t="s">
        <v>219</v>
      </c>
    </row>
    <row r="59" ht="15">
      <c r="A59" s="35" t="s">
        <v>330</v>
      </c>
    </row>
    <row r="60" ht="15">
      <c r="A60" t="s">
        <v>224</v>
      </c>
    </row>
    <row r="61" ht="15">
      <c r="A61" t="s">
        <v>225</v>
      </c>
    </row>
    <row r="62" ht="15">
      <c r="A62" t="s">
        <v>226</v>
      </c>
    </row>
    <row r="63" ht="15">
      <c r="A63" t="s">
        <v>227</v>
      </c>
    </row>
    <row r="64" ht="15">
      <c r="A64" s="35" t="s">
        <v>298</v>
      </c>
    </row>
    <row r="65" ht="15">
      <c r="A65" s="35" t="s">
        <v>331</v>
      </c>
    </row>
    <row r="66" ht="15">
      <c r="A66" s="35" t="s">
        <v>332</v>
      </c>
    </row>
    <row r="67" ht="15">
      <c r="A67" s="35" t="s">
        <v>333</v>
      </c>
    </row>
    <row r="68" ht="15">
      <c r="A68" s="35" t="s">
        <v>334</v>
      </c>
    </row>
    <row r="69" ht="15">
      <c r="A69" s="35" t="s">
        <v>299</v>
      </c>
    </row>
    <row r="70" ht="15">
      <c r="A70" s="35" t="s">
        <v>300</v>
      </c>
    </row>
    <row r="71" ht="15">
      <c r="A71" t="s">
        <v>228</v>
      </c>
    </row>
    <row r="72" ht="15">
      <c r="A72" s="35" t="s">
        <v>302</v>
      </c>
    </row>
    <row r="73" ht="15">
      <c r="A73" s="35" t="s">
        <v>303</v>
      </c>
    </row>
    <row r="74" ht="15">
      <c r="A74" s="35" t="s">
        <v>304</v>
      </c>
    </row>
    <row r="75" ht="15">
      <c r="A75" s="35" t="s">
        <v>301</v>
      </c>
    </row>
    <row r="76" ht="15">
      <c r="A76" t="s">
        <v>211</v>
      </c>
    </row>
    <row r="79" ht="15">
      <c r="A79" s="25" t="s">
        <v>229</v>
      </c>
    </row>
    <row r="81" ht="15">
      <c r="A81" s="83" t="s">
        <v>218</v>
      </c>
    </row>
    <row r="82" ht="15">
      <c r="A82" t="s">
        <v>230</v>
      </c>
    </row>
    <row r="83" ht="15">
      <c r="A83" t="s">
        <v>231</v>
      </c>
    </row>
    <row r="84" ht="15">
      <c r="A84" t="s">
        <v>232</v>
      </c>
    </row>
    <row r="85" ht="15">
      <c r="A85" t="s">
        <v>233</v>
      </c>
    </row>
    <row r="86" ht="15">
      <c r="A86" t="s">
        <v>234</v>
      </c>
    </row>
    <row r="87" ht="15">
      <c r="A87" s="35" t="s">
        <v>305</v>
      </c>
    </row>
    <row r="89" ht="15">
      <c r="A89" s="83" t="s">
        <v>219</v>
      </c>
    </row>
    <row r="90" ht="15">
      <c r="A90" t="s">
        <v>235</v>
      </c>
    </row>
    <row r="91" ht="15">
      <c r="A91" s="35" t="s">
        <v>306</v>
      </c>
    </row>
    <row r="92" ht="15">
      <c r="A92" s="35" t="s">
        <v>307</v>
      </c>
    </row>
    <row r="93" ht="15">
      <c r="A93" t="s">
        <v>236</v>
      </c>
    </row>
    <row r="94" ht="15">
      <c r="A94" s="35" t="s">
        <v>308</v>
      </c>
    </row>
    <row r="95" ht="15">
      <c r="A95" t="s">
        <v>237</v>
      </c>
    </row>
    <row r="96" ht="15">
      <c r="A96" t="s">
        <v>238</v>
      </c>
    </row>
    <row r="97" ht="15">
      <c r="A97" t="s">
        <v>239</v>
      </c>
    </row>
    <row r="98" ht="15">
      <c r="A98" s="35" t="s">
        <v>309</v>
      </c>
    </row>
    <row r="99" ht="15">
      <c r="A99" s="35" t="s">
        <v>310</v>
      </c>
    </row>
    <row r="100" ht="15">
      <c r="A100" s="35" t="s">
        <v>311</v>
      </c>
    </row>
    <row r="101" ht="15">
      <c r="A101" t="s">
        <v>240</v>
      </c>
    </row>
    <row r="102" ht="15">
      <c r="A102" t="s">
        <v>241</v>
      </c>
    </row>
    <row r="103" ht="15">
      <c r="A103" t="s">
        <v>242</v>
      </c>
    </row>
    <row r="104" ht="15">
      <c r="A104" t="s">
        <v>243</v>
      </c>
    </row>
    <row r="105" ht="15">
      <c r="A105" s="85" t="s">
        <v>313</v>
      </c>
    </row>
    <row r="106" ht="15">
      <c r="A106" s="86" t="s">
        <v>312</v>
      </c>
    </row>
    <row r="107" ht="15">
      <c r="A107" s="87"/>
    </row>
    <row r="108" s="35" customFormat="1" ht="15">
      <c r="A108" s="71"/>
    </row>
    <row r="109" ht="15">
      <c r="A109" s="35" t="s">
        <v>314</v>
      </c>
    </row>
    <row r="110" ht="15">
      <c r="A110" s="35" t="s">
        <v>336</v>
      </c>
    </row>
    <row r="111" ht="15">
      <c r="A111" t="s">
        <v>244</v>
      </c>
    </row>
    <row r="112" ht="15">
      <c r="A112" s="35" t="s">
        <v>315</v>
      </c>
    </row>
    <row r="113" ht="15">
      <c r="A113" s="35" t="s">
        <v>335</v>
      </c>
    </row>
    <row r="114" ht="15">
      <c r="A114" t="s">
        <v>245</v>
      </c>
    </row>
    <row r="115" ht="15">
      <c r="A115" s="35" t="s">
        <v>316</v>
      </c>
    </row>
    <row r="116" ht="15">
      <c r="A116" t="s">
        <v>248</v>
      </c>
    </row>
  </sheetData>
  <sheetProtection sheet="1"/>
  <printOptions/>
  <pageMargins left="0.7" right="0.24" top="0.787401575" bottom="0.787401575" header="0.3" footer="0.3"/>
  <pageSetup horizontalDpi="600" verticalDpi="600" orientation="portrait" paperSize="9" scale="94" r:id="rId1"/>
  <headerFooter>
    <oddHeader>&amp;C&amp;[7</oddHeader>
  </headerFooter>
  <rowBreaks count="2" manualBreakCount="2">
    <brk id="41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10001507</dc:creator>
  <cp:keywords/>
  <dc:description/>
  <cp:lastModifiedBy>10000765</cp:lastModifiedBy>
  <cp:lastPrinted>2013-02-07T10:16:30Z</cp:lastPrinted>
  <dcterms:created xsi:type="dcterms:W3CDTF">2011-11-01T09:56:10Z</dcterms:created>
  <dcterms:modified xsi:type="dcterms:W3CDTF">2013-02-07T10:22:17Z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