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4/"/>
    </mc:Choice>
  </mc:AlternateContent>
  <xr:revisionPtr revIDLastSave="7183" documentId="8_{2B8973BF-DA51-423C-A0CB-20A5DE4149E6}" xr6:coauthVersionLast="47" xr6:coauthVersionMax="47" xr10:uidLastSave="{45B18506-6902-4EB8-96CC-C11AFFA134B1}"/>
  <workbookProtection workbookAlgorithmName="SHA-512" workbookHashValue="NW5mAYq9dIKa3hkwrzWSDygSxC8EZQRTAWn/YpelS9VfNwV1XIRfr5IP6oQbx04ag+Yvb05QMN4ORUtOr3RHAQ==" workbookSaltValue="+YIutHW+DQneGe7fnUwbBw==" workbookSpinCount="100000" lockStructure="1"/>
  <bookViews>
    <workbookView xWindow="-120" yWindow="-120" windowWidth="24240" windowHeight="13140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Z102" i="2" l="1"/>
  <c r="CA102" i="2"/>
  <c r="CB102" i="2"/>
  <c r="CC102" i="2"/>
  <c r="CZ102" i="2"/>
  <c r="BZ103" i="2"/>
  <c r="CA103" i="2"/>
  <c r="CB103" i="2"/>
  <c r="CC103" i="2"/>
  <c r="CZ103" i="2"/>
  <c r="BZ104" i="2"/>
  <c r="CA104" i="2"/>
  <c r="CB104" i="2"/>
  <c r="CC104" i="2"/>
  <c r="CZ104" i="2"/>
  <c r="IW104" i="2" l="1"/>
  <c r="IV104" i="2"/>
  <c r="IW103" i="2"/>
  <c r="IV103" i="2"/>
  <c r="IW102" i="2"/>
  <c r="IV102" i="2"/>
  <c r="N70" i="1"/>
  <c r="N71" i="1"/>
  <c r="N72" i="1"/>
  <c r="C67" i="2"/>
  <c r="C68" i="2"/>
  <c r="C69" i="2"/>
  <c r="P59" i="2"/>
  <c r="Q59" i="2"/>
  <c r="R59" i="2"/>
  <c r="S59" i="2"/>
  <c r="P60" i="2"/>
  <c r="Q60" i="2"/>
  <c r="R60" i="2"/>
  <c r="S60" i="2"/>
  <c r="P61" i="2"/>
  <c r="Q61" i="2"/>
  <c r="R61" i="2"/>
  <c r="S61" i="2"/>
  <c r="C59" i="2"/>
  <c r="C60" i="2"/>
  <c r="C61" i="2"/>
  <c r="Y61" i="2"/>
  <c r="X61" i="2"/>
  <c r="W61" i="2"/>
  <c r="Y60" i="2"/>
  <c r="X60" i="2"/>
  <c r="W60" i="2"/>
  <c r="Y59" i="2"/>
  <c r="X59" i="2"/>
  <c r="W59" i="2"/>
  <c r="Y31" i="1" l="1"/>
  <c r="Y32" i="1"/>
  <c r="Y33" i="1"/>
  <c r="P31" i="1"/>
  <c r="Q31" i="1"/>
  <c r="R31" i="1"/>
  <c r="S31" i="1"/>
  <c r="P32" i="1"/>
  <c r="Q32" i="1"/>
  <c r="R32" i="1"/>
  <c r="S32" i="1"/>
  <c r="P33" i="1"/>
  <c r="Q33" i="1"/>
  <c r="R33" i="1"/>
  <c r="S33" i="1"/>
  <c r="D21" i="1" l="1"/>
  <c r="E21" i="1"/>
  <c r="F21" i="1"/>
  <c r="G21" i="1"/>
  <c r="H21" i="1"/>
  <c r="I21" i="1"/>
  <c r="J21" i="1"/>
  <c r="L21" i="1"/>
  <c r="M21" i="1"/>
  <c r="N21" i="1"/>
  <c r="O21" i="1"/>
  <c r="P21" i="1"/>
  <c r="R21" i="1"/>
  <c r="S21" i="1"/>
  <c r="T21" i="1"/>
  <c r="U21" i="1"/>
  <c r="X21" i="1"/>
  <c r="D22" i="1"/>
  <c r="E22" i="1"/>
  <c r="F22" i="1"/>
  <c r="G22" i="1"/>
  <c r="H22" i="1"/>
  <c r="I22" i="1"/>
  <c r="J22" i="1"/>
  <c r="L22" i="1"/>
  <c r="M22" i="1"/>
  <c r="N22" i="1"/>
  <c r="O22" i="1"/>
  <c r="P22" i="1"/>
  <c r="R22" i="1"/>
  <c r="S22" i="1"/>
  <c r="T22" i="1"/>
  <c r="U22" i="1"/>
  <c r="X22" i="1"/>
  <c r="D23" i="1"/>
  <c r="E23" i="1"/>
  <c r="F23" i="1"/>
  <c r="G23" i="1"/>
  <c r="H23" i="1"/>
  <c r="I23" i="1"/>
  <c r="J23" i="1"/>
  <c r="L23" i="1"/>
  <c r="M23" i="1"/>
  <c r="N23" i="1"/>
  <c r="O23" i="1"/>
  <c r="P23" i="1"/>
  <c r="R23" i="1"/>
  <c r="S23" i="1"/>
  <c r="T23" i="1"/>
  <c r="U23" i="1"/>
  <c r="X23" i="1"/>
  <c r="C23" i="1"/>
  <c r="C22" i="1"/>
  <c r="C21" i="1"/>
  <c r="BN102" i="2"/>
  <c r="BN103" i="2"/>
  <c r="BN104" i="2"/>
  <c r="R43" i="1"/>
  <c r="R44" i="1"/>
  <c r="R45" i="1"/>
  <c r="C59" i="1" l="1"/>
  <c r="D59" i="1"/>
  <c r="E59" i="1"/>
  <c r="F59" i="1"/>
  <c r="G59" i="1"/>
  <c r="C60" i="1"/>
  <c r="D60" i="1"/>
  <c r="E60" i="1"/>
  <c r="F60" i="1"/>
  <c r="G60" i="1"/>
  <c r="C61" i="1"/>
  <c r="D61" i="1"/>
  <c r="E61" i="1"/>
  <c r="F61" i="1"/>
  <c r="G61" i="1"/>
  <c r="C78" i="1" l="1"/>
  <c r="D78" i="1"/>
  <c r="C79" i="1"/>
  <c r="D79" i="1"/>
  <c r="C80" i="1"/>
  <c r="D80" i="1"/>
  <c r="F70" i="1"/>
  <c r="G70" i="1"/>
  <c r="H70" i="1"/>
  <c r="I70" i="1"/>
  <c r="F71" i="1"/>
  <c r="G71" i="1"/>
  <c r="H71" i="1"/>
  <c r="I71" i="1"/>
  <c r="F72" i="1"/>
  <c r="G72" i="1"/>
  <c r="H72" i="1"/>
  <c r="I72" i="1"/>
  <c r="E70" i="1"/>
  <c r="E71" i="1"/>
  <c r="E72" i="1"/>
  <c r="N51" i="1"/>
  <c r="O51" i="1"/>
  <c r="P51" i="1"/>
  <c r="N52" i="1"/>
  <c r="O52" i="1"/>
  <c r="P52" i="1"/>
  <c r="N53" i="1"/>
  <c r="O53" i="1"/>
  <c r="P53" i="1"/>
  <c r="K51" i="1"/>
  <c r="L51" i="1"/>
  <c r="K52" i="1"/>
  <c r="L52" i="1"/>
  <c r="K53" i="1"/>
  <c r="L53" i="1"/>
  <c r="M43" i="1"/>
  <c r="M44" i="1"/>
  <c r="M45" i="1"/>
  <c r="G43" i="1"/>
  <c r="H43" i="1"/>
  <c r="G44" i="1"/>
  <c r="H44" i="1"/>
  <c r="G45" i="1"/>
  <c r="H45" i="1"/>
  <c r="K31" i="1"/>
  <c r="K32" i="1"/>
  <c r="K33" i="1"/>
  <c r="G102" i="2"/>
  <c r="H102" i="2"/>
  <c r="N102" i="2"/>
  <c r="O102" i="2"/>
  <c r="P102" i="2"/>
  <c r="Q102" i="2"/>
  <c r="R102" i="2"/>
  <c r="AF102" i="2"/>
  <c r="AI102" i="2"/>
  <c r="AJ102" i="2"/>
  <c r="G103" i="2"/>
  <c r="H103" i="2"/>
  <c r="N103" i="2"/>
  <c r="O103" i="2"/>
  <c r="P103" i="2"/>
  <c r="Q103" i="2"/>
  <c r="R103" i="2"/>
  <c r="AF103" i="2"/>
  <c r="AI103" i="2"/>
  <c r="AJ103" i="2"/>
  <c r="G104" i="2"/>
  <c r="H104" i="2"/>
  <c r="N104" i="2"/>
  <c r="O104" i="2"/>
  <c r="P104" i="2"/>
  <c r="Q104" i="2"/>
  <c r="R104" i="2"/>
  <c r="AF104" i="2"/>
  <c r="AI104" i="2"/>
  <c r="AJ104" i="2"/>
  <c r="C102" i="2"/>
  <c r="C103" i="2"/>
  <c r="C104" i="2"/>
  <c r="C48" i="2"/>
  <c r="X48" i="2"/>
  <c r="Y48" i="2"/>
  <c r="Z48" i="2"/>
  <c r="AA48" i="2"/>
  <c r="AB48" i="2"/>
  <c r="C49" i="2"/>
  <c r="X49" i="2"/>
  <c r="Y49" i="2"/>
  <c r="Z49" i="2"/>
  <c r="AA49" i="2"/>
  <c r="AB49" i="2"/>
  <c r="C50" i="2"/>
  <c r="X50" i="2"/>
  <c r="Y50" i="2"/>
  <c r="Z50" i="2"/>
  <c r="AA50" i="2"/>
  <c r="AB50" i="2"/>
  <c r="C35" i="2"/>
  <c r="C36" i="2"/>
  <c r="C37" i="2"/>
  <c r="D19" i="2"/>
  <c r="E19" i="2"/>
  <c r="F19" i="2"/>
  <c r="G19" i="2"/>
  <c r="H19" i="2"/>
  <c r="I19" i="2"/>
  <c r="J19" i="2"/>
  <c r="K19" i="2"/>
  <c r="Y19" i="2"/>
  <c r="Z19" i="2"/>
  <c r="AA19" i="2"/>
  <c r="AB19" i="2"/>
  <c r="D20" i="2"/>
  <c r="E20" i="2"/>
  <c r="F20" i="2"/>
  <c r="G20" i="2"/>
  <c r="H20" i="2"/>
  <c r="I20" i="2"/>
  <c r="J20" i="2"/>
  <c r="K20" i="2"/>
  <c r="Y20" i="2"/>
  <c r="Z20" i="2"/>
  <c r="AA20" i="2"/>
  <c r="AB20" i="2"/>
  <c r="D21" i="2"/>
  <c r="E21" i="2"/>
  <c r="F21" i="2"/>
  <c r="G21" i="2"/>
  <c r="H21" i="2"/>
  <c r="I21" i="2"/>
  <c r="J21" i="2"/>
  <c r="K21" i="2"/>
  <c r="Y21" i="2"/>
  <c r="Z21" i="2"/>
  <c r="AA21" i="2"/>
  <c r="AB21" i="2"/>
  <c r="C19" i="2"/>
  <c r="C20" i="2"/>
  <c r="C21" i="2"/>
  <c r="M70" i="1" l="1"/>
  <c r="M71" i="1"/>
  <c r="M72" i="1"/>
  <c r="J51" i="1"/>
  <c r="M51" i="1"/>
  <c r="J52" i="1"/>
  <c r="M52" i="1"/>
  <c r="J53" i="1"/>
  <c r="M53" i="1"/>
  <c r="Q43" i="1"/>
  <c r="Q44" i="1"/>
  <c r="Q45" i="1"/>
  <c r="J70" i="1" l="1"/>
  <c r="K70" i="1"/>
  <c r="L70" i="1"/>
  <c r="J71" i="1"/>
  <c r="K71" i="1"/>
  <c r="L71" i="1"/>
  <c r="J72" i="1"/>
  <c r="K72" i="1"/>
  <c r="L72" i="1"/>
  <c r="F43" i="1"/>
  <c r="I43" i="1"/>
  <c r="F44" i="1"/>
  <c r="I44" i="1"/>
  <c r="F45" i="1"/>
  <c r="I45" i="1"/>
  <c r="M31" i="1"/>
  <c r="M32" i="1"/>
  <c r="M33" i="1"/>
  <c r="G31" i="1"/>
  <c r="G32" i="1"/>
  <c r="G33" i="1"/>
  <c r="F102" i="2" l="1"/>
  <c r="F103" i="2"/>
  <c r="F104" i="2"/>
  <c r="L31" i="1" l="1"/>
  <c r="L32" i="1"/>
  <c r="L33" i="1"/>
  <c r="L43" i="1"/>
  <c r="N43" i="1"/>
  <c r="P43" i="1"/>
  <c r="L44" i="1"/>
  <c r="N44" i="1"/>
  <c r="P44" i="1"/>
  <c r="L45" i="1"/>
  <c r="N45" i="1"/>
  <c r="P45" i="1"/>
  <c r="C70" i="1" l="1"/>
  <c r="D70" i="1"/>
  <c r="C71" i="1"/>
  <c r="D71" i="1"/>
  <c r="C72" i="1"/>
  <c r="D72" i="1"/>
  <c r="C51" i="1"/>
  <c r="I51" i="1"/>
  <c r="C52" i="1"/>
  <c r="I52" i="1"/>
  <c r="C53" i="1"/>
  <c r="I53" i="1"/>
  <c r="C43" i="1"/>
  <c r="D43" i="1"/>
  <c r="E43" i="1"/>
  <c r="J43" i="1"/>
  <c r="K43" i="1"/>
  <c r="C44" i="1"/>
  <c r="D44" i="1"/>
  <c r="E44" i="1"/>
  <c r="J44" i="1"/>
  <c r="K44" i="1"/>
  <c r="C45" i="1"/>
  <c r="D45" i="1"/>
  <c r="E45" i="1"/>
  <c r="J45" i="1"/>
  <c r="K45" i="1"/>
  <c r="C31" i="1"/>
  <c r="D31" i="1"/>
  <c r="E31" i="1"/>
  <c r="F31" i="1"/>
  <c r="C32" i="1"/>
  <c r="D32" i="1"/>
  <c r="E32" i="1"/>
  <c r="F32" i="1"/>
  <c r="C33" i="1"/>
  <c r="D33" i="1"/>
  <c r="E33" i="1"/>
  <c r="F33" i="1"/>
</calcChain>
</file>

<file path=xl/sharedStrings.xml><?xml version="1.0" encoding="utf-8"?>
<sst xmlns="http://schemas.openxmlformats.org/spreadsheetml/2006/main" count="1785" uniqueCount="477">
  <si>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</si>
  <si>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</si>
  <si>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</si>
  <si>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</si>
  <si>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</si>
  <si>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</si>
  <si>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</si>
  <si>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</si>
  <si>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</si>
  <si>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</si>
  <si>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</si>
  <si>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</si>
  <si>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</si>
  <si>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</si>
  <si>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</si>
  <si>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</si>
  <si>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</si>
  <si>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</si>
  <si>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</si>
  <si>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</si>
  <si>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</si>
  <si>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</si>
  <si>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</si>
  <si>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</si>
  <si>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</si>
  <si>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</si>
  <si>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</si>
  <si>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</si>
  <si>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</si>
  <si>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</si>
  <si>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</si>
  <si>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</si>
  <si>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</si>
  <si>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</si>
  <si>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</si>
  <si>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</si>
  <si>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</si>
  <si>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</si>
  <si>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</si>
  <si>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</si>
  <si>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</si>
  <si>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</si>
  <si>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</si>
  <si>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</si>
  <si>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</si>
  <si>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</si>
  <si>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</si>
  <si>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</si>
  <si>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</si>
  <si>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</si>
  <si>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</si>
  <si>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</si>
  <si>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</si>
  <si>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</si>
  <si>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</si>
  <si>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</si>
  <si>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</si>
  <si>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</si>
  <si>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</si>
  <si>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</si>
  <si>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</si>
  <si>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</si>
  <si>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</si>
  <si>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</si>
  <si>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</si>
  <si>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</si>
  <si>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Zearalenon</t>
  </si>
  <si>
    <t>Fumonisin B1</t>
  </si>
  <si>
    <t>Fumonisin B2</t>
  </si>
  <si>
    <t>Fumonisin B1+B2</t>
  </si>
  <si>
    <t>Ochratoxin A</t>
  </si>
  <si>
    <t>Deoxynivalenol</t>
  </si>
  <si>
    <t>T2-toxin</t>
  </si>
  <si>
    <t>HT2-toxin</t>
  </si>
  <si>
    <t>T2 + HT2 toxin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</si>
  <si>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</si>
  <si>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</si>
  <si>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</si>
  <si>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</si>
  <si>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OVCE, KOZY, KRÁLÍCI, KONĚ, RYBY</t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</si>
  <si>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</si>
  <si>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</si>
  <si>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t>Komponenty ryb</t>
  </si>
  <si>
    <r>
      <t xml:space="preserve">Aflatoxin B1         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Calibri"/>
        <family val="2"/>
        <charset val="238"/>
      </rPr>
      <t>µg.kg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</si>
  <si>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Aflatoxin B2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</si>
  <si>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G1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</si>
  <si>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Zearalenon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</si>
  <si>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              </t>
    </r>
    <r>
      <rPr>
        <sz val="11"/>
        <color theme="1"/>
        <rFont val="Calibri"/>
        <family val="2"/>
        <charset val="238"/>
        <scheme val="minor"/>
      </rPr>
      <t xml:space="preserve">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</si>
  <si>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</si>
  <si>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B1+B2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</si>
  <si>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Ochratoxin A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</si>
  <si>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Deoxynivalenol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</si>
  <si>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T2-toxin 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</si>
  <si>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HT2-toxin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</si>
  <si>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 + HT2 toxin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</si>
  <si>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Beauvericin  </t>
    </r>
    <r>
      <rPr>
        <sz val="11"/>
        <color theme="1"/>
        <rFont val="Calibri"/>
        <family val="2"/>
        <charset val="238"/>
        <scheme val="minor"/>
      </rPr>
      <t xml:space="preserve">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</si>
  <si>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</si>
  <si>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A1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</si>
  <si>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Enniatin B  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</si>
  <si>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B1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</si>
  <si>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Nivalenol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</si>
  <si>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>VÝSLEDKY OBSAHU MYKOTOXINŮ V OBILOVINÁCH</t>
    </r>
    <r>
      <rPr>
        <sz val="11"/>
        <color theme="1"/>
        <rFont val="Arial Unicode MS"/>
        <family val="2"/>
        <charset val="238"/>
      </rPr>
      <t xml:space="preserve"> (µg.kg</t>
    </r>
    <r>
      <rPr>
        <vertAlign val="superscript"/>
        <sz val="11"/>
        <color theme="1"/>
        <rFont val="Arial Unicode MS"/>
        <family val="2"/>
        <charset val="238"/>
      </rPr>
      <t>-1</t>
    </r>
    <r>
      <rPr>
        <sz val="11"/>
        <color theme="1"/>
        <rFont val="Arial Unicode MS"/>
        <family val="2"/>
        <charset val="238"/>
      </rPr>
      <t>)</t>
    </r>
  </si>
  <si>
    <t>Materiál</t>
  </si>
  <si>
    <r>
      <t xml:space="preserve">Sušina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</si>
  <si>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Aflatoxin B1</t>
  </si>
  <si>
    <t>Aflatoxin B2</t>
  </si>
  <si>
    <t>Aflatoxin G1</t>
  </si>
  <si>
    <t>Aflatoxin G2</t>
  </si>
  <si>
    <t>Beauvericin</t>
  </si>
  <si>
    <t>Enniatin A</t>
  </si>
  <si>
    <t>Enniatin A1</t>
  </si>
  <si>
    <t>Enniatin B</t>
  </si>
  <si>
    <t>Enniatin B1</t>
  </si>
  <si>
    <t>Nivalenol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</si>
  <si>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</si>
  <si>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</si>
  <si>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</si>
  <si>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</si>
  <si>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</si>
  <si>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Kobalt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</si>
  <si>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G2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</si>
  <si>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Amprolium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</si>
  <si>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Ergokrystin</t>
  </si>
  <si>
    <t>Ergokrystinin</t>
  </si>
  <si>
    <t>Ergotamin</t>
  </si>
  <si>
    <t>Ergotaminin</t>
  </si>
  <si>
    <t>Ergokryptin</t>
  </si>
  <si>
    <t>Ergokryptinin</t>
  </si>
  <si>
    <t>Ergometrin</t>
  </si>
  <si>
    <t>Ergometrinin</t>
  </si>
  <si>
    <t>Ergosin</t>
  </si>
  <si>
    <t>Ergosinin</t>
  </si>
  <si>
    <t>Ergokornin</t>
  </si>
  <si>
    <t>Ergokorninin</t>
  </si>
  <si>
    <t>Monokrotalin</t>
  </si>
  <si>
    <t>Retrorsin</t>
  </si>
  <si>
    <t>Senecionin</t>
  </si>
  <si>
    <t>Senkirkin</t>
  </si>
  <si>
    <t>Senecifyllin</t>
  </si>
  <si>
    <r>
      <t xml:space="preserve">Močovina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</si>
  <si>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Threonin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</si>
  <si>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Amonný dusík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</si>
  <si>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Ergokrystin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</si>
  <si>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</si>
  <si>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</si>
  <si>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</si>
  <si>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</si>
  <si>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</si>
  <si>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</si>
  <si>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</si>
  <si>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</si>
  <si>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</si>
  <si>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</si>
  <si>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</si>
  <si>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Monokrotalin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</si>
  <si>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Retrorsin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</si>
  <si>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</si>
  <si>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Senkirkin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</si>
  <si>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Senecifyllin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</si>
  <si>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28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</si>
  <si>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52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</si>
  <si>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101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</si>
  <si>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118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</si>
  <si>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153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</si>
  <si>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180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</si>
  <si>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PCB 28,52,101, 138,153,180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</si>
  <si>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Hexachlor benzen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</si>
  <si>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</si>
  <si>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</si>
  <si>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gama-Hexachlor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</si>
  <si>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delta-Hexachlor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</si>
  <si>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DDE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</si>
  <si>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DDE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</si>
  <si>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DDD (TDE)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</si>
  <si>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DDD (TDE)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</si>
  <si>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DDT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</si>
  <si>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DDT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</si>
  <si>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138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</si>
  <si>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Železo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</si>
  <si>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</si>
  <si>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Hořčík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</si>
  <si>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</si>
  <si>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Nikl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</si>
  <si>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</si>
  <si>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Obsah vody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</si>
  <si>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Glycerol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</si>
  <si>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MONG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</si>
  <si>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Methanol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</si>
  <si>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Acetamiprid (mg.kg-1)</t>
  </si>
  <si>
    <t>Acefát             (mg.kg-1)</t>
  </si>
  <si>
    <t>Aldikarb       (mg.kg-1)</t>
  </si>
  <si>
    <t>Aldrin              (mg.kg-1)</t>
  </si>
  <si>
    <t>Aldrin a Dieldrin (suma)        (mg.kg-1)</t>
  </si>
  <si>
    <t>Azinfos-methyl (mg.kg-1)</t>
  </si>
  <si>
    <t>Azoxystrobin (mg.kg-1)</t>
  </si>
  <si>
    <t>Bifenthrin (suma izomerů)  (mg.kg-1)</t>
  </si>
  <si>
    <t>Bitertanol (mg.kg-1)</t>
  </si>
  <si>
    <t>Bixafen            (mg.kg-1)</t>
  </si>
  <si>
    <t>Boskalid           (mg.kg-1)</t>
  </si>
  <si>
    <t>Bromuconazole (mg.kg-1)</t>
  </si>
  <si>
    <t>Bupirimát (mg.kg-1)</t>
  </si>
  <si>
    <t>Buprofezin (mg.kg-1)</t>
  </si>
  <si>
    <t>Kadusafos (mg.kg-1)</t>
  </si>
  <si>
    <t>Karbaryl          (mg.kg-1)</t>
  </si>
  <si>
    <t>Karbendazim (mg.kg-1)</t>
  </si>
  <si>
    <t>Karbofuran (mg.kg-1)</t>
  </si>
  <si>
    <t>3-hydroxy karbofuran (mg.kg-1)</t>
  </si>
  <si>
    <t>Karboxin  (mg.kg-1)</t>
  </si>
  <si>
    <t>Chlorantraniliprol (mg.kg-1)</t>
  </si>
  <si>
    <t>Chlorfenapyr (mg.kg-1)</t>
  </si>
  <si>
    <t>Chlorfenvinfos (mg.kg-1)</t>
  </si>
  <si>
    <t>Chlormekvát chlorid (suma) (mg.kg-1)</t>
  </si>
  <si>
    <t>Chlorprofam (mg.kg-1)</t>
  </si>
  <si>
    <t>Chlorpyrifos (mg.kg-1)</t>
  </si>
  <si>
    <t>Chlorpyrifos-methyl               (mg.kg-1)</t>
  </si>
  <si>
    <t>Klothianidin (mg.kg-1)</t>
  </si>
  <si>
    <t>Cyfluthrin (suma izomerů)  (mg.kg-1)</t>
  </si>
  <si>
    <t>Lambda-cyhalothrin (mg.kg-1)</t>
  </si>
  <si>
    <t>Cymoxanil (mg.kg-1)</t>
  </si>
  <si>
    <t>Cypermethrin (suma izomerů) (mg.kg-1)</t>
  </si>
  <si>
    <t>Cyprokonazol (mg.kg-1)</t>
  </si>
  <si>
    <t>Cyprodinil (mg.kg-1)</t>
  </si>
  <si>
    <t>Deltamethrin (mg.kg-1)</t>
  </si>
  <si>
    <t>Diazinon  (mg.kg-1)</t>
  </si>
  <si>
    <t>Dichlorprop (suma)        (mg.kg-1)</t>
  </si>
  <si>
    <t>Dichlorvos (mg.kg-1)</t>
  </si>
  <si>
    <t>Dikloran       (mg.kg-1)</t>
  </si>
  <si>
    <t>Dieldrin       (mg.kg-1)</t>
  </si>
  <si>
    <t>Difenokonazol (mg.kg-1)</t>
  </si>
  <si>
    <t>Difenylamin (mg.kg-1)</t>
  </si>
  <si>
    <t>Diflubenzuron (mg.kg-1)</t>
  </si>
  <si>
    <t>Dimethoát (mg.kg-1)</t>
  </si>
  <si>
    <t>Dimethoát (suma)        (mg.kg-1)</t>
  </si>
  <si>
    <t>Dimethomorf (suma izomerů) (mg.kg-1)</t>
  </si>
  <si>
    <t>Dinikonazol (suma izomerů) (mg.kg-1)</t>
  </si>
  <si>
    <r>
      <t>Endosulfan      (</t>
    </r>
    <r>
      <rPr>
        <b/>
        <sz val="11"/>
        <color theme="1"/>
        <rFont val="Calibri"/>
        <family val="2"/>
        <charset val="238"/>
      </rPr>
      <t>α+β isomer)     (mg.kg-1)</t>
    </r>
  </si>
  <si>
    <t>Endosulfansulfát (mg.kg-1)</t>
  </si>
  <si>
    <t>Endosulfan (suma izomerů) (mg.kg-1)</t>
  </si>
  <si>
    <t>Epoxikonazol (mg.kg-1)</t>
  </si>
  <si>
    <t>Ethion      (mg.kg-1)</t>
  </si>
  <si>
    <t>Ethirimol  (mg.kg-1)</t>
  </si>
  <si>
    <t xml:space="preserve">Ethoprofos (mg.kg-1) </t>
  </si>
  <si>
    <t>Fenbukonazol (mg.kg-1)</t>
  </si>
  <si>
    <t>Fenhexamid (mg.kg-1)</t>
  </si>
  <si>
    <t>Fenitrothion (mg.kg-1)</t>
  </si>
  <si>
    <t>Fenpropathrin (mg.kg-1)</t>
  </si>
  <si>
    <t>Fenpropidin (mg.kg-1)</t>
  </si>
  <si>
    <t>Fenpropimorf (suma izomerů) (mg.kg-1)</t>
  </si>
  <si>
    <t>Fenpyroximát (mg.kg-1)</t>
  </si>
  <si>
    <t>Fenthion  (mg.kg-1)</t>
  </si>
  <si>
    <t>Fenvalerát (suma izomerů)  (mg.kg-1)</t>
  </si>
  <si>
    <t>Fipronil     (mg.kg-1)</t>
  </si>
  <si>
    <t>Flonikamid (mg.kg-1)</t>
  </si>
  <si>
    <t>Fluazifop-P (suma)          (mg.kg-1)</t>
  </si>
  <si>
    <t xml:space="preserve">Fludioxonil (mg.kg-1) </t>
  </si>
  <si>
    <t>Fluopikolid (mg.kg-1)</t>
  </si>
  <si>
    <t>Fluopyram (mg.kg-1)</t>
  </si>
  <si>
    <t>Flufenoxuron (mg.kg-1)</t>
  </si>
  <si>
    <t>Fluquinconazol (mg.kg-1)</t>
  </si>
  <si>
    <t>Flusilazol (mg.kg-1)</t>
  </si>
  <si>
    <t>Flutolanil (mg.kg-1)</t>
  </si>
  <si>
    <t>Flutriafol  (mg.kg-1)</t>
  </si>
  <si>
    <t>Tau-fluvalinát (mg.kg-1)</t>
  </si>
  <si>
    <t>Fluxapyroxad (mg.kg-1)</t>
  </si>
  <si>
    <t>Glyfosát   (mg.kg-1)</t>
  </si>
  <si>
    <t>Haloxyfop (suma)       (mg.kg-1)</t>
  </si>
  <si>
    <t>Hexakonazol (mg.kg-1)</t>
  </si>
  <si>
    <t>Imazalil        (mg.kg-1)</t>
  </si>
  <si>
    <t xml:space="preserve">Imidakloprid (mg.kg-1) </t>
  </si>
  <si>
    <t>Indoxacarb (suma)       (mg.kg-1)</t>
  </si>
  <si>
    <t xml:space="preserve">Iprodion       (mg.kg-1) </t>
  </si>
  <si>
    <t>Iprovalikarb (mg.kg-1)</t>
  </si>
  <si>
    <t>Isokarbofos (mg.kg-1)</t>
  </si>
  <si>
    <t>Isoprothiolan (mg.kg-1)</t>
  </si>
  <si>
    <t>Isoproturon (mg.kg-1)</t>
  </si>
  <si>
    <t>Kresoxim-methyl              (mg.kg-1)</t>
  </si>
  <si>
    <t>Linuron         (mg.kg-1)</t>
  </si>
  <si>
    <t>Malaoxon (mg.kg-1)</t>
  </si>
  <si>
    <t>Malathion (mg.kg-1)</t>
  </si>
  <si>
    <t>Malathion (suma)           (mg.kg-1)</t>
  </si>
  <si>
    <t>Mandipropamid (mg.kg-1)</t>
  </si>
  <si>
    <t>MCPA       (mg.kg-1)</t>
  </si>
  <si>
    <t>Mekoprop (suma)       (mg.kg-1)</t>
  </si>
  <si>
    <t>Mepikvát chlorid (suma)       (mg.kg-1)</t>
  </si>
  <si>
    <t>Metalaxyl a metalaxyl-M (suma izomerů) (mg.kg-1)</t>
  </si>
  <si>
    <t>Metkonazol (suma izomerů) (mg.kg-1)</t>
  </si>
  <si>
    <t>Methakrifos (mg.kg-1)</t>
  </si>
  <si>
    <t>Methamidofos (mg.kg-1)</t>
  </si>
  <si>
    <t>Methidathion (mg.kg-1)</t>
  </si>
  <si>
    <t>Methiokarb (mg.kg-1)</t>
  </si>
  <si>
    <t>Methiokarb sulfon          (mg.kg-1)</t>
  </si>
  <si>
    <t>Methiokarb sulfoxid      (mg.kg-1)</t>
  </si>
  <si>
    <t>Methiokarb (suma)     (mg.kg-1)</t>
  </si>
  <si>
    <t>Methomyl (mg.kg-1)</t>
  </si>
  <si>
    <t>Methoxyfenozid (mg.kg-1)</t>
  </si>
  <si>
    <t>Metolachlor (mg.kg-1)</t>
  </si>
  <si>
    <t>Metrafenon (mg.kg-1)</t>
  </si>
  <si>
    <t>Metribuzin (mg.kg-1)</t>
  </si>
  <si>
    <t>Monokrotofos (mg.kg-1)</t>
  </si>
  <si>
    <t>Myklobutanil (mg.kg-1)</t>
  </si>
  <si>
    <t>Omethoát (mg.kg-1)</t>
  </si>
  <si>
    <t>Oxydemeton-methyl     (mg.kg-1)</t>
  </si>
  <si>
    <t>Oxydemeton-methyl (suma) (mg.kg-1)</t>
  </si>
  <si>
    <t>Paklobutrazol (mg.kg-1)</t>
  </si>
  <si>
    <t>Parathion (mg.kg-1)</t>
  </si>
  <si>
    <t>Parathion-methyl     (mg.kg-1)</t>
  </si>
  <si>
    <t>Penkonazol (mg.kg-1)</t>
  </si>
  <si>
    <t>Pencycuron (mg.kg-1)</t>
  </si>
  <si>
    <t>Pendimethalin (mg.kg-1)</t>
  </si>
  <si>
    <t>Permethrin (suma izomerů) (mg.kg-1)</t>
  </si>
  <si>
    <t>Fosmet    (mg.kg-1)</t>
  </si>
  <si>
    <t>Fosfamidon (mg.kg-1)</t>
  </si>
  <si>
    <t>Pikoxystrobin (mg.kg-1)</t>
  </si>
  <si>
    <t>Pirimikarb (mg.kg-1)</t>
  </si>
  <si>
    <t>Desmethylpirimikarb         (mg.kg-1)</t>
  </si>
  <si>
    <t xml:space="preserve">Pirimifos-methyl (mg.kg-1) </t>
  </si>
  <si>
    <t>Pyridaben (mg.kg-1)</t>
  </si>
  <si>
    <t>Pyriproxyfen (mg.kg-1)</t>
  </si>
  <si>
    <t xml:space="preserve">Prochloraz (mg.kg-1)  </t>
  </si>
  <si>
    <t>Procymidon (mg.kg-1)</t>
  </si>
  <si>
    <t>Profenofos (mg.kg-1)</t>
  </si>
  <si>
    <t>Propamokarb (mg.kg-1)</t>
  </si>
  <si>
    <t>Propikonazol                                (suma izomerů)                           (mg.kg-1)</t>
  </si>
  <si>
    <t>Propyzamid (mg.kg-1)</t>
  </si>
  <si>
    <t>Prothiokonazol (Prothiokonazol-desthio)          (mg.kg-1)</t>
  </si>
  <si>
    <t>Prothiofos (mg.kg-1)</t>
  </si>
  <si>
    <t>Pyrimethanil (mg.kg-1)</t>
  </si>
  <si>
    <t>Pyraklostrobin (mg.kg-1)</t>
  </si>
  <si>
    <t>Chinoxyfen (mg.kg-1)</t>
  </si>
  <si>
    <t>Spiromesifen (mg.kg-1)</t>
  </si>
  <si>
    <t>Spiroxamin (suma izomerů)            (mg.kg-1)</t>
  </si>
  <si>
    <t>Tebukonazol (mg.kg-1)</t>
  </si>
  <si>
    <t>Tebufenozid (mg.kg-1)</t>
  </si>
  <si>
    <t>Teflubenzuron (mg.kg-1)</t>
  </si>
  <si>
    <t>Tefluthrin (mg.kg-1)</t>
  </si>
  <si>
    <t>Terbuthylazin (mg.kg-1)</t>
  </si>
  <si>
    <t>Tetrakonazol (mg.kg-1)</t>
  </si>
  <si>
    <t>Tetramethrin (mg.kg-1)</t>
  </si>
  <si>
    <t>Thiabendazol  (mg.kg-1)</t>
  </si>
  <si>
    <t>Thiakloprid (mg.kg-1)</t>
  </si>
  <si>
    <t>Thiodikarb (mg.kg-1)</t>
  </si>
  <si>
    <t>Thiamethoxam (mg.kg-1)</t>
  </si>
  <si>
    <t>Thiofanát-methyl (mg.kg-1)</t>
  </si>
  <si>
    <t>Tolklofos-methyl (mg.kg-1)</t>
  </si>
  <si>
    <t xml:space="preserve">Triadimefon (mg.kg-1) </t>
  </si>
  <si>
    <t>Triadimenol       (suma izomerů)       (mg.kg-1)</t>
  </si>
  <si>
    <t>Triazofos (mg.kg-1)</t>
  </si>
  <si>
    <t>Tricyklazol (mg.kg-1)</t>
  </si>
  <si>
    <t>Trifloxystrobin (mg.kg-1)</t>
  </si>
  <si>
    <t>Trifluralin (mg.kg-1)</t>
  </si>
  <si>
    <t>Trinexapak-ethyl (mg.kg-1)</t>
  </si>
  <si>
    <t>Tritikonazol (mg.kg-1)</t>
  </si>
  <si>
    <t>Vinklozolin (mg.kg-1)</t>
  </si>
  <si>
    <t>2,4-D (suma)</t>
  </si>
  <si>
    <r>
      <t xml:space="preserve">Škrob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</si>
  <si>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Fytáza        </t>
    </r>
    <r>
      <rPr>
        <sz val="11"/>
        <color theme="1"/>
        <rFont val="Calibri"/>
        <family val="2"/>
        <charset val="238"/>
        <scheme val="minor"/>
      </rPr>
      <t>(j.aktiv.kg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</si>
  <si>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Draslík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</si>
  <si>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Radioaktivita Cs - 134  (Bq.kg-1)</t>
  </si>
  <si>
    <t>Radioaktivita Cs - 137  (Bq.kg-1)</t>
  </si>
  <si>
    <t>2-fenylfenol (mg.kg-1)</t>
  </si>
  <si>
    <r>
      <t xml:space="preserve">DDT (suma TDE-, DDE-, DDT-izomerů)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</si>
  <si>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PCB 28,52,101, 138,153,180 </t>
    </r>
    <r>
      <rPr>
        <sz val="10"/>
        <color theme="1"/>
        <rFont val="Calibri"/>
        <family val="2"/>
        <charset val="238"/>
        <scheme val="minor"/>
      </rPr>
      <t>(</t>
    </r>
    <r>
      <rPr>
        <sz val="10"/>
        <color theme="1"/>
        <rFont val="Calibri"/>
        <family val="2"/>
        <charset val="238"/>
      </rPr>
      <t>µg.kg</t>
    </r>
    <r>
      <rPr>
        <vertAlign val="superscript"/>
        <sz val="10"/>
        <color theme="1"/>
        <rFont val="Calibri"/>
        <family val="2"/>
        <charset val="238"/>
      </rPr>
      <t>-1</t>
    </r>
    <r>
      <rPr>
        <sz val="10"/>
        <color theme="1"/>
        <rFont val="Calibri"/>
        <family val="2"/>
        <charset val="238"/>
      </rPr>
      <t>)</t>
    </r>
  </si>
  <si>
    <r>
      <t xml:space="preserve">Dioxiny                </t>
    </r>
    <r>
      <rPr>
        <b/>
        <sz val="9"/>
        <color theme="1"/>
        <rFont val="Calibri"/>
        <family val="2"/>
        <charset val="238"/>
        <scheme val="minor"/>
      </rPr>
      <t>suma PCDD a PCDF</t>
    </r>
    <r>
      <rPr>
        <b/>
        <sz val="10"/>
        <color theme="1"/>
        <rFont val="Calibri"/>
        <family val="2"/>
        <charset val="238"/>
        <scheme val="minor"/>
      </rPr>
      <t xml:space="preserve">       </t>
    </r>
    <r>
      <rPr>
        <sz val="10"/>
        <color theme="1"/>
        <rFont val="Calibri"/>
        <family val="2"/>
        <charset val="238"/>
        <scheme val="minor"/>
      </rPr>
      <t>(ng WHO-TEQ/kg)</t>
    </r>
  </si>
  <si>
    <r>
      <t>PCB s diox. efektem</t>
    </r>
    <r>
      <rPr>
        <b/>
        <sz val="10"/>
        <color theme="1"/>
        <rFont val="Calibri"/>
        <family val="2"/>
        <charset val="238"/>
        <scheme val="minor"/>
      </rPr>
      <t xml:space="preserve">                </t>
    </r>
    <r>
      <rPr>
        <sz val="10"/>
        <color theme="1"/>
        <rFont val="Calibri"/>
        <family val="2"/>
        <charset val="238"/>
        <scheme val="minor"/>
      </rPr>
      <t xml:space="preserve"> (ng WHO-TEQ/kg)</t>
    </r>
  </si>
  <si>
    <r>
      <t>Dioxiny + PCB       s diox. efektem</t>
    </r>
    <r>
      <rPr>
        <b/>
        <sz val="10"/>
        <color theme="1"/>
        <rFont val="Calibri"/>
        <family val="2"/>
        <charset val="238"/>
        <scheme val="minor"/>
      </rPr>
      <t xml:space="preserve">      </t>
    </r>
    <r>
      <rPr>
        <sz val="10"/>
        <color theme="1"/>
        <rFont val="Calibri"/>
        <family val="2"/>
        <charset val="238"/>
        <scheme val="minor"/>
      </rPr>
      <t xml:space="preserve"> (ng WHO-TEQ/kg)</t>
    </r>
  </si>
  <si>
    <t>Sušina analytická                %</t>
  </si>
  <si>
    <r>
      <t xml:space="preserve">Kyselina benzoová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</si>
  <si>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Komp. z ryb</t>
  </si>
  <si>
    <t>Propargit      (mg.kg-1)</t>
  </si>
  <si>
    <t>Prosulfokarb (mg.kg-1)</t>
  </si>
  <si>
    <r>
      <t xml:space="preserve">Taurin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</si>
  <si>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Demeton-S-methylsulf (mg.kg-1)</t>
  </si>
  <si>
    <t>Ethefon       (mg.kg-1)</t>
  </si>
  <si>
    <t>Glufosinát (mg.kg-1)</t>
  </si>
  <si>
    <t>Glufosinát suma (mg.kg-1)</t>
  </si>
  <si>
    <t>MPP (mg.kg-1)</t>
  </si>
  <si>
    <t>N-acetyl-glufosinát (mg.kg-1)</t>
  </si>
  <si>
    <r>
      <t xml:space="preserve">Hydroxyanalog methioninu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</si>
  <si>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methioninu a hydroxyanalogu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</si>
  <si>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Kompletní krmná směs pro výkrm prasat - dokrm (A 3)</t>
  </si>
  <si>
    <t>Kompletní krmná směs pro odchov prasat</t>
  </si>
  <si>
    <t>Minerální krmivo pro prasata</t>
  </si>
  <si>
    <t>Zpracovala: Ing. Zora Hlavová/květen 2024</t>
  </si>
  <si>
    <t>Zpracovala: Ing. Zora Hlavová /květen 2024</t>
  </si>
  <si>
    <t>Kompletní krmná směs pro předvýkrm prasat - do 35 ž.h. (A 1)</t>
  </si>
  <si>
    <t>&lt;0,2000</t>
  </si>
  <si>
    <t>&lt;0,009000</t>
  </si>
  <si>
    <t>&lt;0,01500</t>
  </si>
  <si>
    <t>&lt;0,1000</t>
  </si>
  <si>
    <t>&lt;0,05000</t>
  </si>
  <si>
    <t>&lt;0,02000</t>
  </si>
  <si>
    <t>Kompletní krmná směs pro selata (ČOS)</t>
  </si>
  <si>
    <t>&lt;500,0</t>
  </si>
  <si>
    <t>Kompletní krmná směs pro výkrm prasat (A 2)</t>
  </si>
  <si>
    <t>Kompletní krmná směs pro chov prasat</t>
  </si>
  <si>
    <t>nenalezeny</t>
  </si>
  <si>
    <t>&lt;50,00</t>
  </si>
  <si>
    <t>&lt;0,10</t>
  </si>
  <si>
    <r>
      <t xml:space="preserve">Dekochinát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</si>
  <si>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</si>
  <si>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Tiamulin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</si>
  <si>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Kompletní krmná směs pro krůty od 16 týdnů</t>
  </si>
  <si>
    <t>Kompletní krmná směs pro užitkové nosnice</t>
  </si>
  <si>
    <t>Kompletní krmná směs pro výkrm kuřat nad 14 dnů stáří</t>
  </si>
  <si>
    <t>Kompletní krmná směs pro výkrm kuřat do 14. dne stáří</t>
  </si>
  <si>
    <t>Kompletní krmná směs pro výkrm kuřat v období ochranné lhůty - dokrm</t>
  </si>
  <si>
    <t>&lt;1,000</t>
  </si>
  <si>
    <t>&lt;2,500</t>
  </si>
  <si>
    <t>&lt;20,00</t>
  </si>
  <si>
    <t>&lt;10,00</t>
  </si>
  <si>
    <t>&lt;5,000</t>
  </si>
  <si>
    <t>&lt;5,00</t>
  </si>
  <si>
    <t>&lt;80,00</t>
  </si>
  <si>
    <t>&lt;0,50</t>
  </si>
  <si>
    <r>
      <t xml:space="preserve">Melamin         </t>
    </r>
    <r>
      <rPr>
        <sz val="11"/>
        <color theme="1"/>
        <rFont val="Calibri"/>
        <family val="2"/>
        <charset val="238"/>
        <scheme val="minor"/>
      </rPr>
      <t xml:space="preserve"> (mg.kg-1)</t>
    </r>
  </si>
  <si>
    <r>
      <t xml:space="preserve">Kyselina kyanurová         </t>
    </r>
    <r>
      <rPr>
        <sz val="11"/>
        <color theme="1"/>
        <rFont val="Calibri"/>
        <family val="2"/>
        <charset val="238"/>
        <scheme val="minor"/>
      </rPr>
      <t xml:space="preserve"> (mg.kg-1)</t>
    </r>
  </si>
  <si>
    <t>Minerální krmivo pro skot</t>
  </si>
  <si>
    <t>Doplňková krmná směs pro telata</t>
  </si>
  <si>
    <t>Doplňková krmná směs pro chov skotu</t>
  </si>
  <si>
    <t>Doplňková krmná směs pro dojnice</t>
  </si>
  <si>
    <t>Kompletní krmná dávka pro dojnice</t>
  </si>
  <si>
    <t>Doplňková krmná směs pro koně</t>
  </si>
  <si>
    <t>Minerální krmivo pro králíky</t>
  </si>
  <si>
    <t>Kompletní krmná směs pro výkrm králíků</t>
  </si>
  <si>
    <t>Kompletní krmná směs pro ryby</t>
  </si>
  <si>
    <t>Kompletní krmná směs pro koně</t>
  </si>
  <si>
    <t>&lt;0,600</t>
  </si>
  <si>
    <t>Kompletní krmná směs pro kočky</t>
  </si>
  <si>
    <t>Kompletní krmná směs pro psy</t>
  </si>
  <si>
    <t>Kompletní krmná směs ostatní (hospodářská zvířata)</t>
  </si>
  <si>
    <t>Minerální krmivo jiné</t>
  </si>
  <si>
    <t>Premix jiný</t>
  </si>
  <si>
    <t>MANGAN</t>
  </si>
  <si>
    <t>Premix pro domácí zvířata</t>
  </si>
  <si>
    <t>ŽELEZO</t>
  </si>
  <si>
    <t>Premix pro prasata</t>
  </si>
  <si>
    <t>L-treonin</t>
  </si>
  <si>
    <t>Kukuřičné klíčky</t>
  </si>
  <si>
    <t>Sójový loupaný extrahovaný šrot (moučka)</t>
  </si>
  <si>
    <t>Botanická čistota</t>
  </si>
  <si>
    <t>Nečistoty</t>
  </si>
  <si>
    <t>Jiné druhy kult.plod</t>
  </si>
  <si>
    <t>Nečistoty škodlivé</t>
  </si>
  <si>
    <t>Neč.škodl.-Datura sp</t>
  </si>
  <si>
    <t>Neč.škodl.-svízel</t>
  </si>
  <si>
    <t>Neč.škodl.-Ambrosia</t>
  </si>
  <si>
    <t>Námel</t>
  </si>
  <si>
    <t>Oxid hořečnatý</t>
  </si>
  <si>
    <t>&lt;0,001000</t>
  </si>
  <si>
    <t>Pšenice</t>
  </si>
  <si>
    <t>&lt;0,010</t>
  </si>
  <si>
    <t>Uhličitan vápenatý (vápenec)</t>
  </si>
  <si>
    <t>&lt;0,5000</t>
  </si>
  <si>
    <t>&lt;0,3000</t>
  </si>
  <si>
    <t>Glycerin surový (glycerol surový)</t>
  </si>
  <si>
    <t>Čisté destilované mastné kyseliny ze štěpení</t>
  </si>
  <si>
    <t>Řepkový extrahovaný šrot (moučka)</t>
  </si>
  <si>
    <t>Sójový extrahovaný šrot (moučka)</t>
  </si>
  <si>
    <t>&lt;0,004000</t>
  </si>
  <si>
    <t>&lt;0,008000</t>
  </si>
  <si>
    <t>&lt;0,002000</t>
  </si>
  <si>
    <t>&lt;0,01000</t>
  </si>
  <si>
    <t>&lt;0,005000</t>
  </si>
  <si>
    <t>&lt;0,003000</t>
  </si>
  <si>
    <t>&lt;0,0400</t>
  </si>
  <si>
    <t>&lt;0,006000</t>
  </si>
  <si>
    <t>&lt;0,01200</t>
  </si>
  <si>
    <t>Kvasnice (pivovarské kvasnice)</t>
  </si>
  <si>
    <t>Slunečnicové semeno</t>
  </si>
  <si>
    <t>Kakaové slupky</t>
  </si>
  <si>
    <t>&lt;0,0100</t>
  </si>
  <si>
    <t>&lt;0,0200</t>
  </si>
  <si>
    <t xml:space="preserve">Citrusová pulpa sušená </t>
  </si>
  <si>
    <t>Tráva, byliny, luskoviny (zelená píce) - čerstvé, senáž, siláž nebo sušené seno</t>
  </si>
  <si>
    <t>Kukuřičná siláž</t>
  </si>
  <si>
    <r>
      <t xml:space="preserve">Celkový dusík                      </t>
    </r>
    <r>
      <rPr>
        <sz val="11"/>
        <rFont val="Calibri"/>
        <family val="2"/>
        <charset val="238"/>
        <scheme val="minor"/>
      </rPr>
      <t xml:space="preserve">  (%)</t>
    </r>
  </si>
  <si>
    <t>Chizalofop (mg.kg-1)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</si>
</sst>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0" formatCode="#0.00000"/>
    <numFmt numFmtId="171" formatCode="0.0"/>
    <numFmt numFmtId="172" formatCode="0.000"/>
    <numFmt numFmtId="173" formatCode="#0.000000"/>
    <numFmt numFmtId="174" formatCode="0.0000"/>
    <numFmt numFmtId="175" formatCode="0.0%"/>
    <numFmt numFmtId="176" formatCode="0.00000"/>
    <numFmt numFmtId="178" formatCode="0.000000"/>
  </numFmts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vertAlign val="superscript"/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3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0" fontId="6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172" fontId="1" fillId="3" borderId="18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4" fontId="0" fillId="4" borderId="7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9" fontId="0" fillId="4" borderId="0" xfId="0" applyNumberFormat="1" applyFill="1" applyBorder="1" applyAlignment="1">
      <alignment horizontal="center"/>
    </xf>
    <xf numFmtId="174" fontId="0" fillId="4" borderId="12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 vertical="center" wrapText="1"/>
    </xf>
    <xf numFmtId="168" fontId="0" fillId="4" borderId="0" xfId="0" applyNumberFormat="1" applyFill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4" fillId="3" borderId="14" xfId="0" applyFont="1" applyFill="1" applyBorder="1"/>
    <xf numFmtId="166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69" fontId="0" fillId="4" borderId="12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left" vertical="center"/>
    </xf>
    <xf numFmtId="165" fontId="0" fillId="2" borderId="0" xfId="0" applyNumberForma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169" fontId="0" fillId="2" borderId="0" xfId="0" applyNumberFormat="1" applyFill="1" applyBorder="1" applyAlignment="1">
      <alignment horizontal="center" vertical="center"/>
    </xf>
    <xf numFmtId="168" fontId="0" fillId="2" borderId="0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left" vertical="center"/>
    </xf>
    <xf numFmtId="165" fontId="0" fillId="2" borderId="12" xfId="0" applyNumberFormat="1" applyFill="1" applyBorder="1" applyAlignment="1">
      <alignment horizontal="center" vertical="center"/>
    </xf>
    <xf numFmtId="166" fontId="0" fillId="2" borderId="12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71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76" fontId="0" fillId="4" borderId="7" xfId="0" applyNumberFormat="1" applyFill="1" applyBorder="1" applyAlignment="1">
      <alignment horizontal="center"/>
    </xf>
    <xf numFmtId="176" fontId="0" fillId="4" borderId="0" xfId="0" applyNumberFormat="1" applyFill="1" applyBorder="1" applyAlignment="1">
      <alignment horizontal="center"/>
    </xf>
    <xf numFmtId="176" fontId="0" fillId="4" borderId="12" xfId="0" applyNumberFormat="1" applyFill="1" applyBorder="1" applyAlignment="1">
      <alignment horizontal="center"/>
    </xf>
    <xf numFmtId="170" fontId="0" fillId="4" borderId="7" xfId="0" applyNumberFormat="1" applyFill="1" applyBorder="1" applyAlignment="1">
      <alignment horizontal="center"/>
    </xf>
    <xf numFmtId="170" fontId="0" fillId="4" borderId="0" xfId="0" applyNumberFormat="1" applyFill="1" applyBorder="1" applyAlignment="1">
      <alignment horizontal="center"/>
    </xf>
    <xf numFmtId="170" fontId="0" fillId="4" borderId="12" xfId="0" applyNumberForma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3" borderId="18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71" fontId="0" fillId="2" borderId="0" xfId="0" applyNumberFormat="1" applyFill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4" fontId="0" fillId="2" borderId="19" xfId="1" applyFont="1" applyFill="1" applyBorder="1" applyAlignment="1">
      <alignment horizontal="center" vertical="center"/>
    </xf>
    <xf numFmtId="164" fontId="0" fillId="2" borderId="20" xfId="1" applyFont="1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13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  <xf numFmtId="49" fontId="0" fillId="5" borderId="0" xfId="0" applyNumberFormat="1" applyFill="1" applyAlignment="1">
      <alignment horizontal="left"/>
    </xf>
    <xf numFmtId="166" fontId="0" fillId="5" borderId="0" xfId="0" applyNumberFormat="1" applyFill="1" applyAlignment="1">
      <alignment horizontal="center"/>
    </xf>
    <xf numFmtId="168" fontId="0" fillId="5" borderId="0" xfId="0" applyNumberFormat="1" applyFill="1" applyAlignment="1">
      <alignment horizontal="center"/>
    </xf>
    <xf numFmtId="169" fontId="0" fillId="5" borderId="0" xfId="0" applyNumberFormat="1" applyFill="1" applyAlignment="1">
      <alignment horizontal="center"/>
    </xf>
    <xf numFmtId="173" fontId="0" fillId="4" borderId="7" xfId="0" applyNumberFormat="1" applyFill="1" applyBorder="1" applyAlignment="1">
      <alignment horizontal="center"/>
    </xf>
    <xf numFmtId="173" fontId="0" fillId="4" borderId="0" xfId="0" applyNumberFormat="1" applyFill="1" applyBorder="1" applyAlignment="1">
      <alignment horizontal="center"/>
    </xf>
    <xf numFmtId="173" fontId="0" fillId="4" borderId="12" xfId="0" applyNumberFormat="1" applyFill="1" applyBorder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169" fontId="0" fillId="4" borderId="7" xfId="0" applyNumberFormat="1" applyFill="1" applyBorder="1" applyAlignment="1">
      <alignment horizontal="center"/>
    </xf>
    <xf numFmtId="49" fontId="0" fillId="5" borderId="0" xfId="0" applyNumberFormat="1" applyFill="1" applyBorder="1"/>
    <xf numFmtId="165" fontId="0" fillId="5" borderId="0" xfId="0" applyNumberFormat="1" applyFill="1" applyAlignment="1">
      <alignment horizontal="center"/>
    </xf>
    <xf numFmtId="167" fontId="0" fillId="5" borderId="0" xfId="0" applyNumberFormat="1" applyFill="1" applyAlignment="1">
      <alignment horizontal="center"/>
    </xf>
    <xf numFmtId="171" fontId="0" fillId="0" borderId="0" xfId="0" applyNumberFormat="1" applyAlignment="1">
      <alignment horizontal="center"/>
    </xf>
    <xf numFmtId="169" fontId="0" fillId="5" borderId="0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 vertical="center"/>
    </xf>
    <xf numFmtId="173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178" fontId="0" fillId="4" borderId="7" xfId="0" applyNumberFormat="1" applyFill="1" applyBorder="1" applyAlignment="1">
      <alignment horizontal="center"/>
    </xf>
    <xf numFmtId="178" fontId="0" fillId="4" borderId="0" xfId="0" applyNumberFormat="1" applyFill="1" applyBorder="1" applyAlignment="1">
      <alignment horizontal="center"/>
    </xf>
    <xf numFmtId="178" fontId="0" fillId="4" borderId="12" xfId="0" applyNumberFormat="1" applyFill="1" applyBorder="1" applyAlignment="1">
      <alignment horizontal="center"/>
    </xf>
    <xf numFmtId="172" fontId="0" fillId="2" borderId="0" xfId="0" applyNumberFormat="1" applyFill="1" applyAlignment="1">
      <alignment horizontal="center" vertical="center"/>
    </xf>
    <xf numFmtId="49" fontId="0" fillId="5" borderId="0" xfId="0" applyNumberFormat="1" applyFont="1" applyFill="1" applyBorder="1"/>
    <xf numFmtId="49" fontId="0" fillId="2" borderId="13" xfId="0" applyNumberFormat="1" applyFill="1" applyBorder="1" applyAlignment="1">
      <alignment horizontal="center" vertical="center"/>
    </xf>
    <xf numFmtId="168" fontId="0" fillId="2" borderId="19" xfId="0" applyNumberFormat="1" applyFill="1" applyBorder="1" applyAlignment="1">
      <alignment horizontal="center" vertical="center"/>
    </xf>
    <xf numFmtId="168" fontId="0" fillId="2" borderId="20" xfId="0" applyNumberFormat="1" applyFill="1" applyBorder="1" applyAlignment="1">
      <alignment horizontal="center" vertical="center"/>
    </xf>
    <xf numFmtId="166" fontId="0" fillId="2" borderId="19" xfId="0" applyNumberForma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4</xdr:col>
      <xdr:colOff>341964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3"/>
  <sheetViews>
    <sheetView showGridLines="0" tabSelected="1" zoomScale="80" zoomScaleNormal="80" workbookViewId="0">
      <selection activeCell="G56" sqref="G56"/>
    </sheetView>
  </sheetViews>
  <sheetFormatPr defaultRowHeight="15"/>
  <cols>
    <col min="1" max="1" width="75.85546875" customWidth="1"/>
    <col min="2" max="2" width="13.140625" style="2" customWidth="1"/>
    <col min="3" max="29" width="15.7109375" style="2" customWidth="1"/>
    <col min="30" max="34" width="15.7109375" customWidth="1"/>
  </cols>
  <sheetData>
    <row r="1" spans="1:29" ht="120" customHeight="1">
      <c r="B1" s="174" t="s">
        <v>382</v>
      </c>
      <c r="J1" s="147"/>
      <c r="K1" s="148"/>
      <c r="L1" s="148"/>
      <c r="M1" s="148"/>
      <c r="N1" s="148"/>
      <c r="O1" s="148"/>
      <c r="P1" s="148"/>
      <c r="Q1" s="147"/>
    </row>
    <row r="2" spans="1:29" s="11" customFormat="1">
      <c r="A2" s="9" t="s">
        <v>29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5.75" thickBot="1"/>
    <row r="4" spans="1:29" s="3" customFormat="1" ht="60" customHeight="1">
      <c r="A4" s="39" t="s">
        <v>6</v>
      </c>
      <c r="B4" s="40" t="s">
        <v>3</v>
      </c>
      <c r="C4" s="41" t="s">
        <v>55</v>
      </c>
      <c r="D4" s="42" t="s">
        <v>56</v>
      </c>
      <c r="E4" s="41" t="s">
        <v>80</v>
      </c>
      <c r="F4" s="41" t="s">
        <v>57</v>
      </c>
      <c r="G4" s="41" t="s">
        <v>58</v>
      </c>
      <c r="H4" s="41" t="s">
        <v>59</v>
      </c>
      <c r="I4" s="41" t="s">
        <v>60</v>
      </c>
      <c r="J4" s="41" t="s">
        <v>61</v>
      </c>
      <c r="K4" s="41" t="s">
        <v>62</v>
      </c>
      <c r="L4" s="41" t="s">
        <v>37</v>
      </c>
      <c r="M4" s="41" t="s">
        <v>38</v>
      </c>
      <c r="N4" s="41" t="s">
        <v>40</v>
      </c>
      <c r="O4" s="41" t="s">
        <v>115</v>
      </c>
      <c r="P4" s="41" t="s">
        <v>77</v>
      </c>
      <c r="Q4" s="41" t="s">
        <v>140</v>
      </c>
      <c r="R4" s="41" t="s">
        <v>78</v>
      </c>
      <c r="S4" s="41" t="s">
        <v>377</v>
      </c>
      <c r="T4" s="41" t="s">
        <v>378</v>
      </c>
      <c r="U4" s="41" t="s">
        <v>50</v>
      </c>
      <c r="V4" s="41" t="s">
        <v>76</v>
      </c>
      <c r="W4" s="41" t="s">
        <v>183</v>
      </c>
      <c r="X4" s="41" t="s">
        <v>355</v>
      </c>
    </row>
    <row r="5" spans="1:29" s="2" customFormat="1">
      <c r="A5" s="207" t="s">
        <v>380</v>
      </c>
      <c r="B5" s="38">
        <v>24001260</v>
      </c>
      <c r="C5" s="35">
        <v>88.05</v>
      </c>
      <c r="D5" s="35">
        <v>16.350000000000001</v>
      </c>
      <c r="E5" s="37">
        <v>4.4539999999999997</v>
      </c>
      <c r="F5" s="37">
        <v>5.0750000000000002</v>
      </c>
      <c r="G5" s="37">
        <v>3.7160000000000002</v>
      </c>
      <c r="H5" s="37">
        <v>0.59</v>
      </c>
      <c r="I5" s="53">
        <v>0.4148</v>
      </c>
      <c r="J5" s="37">
        <v>0.246</v>
      </c>
      <c r="K5" s="177"/>
      <c r="L5" s="35">
        <v>11.29</v>
      </c>
      <c r="M5" s="34">
        <v>93.82</v>
      </c>
      <c r="N5" s="34">
        <v>99.88</v>
      </c>
      <c r="O5" s="34">
        <v>338.7</v>
      </c>
      <c r="P5" s="37">
        <v>11.86</v>
      </c>
      <c r="Q5" s="38"/>
      <c r="R5" s="37">
        <v>2.0070000000000001</v>
      </c>
      <c r="S5" s="53">
        <v>0.94299999999999995</v>
      </c>
      <c r="T5" s="37">
        <v>2.95</v>
      </c>
      <c r="U5" s="38">
        <v>12920</v>
      </c>
      <c r="V5" s="53"/>
      <c r="W5" s="37"/>
      <c r="X5" s="210">
        <v>1359</v>
      </c>
      <c r="Y5" s="15"/>
    </row>
    <row r="6" spans="1:29" s="2" customFormat="1">
      <c r="A6" s="207" t="s">
        <v>379</v>
      </c>
      <c r="B6" s="38">
        <v>24001560</v>
      </c>
      <c r="C6" s="35">
        <v>87.93</v>
      </c>
      <c r="D6" s="208">
        <v>12.07</v>
      </c>
      <c r="E6" s="37">
        <v>2.964</v>
      </c>
      <c r="F6" s="37">
        <v>4.6950000000000003</v>
      </c>
      <c r="G6" s="209">
        <v>3.5619999999999998</v>
      </c>
      <c r="H6" s="37">
        <v>0.89300000000000002</v>
      </c>
      <c r="I6" s="53">
        <v>0.41639999999999999</v>
      </c>
      <c r="J6" s="37">
        <v>0.22700000000000001</v>
      </c>
      <c r="K6" s="37"/>
      <c r="L6" s="35">
        <v>16.54</v>
      </c>
      <c r="M6" s="34">
        <v>106.2</v>
      </c>
      <c r="N6" s="34">
        <v>133</v>
      </c>
      <c r="O6" s="34">
        <v>250.6</v>
      </c>
      <c r="P6" s="37">
        <v>8.8789999999999996</v>
      </c>
      <c r="Q6" s="38"/>
      <c r="R6" s="38"/>
      <c r="S6" s="38"/>
      <c r="T6" s="37"/>
      <c r="U6" s="38">
        <v>4825</v>
      </c>
      <c r="V6" s="53"/>
      <c r="W6" s="37"/>
      <c r="X6" s="60"/>
      <c r="Y6" s="15"/>
      <c r="Z6" s="15"/>
    </row>
    <row r="7" spans="1:29" s="2" customFormat="1">
      <c r="A7" s="176" t="s">
        <v>379</v>
      </c>
      <c r="B7" s="38">
        <v>24001560</v>
      </c>
      <c r="C7" s="179"/>
      <c r="D7" s="34"/>
      <c r="E7" s="34"/>
      <c r="F7" s="34"/>
      <c r="G7" s="34"/>
      <c r="H7" s="37"/>
      <c r="I7" s="35"/>
      <c r="J7" s="37"/>
      <c r="K7" s="179"/>
      <c r="L7" s="167"/>
      <c r="M7" s="34">
        <v>62.1</v>
      </c>
      <c r="N7" s="34">
        <v>63.59</v>
      </c>
      <c r="O7" s="167"/>
      <c r="P7" s="38"/>
      <c r="Q7" s="38"/>
      <c r="R7" s="38"/>
      <c r="S7" s="38"/>
      <c r="T7" s="178"/>
      <c r="U7" s="178"/>
      <c r="V7" s="53"/>
      <c r="W7" s="37"/>
      <c r="X7" s="60"/>
    </row>
    <row r="8" spans="1:29" s="2" customFormat="1">
      <c r="A8" s="176" t="s">
        <v>379</v>
      </c>
      <c r="B8" s="38">
        <v>24001560</v>
      </c>
      <c r="C8" s="179"/>
      <c r="D8" s="34"/>
      <c r="E8" s="34"/>
      <c r="F8" s="34"/>
      <c r="G8" s="34"/>
      <c r="H8" s="37"/>
      <c r="I8" s="35"/>
      <c r="J8" s="37"/>
      <c r="K8" s="179"/>
      <c r="L8" s="167"/>
      <c r="M8" s="34">
        <v>68.5</v>
      </c>
      <c r="N8" s="34">
        <v>74.28</v>
      </c>
      <c r="O8" s="167"/>
      <c r="P8" s="38"/>
      <c r="Q8" s="38"/>
      <c r="R8" s="38"/>
      <c r="S8" s="38"/>
      <c r="T8" s="178"/>
      <c r="U8" s="178"/>
      <c r="V8" s="53"/>
      <c r="W8" s="37"/>
      <c r="X8" s="60"/>
    </row>
    <row r="9" spans="1:29" s="2" customFormat="1">
      <c r="A9" s="176" t="s">
        <v>379</v>
      </c>
      <c r="B9" s="38">
        <v>24001560</v>
      </c>
      <c r="C9" s="179"/>
      <c r="D9" s="34"/>
      <c r="E9" s="34"/>
      <c r="F9" s="34"/>
      <c r="G9" s="34"/>
      <c r="H9" s="37"/>
      <c r="I9" s="35"/>
      <c r="J9" s="37"/>
      <c r="K9" s="179"/>
      <c r="L9" s="167"/>
      <c r="M9" s="34">
        <v>58.23</v>
      </c>
      <c r="N9" s="34">
        <v>62.82</v>
      </c>
      <c r="O9" s="167"/>
      <c r="P9" s="38"/>
      <c r="Q9" s="38"/>
      <c r="R9" s="38"/>
      <c r="S9" s="38"/>
      <c r="T9" s="178"/>
      <c r="U9" s="178"/>
      <c r="V9" s="53"/>
      <c r="W9" s="37"/>
      <c r="X9" s="60"/>
    </row>
    <row r="10" spans="1:29" s="2" customFormat="1">
      <c r="A10" s="176" t="s">
        <v>379</v>
      </c>
      <c r="B10" s="38">
        <v>24001560</v>
      </c>
      <c r="C10" s="179"/>
      <c r="D10" s="34"/>
      <c r="E10" s="34"/>
      <c r="F10" s="34"/>
      <c r="G10" s="34"/>
      <c r="H10" s="37"/>
      <c r="I10" s="35"/>
      <c r="J10" s="37"/>
      <c r="K10" s="179"/>
      <c r="L10" s="167"/>
      <c r="M10" s="34">
        <v>90.81</v>
      </c>
      <c r="N10" s="34">
        <v>101.2</v>
      </c>
      <c r="O10" s="167"/>
      <c r="P10" s="38"/>
      <c r="Q10" s="38"/>
      <c r="R10" s="38"/>
      <c r="S10" s="38"/>
      <c r="T10" s="178"/>
      <c r="U10" s="178"/>
      <c r="V10" s="53"/>
      <c r="W10" s="37"/>
      <c r="X10" s="60"/>
    </row>
    <row r="11" spans="1:29" s="2" customFormat="1">
      <c r="A11" s="176" t="s">
        <v>379</v>
      </c>
      <c r="B11" s="38">
        <v>24001560</v>
      </c>
      <c r="C11" s="179"/>
      <c r="D11" s="34"/>
      <c r="E11" s="34"/>
      <c r="F11" s="34"/>
      <c r="G11" s="34"/>
      <c r="H11" s="37"/>
      <c r="I11" s="35"/>
      <c r="J11" s="37"/>
      <c r="K11" s="179"/>
      <c r="L11" s="167"/>
      <c r="M11" s="34">
        <v>104.3</v>
      </c>
      <c r="N11" s="34">
        <v>106.7</v>
      </c>
      <c r="O11" s="167"/>
      <c r="P11" s="38"/>
      <c r="Q11" s="38"/>
      <c r="R11" s="38"/>
      <c r="S11" s="38"/>
      <c r="T11" s="178"/>
      <c r="U11" s="178"/>
      <c r="V11" s="53"/>
      <c r="W11" s="37"/>
      <c r="X11" s="60"/>
    </row>
    <row r="12" spans="1:29" s="2" customFormat="1">
      <c r="A12" s="176" t="s">
        <v>379</v>
      </c>
      <c r="B12" s="38">
        <v>24001560</v>
      </c>
      <c r="C12" s="179"/>
      <c r="D12" s="34"/>
      <c r="E12" s="34"/>
      <c r="F12" s="34"/>
      <c r="G12" s="34"/>
      <c r="H12" s="37"/>
      <c r="I12" s="35"/>
      <c r="J12" s="37"/>
      <c r="K12" s="179"/>
      <c r="L12" s="167"/>
      <c r="M12" s="34">
        <v>92.09</v>
      </c>
      <c r="N12" s="34">
        <v>102.9</v>
      </c>
      <c r="O12" s="167"/>
      <c r="P12" s="38"/>
      <c r="Q12" s="38"/>
      <c r="R12" s="38"/>
      <c r="S12" s="38"/>
      <c r="T12" s="178"/>
      <c r="U12" s="178"/>
      <c r="V12" s="53"/>
      <c r="W12" s="37"/>
      <c r="X12" s="60"/>
    </row>
    <row r="13" spans="1:29" s="2" customFormat="1">
      <c r="A13" s="176" t="s">
        <v>379</v>
      </c>
      <c r="B13" s="38">
        <v>24001560</v>
      </c>
      <c r="C13" s="179"/>
      <c r="D13" s="34"/>
      <c r="E13" s="34"/>
      <c r="F13" s="34"/>
      <c r="G13" s="34"/>
      <c r="H13" s="37"/>
      <c r="I13" s="35"/>
      <c r="J13" s="37"/>
      <c r="K13" s="179"/>
      <c r="L13" s="167"/>
      <c r="M13" s="34">
        <v>101.5</v>
      </c>
      <c r="N13" s="34">
        <v>129</v>
      </c>
      <c r="O13" s="167"/>
      <c r="P13" s="38"/>
      <c r="Q13" s="38"/>
      <c r="R13" s="38"/>
      <c r="S13" s="38"/>
      <c r="T13" s="178"/>
      <c r="U13" s="178"/>
      <c r="V13" s="53"/>
      <c r="W13" s="37"/>
      <c r="X13" s="60"/>
    </row>
    <row r="14" spans="1:29" s="2" customFormat="1">
      <c r="A14" s="207" t="s">
        <v>379</v>
      </c>
      <c r="B14" s="38">
        <v>24001560</v>
      </c>
      <c r="C14" s="179"/>
      <c r="D14" s="34"/>
      <c r="E14" s="34"/>
      <c r="F14" s="34"/>
      <c r="G14" s="34"/>
      <c r="H14" s="37"/>
      <c r="I14" s="35"/>
      <c r="J14" s="37"/>
      <c r="K14" s="179"/>
      <c r="L14" s="167"/>
      <c r="M14" s="210">
        <v>156.30000000000001</v>
      </c>
      <c r="N14" s="210">
        <v>171.7</v>
      </c>
      <c r="O14" s="167"/>
      <c r="P14" s="38"/>
      <c r="Q14" s="38"/>
      <c r="R14" s="38"/>
      <c r="S14" s="38"/>
      <c r="T14" s="178"/>
      <c r="U14" s="178"/>
      <c r="V14" s="53"/>
      <c r="W14" s="37"/>
      <c r="X14" s="60"/>
    </row>
    <row r="15" spans="1:29" s="2" customFormat="1">
      <c r="A15" s="176" t="s">
        <v>379</v>
      </c>
      <c r="B15" s="38">
        <v>24001560</v>
      </c>
      <c r="C15" s="179"/>
      <c r="D15" s="34"/>
      <c r="E15" s="34"/>
      <c r="F15" s="34"/>
      <c r="G15" s="34"/>
      <c r="H15" s="37"/>
      <c r="I15" s="35"/>
      <c r="J15" s="37"/>
      <c r="K15" s="179"/>
      <c r="L15" s="167"/>
      <c r="M15" s="34">
        <v>108.2</v>
      </c>
      <c r="N15" s="34">
        <v>125.9</v>
      </c>
      <c r="O15" s="167"/>
      <c r="P15" s="38"/>
      <c r="Q15" s="38"/>
      <c r="R15" s="38"/>
      <c r="S15" s="38"/>
      <c r="T15" s="178"/>
      <c r="U15" s="178"/>
      <c r="V15" s="53"/>
      <c r="W15" s="37"/>
      <c r="X15" s="60"/>
    </row>
    <row r="16" spans="1:29" s="2" customFormat="1">
      <c r="A16" s="176" t="s">
        <v>379</v>
      </c>
      <c r="B16" s="38">
        <v>24001560</v>
      </c>
      <c r="C16" s="179"/>
      <c r="D16" s="34"/>
      <c r="E16" s="34"/>
      <c r="F16" s="34"/>
      <c r="G16" s="34"/>
      <c r="H16" s="37"/>
      <c r="I16" s="35"/>
      <c r="J16" s="37"/>
      <c r="K16" s="179"/>
      <c r="L16" s="167"/>
      <c r="M16" s="34">
        <v>89.91</v>
      </c>
      <c r="N16" s="34">
        <v>90.87</v>
      </c>
      <c r="O16" s="167"/>
      <c r="P16" s="38"/>
      <c r="Q16" s="38"/>
      <c r="R16" s="38"/>
      <c r="S16" s="38"/>
      <c r="T16" s="178"/>
      <c r="U16" s="178"/>
      <c r="V16" s="53"/>
      <c r="W16" s="37"/>
      <c r="X16" s="60"/>
      <c r="Y16" s="15"/>
      <c r="Z16" s="15"/>
    </row>
    <row r="17" spans="1:32" s="2" customFormat="1">
      <c r="A17" s="176" t="s">
        <v>379</v>
      </c>
      <c r="B17" s="38">
        <v>24001560</v>
      </c>
      <c r="C17" s="179"/>
      <c r="D17" s="34"/>
      <c r="E17" s="34"/>
      <c r="F17" s="34"/>
      <c r="G17" s="34"/>
      <c r="H17" s="37"/>
      <c r="I17" s="35"/>
      <c r="J17" s="37"/>
      <c r="K17" s="179"/>
      <c r="L17" s="167"/>
      <c r="M17" s="34">
        <v>76.319999999999993</v>
      </c>
      <c r="N17" s="34">
        <v>82.66</v>
      </c>
      <c r="O17" s="167"/>
      <c r="P17" s="38"/>
      <c r="Q17" s="38"/>
      <c r="R17" s="38"/>
      <c r="S17" s="38"/>
      <c r="T17" s="178"/>
      <c r="U17" s="178"/>
      <c r="V17" s="53"/>
      <c r="W17" s="37"/>
      <c r="X17" s="60"/>
      <c r="Z17" s="15"/>
    </row>
    <row r="18" spans="1:32" s="2" customFormat="1">
      <c r="A18" s="207" t="s">
        <v>379</v>
      </c>
      <c r="B18" s="38">
        <v>24001560</v>
      </c>
      <c r="C18" s="179"/>
      <c r="D18" s="34"/>
      <c r="E18" s="34"/>
      <c r="F18" s="34"/>
      <c r="G18" s="34"/>
      <c r="H18" s="37"/>
      <c r="I18" s="35"/>
      <c r="J18" s="37"/>
      <c r="K18" s="179"/>
      <c r="L18" s="167"/>
      <c r="M18" s="210">
        <v>149.30000000000001</v>
      </c>
      <c r="N18" s="34">
        <v>168.5</v>
      </c>
      <c r="O18" s="167"/>
      <c r="P18" s="38"/>
      <c r="Q18" s="38"/>
      <c r="R18" s="38"/>
      <c r="S18" s="38"/>
      <c r="T18" s="178"/>
      <c r="U18" s="178"/>
      <c r="V18" s="53"/>
      <c r="W18" s="37"/>
      <c r="X18" s="60"/>
    </row>
    <row r="19" spans="1:32" s="2" customFormat="1">
      <c r="A19" s="176" t="s">
        <v>379</v>
      </c>
      <c r="B19" s="38">
        <v>24001260</v>
      </c>
      <c r="C19" s="35">
        <v>88.14</v>
      </c>
      <c r="D19" s="35">
        <v>14.23</v>
      </c>
      <c r="E19" s="37">
        <v>4.62</v>
      </c>
      <c r="F19" s="37">
        <v>3.677</v>
      </c>
      <c r="G19" s="37">
        <v>3.887</v>
      </c>
      <c r="H19" s="37">
        <v>0.47499999999999998</v>
      </c>
      <c r="I19" s="53">
        <v>0.34739999999999999</v>
      </c>
      <c r="J19" s="37">
        <v>0.14599999999999999</v>
      </c>
      <c r="K19" s="177"/>
      <c r="L19" s="35">
        <v>9.9</v>
      </c>
      <c r="M19" s="34">
        <v>90.91</v>
      </c>
      <c r="N19" s="34">
        <v>85.34</v>
      </c>
      <c r="O19" s="34">
        <v>150.9</v>
      </c>
      <c r="P19" s="37">
        <v>9.5150000000000006</v>
      </c>
      <c r="Q19" s="38"/>
      <c r="R19" s="37">
        <v>1.71</v>
      </c>
      <c r="S19" s="53">
        <v>0.77600000000000002</v>
      </c>
      <c r="T19" s="37">
        <v>2.4860000000000002</v>
      </c>
      <c r="U19" s="38">
        <v>7309</v>
      </c>
      <c r="V19" s="53"/>
      <c r="W19" s="37"/>
      <c r="X19" s="34">
        <v>559.5</v>
      </c>
      <c r="Y19" s="15"/>
      <c r="Z19" s="15"/>
    </row>
    <row r="20" spans="1:32" s="2" customFormat="1">
      <c r="A20" s="176" t="s">
        <v>381</v>
      </c>
      <c r="B20" s="38">
        <v>24001168</v>
      </c>
      <c r="C20" s="35">
        <v>98.67</v>
      </c>
      <c r="D20" s="34"/>
      <c r="E20" s="34"/>
      <c r="F20" s="34"/>
      <c r="G20" s="34"/>
      <c r="H20" s="37">
        <v>18.809999999999999</v>
      </c>
      <c r="I20" s="53">
        <v>4.3639999999999999</v>
      </c>
      <c r="J20" s="37">
        <v>5.1100000000000003</v>
      </c>
      <c r="K20" s="37">
        <v>1.637</v>
      </c>
      <c r="L20" s="35">
        <v>444</v>
      </c>
      <c r="M20" s="34">
        <v>2996</v>
      </c>
      <c r="N20" s="34">
        <v>3042</v>
      </c>
      <c r="O20" s="34">
        <v>7057</v>
      </c>
      <c r="P20" s="37">
        <v>75.599999999999994</v>
      </c>
      <c r="Q20" s="34">
        <v>42.9</v>
      </c>
      <c r="R20" s="37">
        <v>19.72</v>
      </c>
      <c r="S20" s="38"/>
      <c r="T20" s="178"/>
      <c r="U20" s="38">
        <v>251400</v>
      </c>
      <c r="V20" s="38">
        <v>2409</v>
      </c>
      <c r="W20" s="38">
        <v>2650</v>
      </c>
      <c r="X20" s="34">
        <v>15340</v>
      </c>
    </row>
    <row r="21" spans="1:32" s="1" customFormat="1">
      <c r="A21" s="43" t="s">
        <v>0</v>
      </c>
      <c r="B21" s="44"/>
      <c r="C21" s="159">
        <f>MIN(C5:C20)</f>
        <v>87.93</v>
      </c>
      <c r="D21" s="159">
        <f>MIN(D5:D20)</f>
        <v>12.07</v>
      </c>
      <c r="E21" s="180">
        <f>MIN(E5:E20)</f>
        <v>2.964</v>
      </c>
      <c r="F21" s="180">
        <f>MIN(F5:F20)</f>
        <v>3.677</v>
      </c>
      <c r="G21" s="180">
        <f>MIN(G5:G20)</f>
        <v>3.5619999999999998</v>
      </c>
      <c r="H21" s="180">
        <f>MIN(H5:H20)</f>
        <v>0.47499999999999998</v>
      </c>
      <c r="I21" s="183">
        <f>MIN(I5:I20)</f>
        <v>0.34739999999999999</v>
      </c>
      <c r="J21" s="180">
        <f>MIN(J5:J20)</f>
        <v>0.14599999999999999</v>
      </c>
      <c r="K21" s="180"/>
      <c r="L21" s="159">
        <f>MIN(L5:L20)</f>
        <v>9.9</v>
      </c>
      <c r="M21" s="186">
        <f>MIN(M5:M20)</f>
        <v>58.23</v>
      </c>
      <c r="N21" s="186">
        <f>MIN(N5:N20)</f>
        <v>62.82</v>
      </c>
      <c r="O21" s="186">
        <f>MIN(O5:O20)</f>
        <v>150.9</v>
      </c>
      <c r="P21" s="180">
        <f>MIN(P5:P20)</f>
        <v>8.8789999999999996</v>
      </c>
      <c r="Q21" s="180"/>
      <c r="R21" s="180">
        <f>MIN(R5:R20)</f>
        <v>1.71</v>
      </c>
      <c r="S21" s="183">
        <f>MIN(S5:S20)</f>
        <v>0.77600000000000002</v>
      </c>
      <c r="T21" s="180">
        <f>MIN(T5:T20)</f>
        <v>2.4860000000000002</v>
      </c>
      <c r="U21" s="189">
        <f>MIN(U5:U20)</f>
        <v>4825</v>
      </c>
      <c r="V21" s="180"/>
      <c r="W21" s="180"/>
      <c r="X21" s="186">
        <f>MIN(X5:X20)</f>
        <v>559.5</v>
      </c>
    </row>
    <row r="22" spans="1:32" s="1" customFormat="1">
      <c r="A22" s="46" t="s">
        <v>1</v>
      </c>
      <c r="B22" s="47"/>
      <c r="C22" s="168">
        <f>MAX(C5:C20)</f>
        <v>98.67</v>
      </c>
      <c r="D22" s="168">
        <f>MAX(D5:D20)</f>
        <v>16.350000000000001</v>
      </c>
      <c r="E22" s="181">
        <f>MAX(E5:E20)</f>
        <v>4.62</v>
      </c>
      <c r="F22" s="181">
        <f>MAX(F5:F20)</f>
        <v>5.0750000000000002</v>
      </c>
      <c r="G22" s="181">
        <f>MAX(G5:G20)</f>
        <v>3.887</v>
      </c>
      <c r="H22" s="181">
        <f>MAX(H5:H20)</f>
        <v>18.809999999999999</v>
      </c>
      <c r="I22" s="184">
        <f>MAX(I5:I20)</f>
        <v>4.3639999999999999</v>
      </c>
      <c r="J22" s="181">
        <f>MAX(J5:J20)</f>
        <v>5.1100000000000003</v>
      </c>
      <c r="K22" s="181"/>
      <c r="L22" s="168">
        <f>MAX(L5:L20)</f>
        <v>444</v>
      </c>
      <c r="M22" s="187">
        <f>MAX(M5:M20)</f>
        <v>2996</v>
      </c>
      <c r="N22" s="187">
        <f>MAX(N5:N20)</f>
        <v>3042</v>
      </c>
      <c r="O22" s="187">
        <f>MAX(O5:O20)</f>
        <v>7057</v>
      </c>
      <c r="P22" s="181">
        <f>MAX(P5:P20)</f>
        <v>75.599999999999994</v>
      </c>
      <c r="Q22" s="181"/>
      <c r="R22" s="181">
        <f>MAX(R5:R20)</f>
        <v>19.72</v>
      </c>
      <c r="S22" s="184">
        <f>MAX(S5:S20)</f>
        <v>0.94299999999999995</v>
      </c>
      <c r="T22" s="181">
        <f>MAX(T5:T20)</f>
        <v>2.95</v>
      </c>
      <c r="U22" s="190">
        <f>MAX(U5:U20)</f>
        <v>251400</v>
      </c>
      <c r="V22" s="181"/>
      <c r="W22" s="181"/>
      <c r="X22" s="187">
        <f>MAX(X5:X20)</f>
        <v>15340</v>
      </c>
    </row>
    <row r="23" spans="1:32" s="1" customFormat="1" ht="15.75" thickBot="1">
      <c r="A23" s="49" t="s">
        <v>2</v>
      </c>
      <c r="B23" s="50"/>
      <c r="C23" s="160">
        <f>MEDIAN(C5:C20)</f>
        <v>88.094999999999999</v>
      </c>
      <c r="D23" s="160">
        <f>MEDIAN(D5:D20)</f>
        <v>14.23</v>
      </c>
      <c r="E23" s="182">
        <f>MEDIAN(E5:E20)</f>
        <v>4.4539999999999997</v>
      </c>
      <c r="F23" s="182">
        <f>MEDIAN(F5:F20)</f>
        <v>4.6950000000000003</v>
      </c>
      <c r="G23" s="182">
        <f>MEDIAN(G5:G20)</f>
        <v>3.7160000000000002</v>
      </c>
      <c r="H23" s="182">
        <f>MEDIAN(H5:H20)</f>
        <v>0.74150000000000005</v>
      </c>
      <c r="I23" s="185">
        <f>MEDIAN(I5:I20)</f>
        <v>0.41559999999999997</v>
      </c>
      <c r="J23" s="182">
        <f>MEDIAN(J5:J20)</f>
        <v>0.23649999999999999</v>
      </c>
      <c r="K23" s="182"/>
      <c r="L23" s="160">
        <f>MEDIAN(L5:L20)</f>
        <v>13.914999999999999</v>
      </c>
      <c r="M23" s="188">
        <f>MEDIAN(M5:M20)</f>
        <v>92.954999999999998</v>
      </c>
      <c r="N23" s="188">
        <f>MEDIAN(N5:N20)</f>
        <v>102.05000000000001</v>
      </c>
      <c r="O23" s="188">
        <f>MEDIAN(O5:O20)</f>
        <v>294.64999999999998</v>
      </c>
      <c r="P23" s="182">
        <f>MEDIAN(P5:P20)</f>
        <v>10.6875</v>
      </c>
      <c r="Q23" s="182"/>
      <c r="R23" s="182">
        <f>MEDIAN(R5:R20)</f>
        <v>2.0070000000000001</v>
      </c>
      <c r="S23" s="185">
        <f>MEDIAN(S5:S20)</f>
        <v>0.85949999999999993</v>
      </c>
      <c r="T23" s="182">
        <f>MEDIAN(T5:T20)</f>
        <v>2.718</v>
      </c>
      <c r="U23" s="191">
        <f>MEDIAN(U5:U20)</f>
        <v>10114.5</v>
      </c>
      <c r="V23" s="182"/>
      <c r="W23" s="182"/>
      <c r="X23" s="188">
        <f>MEDIAN(X5:X20)</f>
        <v>1359</v>
      </c>
    </row>
    <row r="24" spans="1:32">
      <c r="C24" s="12"/>
      <c r="D24" s="12"/>
      <c r="E24" s="12"/>
      <c r="F24" s="12"/>
      <c r="G24" s="12"/>
      <c r="H24" s="23"/>
      <c r="I24" s="23"/>
      <c r="J24" s="23"/>
      <c r="AC24"/>
    </row>
    <row r="25" spans="1:32" ht="15.75" thickBot="1">
      <c r="C25" s="12"/>
      <c r="D25" s="12"/>
      <c r="E25" s="12"/>
      <c r="F25" s="12"/>
      <c r="G25" s="12"/>
      <c r="H25" s="23"/>
      <c r="I25" s="23"/>
      <c r="J25" s="23"/>
      <c r="AC25"/>
    </row>
    <row r="26" spans="1:32" ht="60" customHeight="1">
      <c r="A26" s="39" t="s">
        <v>5</v>
      </c>
      <c r="B26" s="40" t="s">
        <v>3</v>
      </c>
      <c r="C26" s="41" t="s">
        <v>55</v>
      </c>
      <c r="D26" s="42" t="s">
        <v>56</v>
      </c>
      <c r="E26" s="41" t="s">
        <v>80</v>
      </c>
      <c r="F26" s="41" t="s">
        <v>57</v>
      </c>
      <c r="G26" s="41" t="s">
        <v>58</v>
      </c>
      <c r="H26" s="41" t="s">
        <v>59</v>
      </c>
      <c r="I26" s="41" t="s">
        <v>60</v>
      </c>
      <c r="J26" s="41" t="s">
        <v>61</v>
      </c>
      <c r="K26" s="41" t="s">
        <v>37</v>
      </c>
      <c r="L26" s="41" t="s">
        <v>38</v>
      </c>
      <c r="M26" s="41" t="s">
        <v>40</v>
      </c>
      <c r="N26" s="41" t="s">
        <v>115</v>
      </c>
      <c r="O26" s="41" t="s">
        <v>77</v>
      </c>
      <c r="P26" s="41" t="s">
        <v>78</v>
      </c>
      <c r="Q26" s="41" t="s">
        <v>377</v>
      </c>
      <c r="R26" s="41" t="s">
        <v>378</v>
      </c>
      <c r="S26" s="41" t="s">
        <v>50</v>
      </c>
      <c r="T26" s="41" t="s">
        <v>121</v>
      </c>
      <c r="U26" s="41" t="s">
        <v>117</v>
      </c>
      <c r="V26" s="41" t="s">
        <v>118</v>
      </c>
      <c r="W26" s="41" t="s">
        <v>42</v>
      </c>
      <c r="X26" s="41" t="s">
        <v>44</v>
      </c>
      <c r="Y26" s="41" t="s">
        <v>45</v>
      </c>
      <c r="Z26" s="41" t="s">
        <v>46</v>
      </c>
      <c r="AA26" s="41" t="s">
        <v>47</v>
      </c>
      <c r="AB26" s="41" t="s">
        <v>48</v>
      </c>
      <c r="AC26" s="41" t="s">
        <v>49</v>
      </c>
      <c r="AD26" s="41" t="s">
        <v>355</v>
      </c>
    </row>
    <row r="27" spans="1:32">
      <c r="A27" s="27" t="s">
        <v>401</v>
      </c>
      <c r="B27" s="30">
        <v>24001208</v>
      </c>
      <c r="C27" s="31">
        <v>88.23</v>
      </c>
      <c r="D27" s="31"/>
      <c r="E27" s="33"/>
      <c r="F27" s="31"/>
      <c r="G27" s="35"/>
      <c r="H27" s="37"/>
      <c r="I27" s="36"/>
      <c r="J27" s="35"/>
      <c r="K27" s="36"/>
      <c r="L27" s="38"/>
      <c r="M27" s="36"/>
      <c r="N27" s="29"/>
      <c r="O27" s="29"/>
      <c r="P27" s="29"/>
      <c r="Q27" s="29"/>
      <c r="R27" s="29"/>
      <c r="S27" s="29"/>
      <c r="T27" s="29" t="s">
        <v>385</v>
      </c>
      <c r="U27" s="29" t="s">
        <v>386</v>
      </c>
      <c r="V27" s="29" t="s">
        <v>387</v>
      </c>
      <c r="W27" s="29" t="s">
        <v>388</v>
      </c>
      <c r="X27" s="29" t="s">
        <v>388</v>
      </c>
      <c r="Y27" s="29" t="s">
        <v>389</v>
      </c>
      <c r="Z27" s="29" t="s">
        <v>388</v>
      </c>
      <c r="AA27" s="29" t="s">
        <v>388</v>
      </c>
      <c r="AB27" s="29">
        <v>0.1749</v>
      </c>
      <c r="AC27" s="29" t="s">
        <v>390</v>
      </c>
      <c r="AD27" s="29"/>
      <c r="AE27" s="14"/>
    </row>
    <row r="28" spans="1:32">
      <c r="A28" s="216" t="s">
        <v>402</v>
      </c>
      <c r="B28" s="30">
        <v>24001260</v>
      </c>
      <c r="C28" s="31">
        <v>89.35</v>
      </c>
      <c r="D28" s="31">
        <v>15.88</v>
      </c>
      <c r="E28" s="32">
        <v>4.8730000000000002</v>
      </c>
      <c r="F28" s="31">
        <v>11.94</v>
      </c>
      <c r="G28" s="37">
        <v>2.8959999999999999</v>
      </c>
      <c r="H28" s="37">
        <v>3.5939999999999999</v>
      </c>
      <c r="I28" s="37">
        <v>0.39300000000000002</v>
      </c>
      <c r="J28" s="37">
        <v>0.155</v>
      </c>
      <c r="K28" s="35">
        <v>10.66</v>
      </c>
      <c r="L28" s="34">
        <v>110.4</v>
      </c>
      <c r="M28" s="34">
        <v>97.48</v>
      </c>
      <c r="N28" s="34">
        <v>347.7</v>
      </c>
      <c r="O28" s="37">
        <v>7.407</v>
      </c>
      <c r="P28" s="37">
        <v>2.2410000000000001</v>
      </c>
      <c r="Q28" s="37">
        <v>1.673</v>
      </c>
      <c r="R28" s="37">
        <v>3.9140000000000001</v>
      </c>
      <c r="S28" s="38">
        <v>11910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217">
        <v>2494</v>
      </c>
      <c r="AE28" s="14"/>
      <c r="AF28" s="14"/>
    </row>
    <row r="29" spans="1:32">
      <c r="A29" s="27" t="s">
        <v>404</v>
      </c>
      <c r="B29" s="30">
        <v>24000588</v>
      </c>
      <c r="C29" s="31">
        <v>86.97</v>
      </c>
      <c r="D29" s="31">
        <v>20.77</v>
      </c>
      <c r="E29" s="32">
        <v>5.9050000000000002</v>
      </c>
      <c r="F29" s="31">
        <v>5.36</v>
      </c>
      <c r="G29" s="37">
        <v>2.4649999999999999</v>
      </c>
      <c r="H29" s="37"/>
      <c r="I29" s="36"/>
      <c r="J29" s="35"/>
      <c r="K29" s="35">
        <v>21.7</v>
      </c>
      <c r="L29" s="34">
        <v>118</v>
      </c>
      <c r="M29" s="34">
        <v>147</v>
      </c>
      <c r="N29" s="29"/>
      <c r="O29" s="29"/>
      <c r="P29" s="29">
        <v>3.2309999999999999</v>
      </c>
      <c r="Q29" s="29">
        <v>2.3530000000000002</v>
      </c>
      <c r="R29" s="29">
        <v>5.5839999999999996</v>
      </c>
      <c r="S29" s="38">
        <v>11090</v>
      </c>
      <c r="T29" s="29"/>
      <c r="U29" s="29"/>
      <c r="V29" s="29"/>
      <c r="W29" s="29"/>
      <c r="X29" s="29"/>
      <c r="Y29" s="29">
        <v>39.67</v>
      </c>
      <c r="Z29" s="29">
        <v>43.57</v>
      </c>
      <c r="AA29" s="29"/>
      <c r="AB29" s="29"/>
      <c r="AC29" s="29"/>
      <c r="AD29" s="29"/>
      <c r="AE29" s="14"/>
      <c r="AF29" s="14"/>
    </row>
    <row r="30" spans="1:32">
      <c r="A30" s="27" t="s">
        <v>403</v>
      </c>
      <c r="B30" s="30">
        <v>24001225</v>
      </c>
      <c r="C30" s="31">
        <v>88.05</v>
      </c>
      <c r="D30" s="31">
        <v>18.899999999999999</v>
      </c>
      <c r="E30" s="32">
        <v>8.39</v>
      </c>
      <c r="F30" s="31">
        <v>4.5</v>
      </c>
      <c r="G30" s="37">
        <v>3.2</v>
      </c>
      <c r="H30" s="37"/>
      <c r="I30" s="36"/>
      <c r="J30" s="35"/>
      <c r="K30" s="35">
        <v>22.95</v>
      </c>
      <c r="L30" s="34">
        <v>95.35</v>
      </c>
      <c r="M30" s="34">
        <v>130.5</v>
      </c>
      <c r="N30" s="29"/>
      <c r="O30" s="29"/>
      <c r="P30" s="29">
        <v>2.8730000000000002</v>
      </c>
      <c r="Q30" s="29">
        <v>2.9039999999999999</v>
      </c>
      <c r="R30" s="29">
        <v>5.7770000000000001</v>
      </c>
      <c r="S30" s="38">
        <v>10210</v>
      </c>
      <c r="T30" s="29"/>
      <c r="U30" s="29"/>
      <c r="V30" s="29"/>
      <c r="W30" s="29"/>
      <c r="X30" s="29"/>
      <c r="Y30" s="29">
        <v>62.41</v>
      </c>
      <c r="Z30" s="29"/>
      <c r="AA30" s="29"/>
      <c r="AB30" s="29"/>
      <c r="AC30" s="29"/>
      <c r="AD30" s="29"/>
      <c r="AE30" s="14"/>
      <c r="AF30" s="14"/>
    </row>
    <row r="31" spans="1:32">
      <c r="A31" s="54" t="s">
        <v>0</v>
      </c>
      <c r="B31" s="55"/>
      <c r="C31" s="45">
        <f>MIN(C27:C30)</f>
        <v>86.97</v>
      </c>
      <c r="D31" s="45">
        <f>MIN(D27:D30)</f>
        <v>15.88</v>
      </c>
      <c r="E31" s="152">
        <f>MIN(E27:E30)</f>
        <v>4.8730000000000002</v>
      </c>
      <c r="F31" s="159">
        <f>MIN(F27:F30)</f>
        <v>4.5</v>
      </c>
      <c r="G31" s="152">
        <f>MIN(G27:G30)</f>
        <v>2.4649999999999999</v>
      </c>
      <c r="H31" s="45"/>
      <c r="I31" s="152"/>
      <c r="J31" s="152"/>
      <c r="K31" s="45">
        <f>MIN(K27:K30)</f>
        <v>10.66</v>
      </c>
      <c r="L31" s="186">
        <f>MIN(L27:L30)</f>
        <v>95.35</v>
      </c>
      <c r="M31" s="186">
        <f>MIN(M27:M30)</f>
        <v>97.48</v>
      </c>
      <c r="N31" s="186"/>
      <c r="O31" s="186"/>
      <c r="P31" s="180">
        <f>MIN(P27:P30)</f>
        <v>2.2410000000000001</v>
      </c>
      <c r="Q31" s="180">
        <f>MIN(Q27:Q30)</f>
        <v>1.673</v>
      </c>
      <c r="R31" s="180">
        <f>MIN(R27:R30)</f>
        <v>3.9140000000000001</v>
      </c>
      <c r="S31" s="189">
        <f>MIN(S27:S30)</f>
        <v>10210</v>
      </c>
      <c r="T31" s="189"/>
      <c r="U31" s="189"/>
      <c r="V31" s="189"/>
      <c r="W31" s="189"/>
      <c r="X31" s="189"/>
      <c r="Y31" s="159">
        <f>MIN(Y27:Y30)</f>
        <v>39.67</v>
      </c>
      <c r="Z31" s="189"/>
      <c r="AA31" s="189"/>
      <c r="AB31" s="189"/>
      <c r="AC31" s="189"/>
      <c r="AD31" s="189"/>
    </row>
    <row r="32" spans="1:32">
      <c r="A32" s="56" t="s">
        <v>1</v>
      </c>
      <c r="B32" s="57"/>
      <c r="C32" s="48">
        <f>MAX(C27:C30)</f>
        <v>89.35</v>
      </c>
      <c r="D32" s="48">
        <f>MAX(D27:D30)</f>
        <v>20.77</v>
      </c>
      <c r="E32" s="153">
        <f>MAX(E27:E30)</f>
        <v>8.39</v>
      </c>
      <c r="F32" s="168">
        <f>MAX(F27:F30)</f>
        <v>11.94</v>
      </c>
      <c r="G32" s="153">
        <f>MAX(G27:G30)</f>
        <v>3.2</v>
      </c>
      <c r="H32" s="149"/>
      <c r="I32" s="48"/>
      <c r="J32" s="153"/>
      <c r="K32" s="48">
        <f>MAX(K27:K30)</f>
        <v>22.95</v>
      </c>
      <c r="L32" s="187">
        <f>MAX(L27:L30)</f>
        <v>118</v>
      </c>
      <c r="M32" s="187">
        <f>MAX(M27:M30)</f>
        <v>147</v>
      </c>
      <c r="N32" s="187"/>
      <c r="O32" s="187"/>
      <c r="P32" s="181">
        <f>MAX(P27:P30)</f>
        <v>3.2309999999999999</v>
      </c>
      <c r="Q32" s="181">
        <f>MAX(Q27:Q30)</f>
        <v>2.9039999999999999</v>
      </c>
      <c r="R32" s="181">
        <f>MAX(R27:R30)</f>
        <v>5.7770000000000001</v>
      </c>
      <c r="S32" s="190">
        <f>MAX(S27:S30)</f>
        <v>11910</v>
      </c>
      <c r="T32" s="190"/>
      <c r="U32" s="190"/>
      <c r="V32" s="190"/>
      <c r="W32" s="190"/>
      <c r="X32" s="190"/>
      <c r="Y32" s="168">
        <f>MAX(Y27:Y30)</f>
        <v>62.41</v>
      </c>
      <c r="Z32" s="190"/>
      <c r="AA32" s="190"/>
      <c r="AB32" s="190"/>
      <c r="AC32" s="190"/>
      <c r="AD32" s="190"/>
    </row>
    <row r="33" spans="1:30" ht="15.75" thickBot="1">
      <c r="A33" s="58" t="s">
        <v>2</v>
      </c>
      <c r="B33" s="59"/>
      <c r="C33" s="51">
        <f>MEDIAN(C27:C30)</f>
        <v>88.14</v>
      </c>
      <c r="D33" s="51">
        <f>MEDIAN(D27:D30)</f>
        <v>18.899999999999999</v>
      </c>
      <c r="E33" s="154">
        <f>MEDIAN(E27:E30)</f>
        <v>5.9050000000000002</v>
      </c>
      <c r="F33" s="160">
        <f>MEDIAN(F27:F30)</f>
        <v>5.36</v>
      </c>
      <c r="G33" s="154">
        <f>MEDIAN(G27:G30)</f>
        <v>2.8959999999999999</v>
      </c>
      <c r="H33" s="151"/>
      <c r="I33" s="154"/>
      <c r="J33" s="154"/>
      <c r="K33" s="51">
        <f>MEDIAN(K27:K30)</f>
        <v>21.7</v>
      </c>
      <c r="L33" s="188">
        <f>MEDIAN(L27:L30)</f>
        <v>110.4</v>
      </c>
      <c r="M33" s="188">
        <f>MEDIAN(M27:M30)</f>
        <v>130.5</v>
      </c>
      <c r="N33" s="188"/>
      <c r="O33" s="188"/>
      <c r="P33" s="182">
        <f>MEDIAN(P27:P30)</f>
        <v>2.8730000000000002</v>
      </c>
      <c r="Q33" s="182">
        <f>MEDIAN(Q27:Q30)</f>
        <v>2.3530000000000002</v>
      </c>
      <c r="R33" s="182">
        <f>MEDIAN(R27:R30)</f>
        <v>5.5839999999999996</v>
      </c>
      <c r="S33" s="191">
        <f>MEDIAN(S27:S30)</f>
        <v>11090</v>
      </c>
      <c r="T33" s="191"/>
      <c r="U33" s="191"/>
      <c r="V33" s="191"/>
      <c r="W33" s="191"/>
      <c r="X33" s="191"/>
      <c r="Y33" s="160">
        <f>MEDIAN(Y27:Y30)</f>
        <v>51.04</v>
      </c>
      <c r="Z33" s="191"/>
      <c r="AA33" s="191"/>
      <c r="AB33" s="191"/>
      <c r="AC33" s="191"/>
      <c r="AD33" s="191"/>
    </row>
    <row r="34" spans="1:30">
      <c r="C34" s="23"/>
      <c r="S34" s="16"/>
      <c r="V34"/>
      <c r="W34"/>
      <c r="X34"/>
      <c r="Y34"/>
      <c r="Z34"/>
      <c r="AA34"/>
      <c r="AB34"/>
      <c r="AC34"/>
    </row>
    <row r="35" spans="1:30" ht="15.75" thickBot="1">
      <c r="C35" s="12"/>
      <c r="D35" s="12"/>
      <c r="E35" s="12"/>
      <c r="F35" s="12"/>
      <c r="G35" s="12"/>
      <c r="H35" s="23"/>
      <c r="I35" s="23"/>
      <c r="J35" s="23"/>
      <c r="AC35"/>
    </row>
    <row r="36" spans="1:30" s="4" customFormat="1" ht="60" customHeight="1">
      <c r="A36" s="39" t="s">
        <v>4</v>
      </c>
      <c r="B36" s="40" t="s">
        <v>3</v>
      </c>
      <c r="C36" s="61" t="s">
        <v>55</v>
      </c>
      <c r="D36" s="62" t="s">
        <v>56</v>
      </c>
      <c r="E36" s="41" t="s">
        <v>80</v>
      </c>
      <c r="F36" s="41" t="s">
        <v>57</v>
      </c>
      <c r="G36" s="41" t="s">
        <v>58</v>
      </c>
      <c r="H36" s="63" t="s">
        <v>59</v>
      </c>
      <c r="I36" s="63" t="s">
        <v>60</v>
      </c>
      <c r="J36" s="63" t="s">
        <v>61</v>
      </c>
      <c r="K36" s="41" t="s">
        <v>62</v>
      </c>
      <c r="L36" s="41" t="s">
        <v>37</v>
      </c>
      <c r="M36" s="41" t="s">
        <v>38</v>
      </c>
      <c r="N36" s="41" t="s">
        <v>40</v>
      </c>
      <c r="O36" s="41" t="s">
        <v>115</v>
      </c>
      <c r="P36" s="41" t="s">
        <v>50</v>
      </c>
      <c r="Q36" s="41" t="s">
        <v>76</v>
      </c>
      <c r="R36" s="41" t="s">
        <v>183</v>
      </c>
      <c r="S36" s="41" t="s">
        <v>81</v>
      </c>
      <c r="T36" s="41" t="s">
        <v>82</v>
      </c>
    </row>
    <row r="37" spans="1:30">
      <c r="A37" s="27" t="s">
        <v>418</v>
      </c>
      <c r="B37" s="30">
        <v>24001487</v>
      </c>
      <c r="C37" s="31">
        <v>89.13</v>
      </c>
      <c r="D37" s="31">
        <v>12.13</v>
      </c>
      <c r="E37" s="37">
        <v>5.6630000000000003</v>
      </c>
      <c r="F37" s="37">
        <v>4.577</v>
      </c>
      <c r="G37" s="37">
        <v>3.601</v>
      </c>
      <c r="H37" s="35">
        <v>0.81599999999999995</v>
      </c>
      <c r="I37" s="53">
        <v>0.5413</v>
      </c>
      <c r="J37" s="37">
        <v>0.20300000000000001</v>
      </c>
      <c r="K37" s="37">
        <v>0.18099999999999999</v>
      </c>
      <c r="L37" s="34">
        <v>15.08</v>
      </c>
      <c r="M37" s="36"/>
      <c r="N37" s="38">
        <v>39.700000000000003</v>
      </c>
      <c r="O37" s="36"/>
      <c r="P37" s="38">
        <v>5635</v>
      </c>
      <c r="Q37" s="38"/>
      <c r="R37" s="92"/>
      <c r="S37" s="28" t="s">
        <v>395</v>
      </c>
      <c r="T37" s="28" t="s">
        <v>395</v>
      </c>
      <c r="U37"/>
      <c r="V37"/>
      <c r="W37"/>
      <c r="X37"/>
      <c r="Y37"/>
      <c r="Z37"/>
      <c r="AA37"/>
      <c r="AB37"/>
      <c r="AC37"/>
    </row>
    <row r="38" spans="1:30">
      <c r="A38" s="27" t="s">
        <v>417</v>
      </c>
      <c r="B38" s="30">
        <v>24001461</v>
      </c>
      <c r="C38" s="31">
        <v>87.8</v>
      </c>
      <c r="D38" s="31">
        <v>17.2</v>
      </c>
      <c r="E38" s="37">
        <v>2.91</v>
      </c>
      <c r="F38" s="37">
        <v>5.9489999999999998</v>
      </c>
      <c r="G38" s="37">
        <v>9.4969999999999999</v>
      </c>
      <c r="H38" s="35">
        <v>0.86199999999999999</v>
      </c>
      <c r="I38" s="53">
        <v>0.51280000000000003</v>
      </c>
      <c r="J38" s="37">
        <v>9.4E-2</v>
      </c>
      <c r="K38" s="37">
        <v>0.24199999999999999</v>
      </c>
      <c r="L38" s="34">
        <v>17.89</v>
      </c>
      <c r="M38" s="38">
        <v>94.36</v>
      </c>
      <c r="N38" s="38">
        <v>95.95</v>
      </c>
      <c r="O38" s="34">
        <v>270.7</v>
      </c>
      <c r="P38" s="38">
        <v>13100</v>
      </c>
      <c r="Q38" s="38"/>
      <c r="R38" s="92"/>
      <c r="S38" s="32"/>
      <c r="T38" s="32"/>
      <c r="U38"/>
      <c r="V38"/>
      <c r="W38"/>
      <c r="X38"/>
      <c r="Y38"/>
      <c r="Z38"/>
      <c r="AA38"/>
      <c r="AB38"/>
      <c r="AC38"/>
    </row>
    <row r="39" spans="1:30">
      <c r="A39" s="27" t="s">
        <v>416</v>
      </c>
      <c r="B39" s="30">
        <v>24001884</v>
      </c>
      <c r="C39" s="31">
        <v>98.57</v>
      </c>
      <c r="D39" s="31"/>
      <c r="E39" s="34"/>
      <c r="F39" s="34"/>
      <c r="G39" s="36"/>
      <c r="H39" s="35">
        <v>17.89</v>
      </c>
      <c r="I39" s="53">
        <v>2.9209999999999998</v>
      </c>
      <c r="J39" s="37">
        <v>8.9329999999999998</v>
      </c>
      <c r="K39" s="37">
        <v>6.2560000000000002</v>
      </c>
      <c r="L39" s="34">
        <v>1666</v>
      </c>
      <c r="M39" s="38">
        <v>8410</v>
      </c>
      <c r="N39" s="38">
        <v>6101</v>
      </c>
      <c r="O39" s="36"/>
      <c r="P39" s="38">
        <v>799100</v>
      </c>
      <c r="Q39" s="38">
        <v>2938</v>
      </c>
      <c r="R39" s="92"/>
      <c r="S39" s="32"/>
      <c r="T39" s="32"/>
      <c r="U39" s="14"/>
      <c r="V39"/>
      <c r="W39"/>
      <c r="X39"/>
      <c r="Y39"/>
      <c r="Z39"/>
      <c r="AA39"/>
      <c r="AB39"/>
      <c r="AC39"/>
    </row>
    <row r="40" spans="1:30">
      <c r="A40" s="27" t="s">
        <v>416</v>
      </c>
      <c r="B40" s="30">
        <v>24001884</v>
      </c>
      <c r="C40" s="31">
        <v>92.95</v>
      </c>
      <c r="D40" s="31"/>
      <c r="E40" s="34"/>
      <c r="F40" s="34"/>
      <c r="G40" s="36"/>
      <c r="H40" s="35">
        <v>17.760000000000002</v>
      </c>
      <c r="I40" s="53">
        <v>3.2639999999999998</v>
      </c>
      <c r="J40" s="37">
        <v>12.27</v>
      </c>
      <c r="K40" s="37">
        <v>4.8630000000000004</v>
      </c>
      <c r="L40" s="34">
        <v>876.5</v>
      </c>
      <c r="M40" s="38">
        <v>2325</v>
      </c>
      <c r="N40" s="38">
        <v>2048</v>
      </c>
      <c r="O40" s="36"/>
      <c r="P40" s="38">
        <v>207300</v>
      </c>
      <c r="Q40" s="38">
        <v>1004</v>
      </c>
      <c r="R40" s="92"/>
      <c r="S40" s="32"/>
      <c r="T40" s="32"/>
      <c r="U40" s="14"/>
      <c r="V40"/>
      <c r="W40"/>
      <c r="X40"/>
      <c r="Y40"/>
      <c r="Z40"/>
      <c r="AA40"/>
      <c r="AB40"/>
      <c r="AC40"/>
    </row>
    <row r="41" spans="1:30">
      <c r="A41" s="27" t="s">
        <v>416</v>
      </c>
      <c r="B41" s="30">
        <v>24001684</v>
      </c>
      <c r="C41" s="31">
        <v>88.12</v>
      </c>
      <c r="D41" s="31"/>
      <c r="E41" s="37"/>
      <c r="F41" s="37"/>
      <c r="G41" s="37"/>
      <c r="H41" s="35">
        <v>17.670000000000002</v>
      </c>
      <c r="I41" s="53">
        <v>0.39300000000000002</v>
      </c>
      <c r="J41" s="37">
        <v>7.585</v>
      </c>
      <c r="K41" s="37">
        <v>3.6669999999999998</v>
      </c>
      <c r="L41" s="34">
        <v>340</v>
      </c>
      <c r="M41" s="38">
        <v>1848</v>
      </c>
      <c r="N41" s="38">
        <v>2050</v>
      </c>
      <c r="O41" s="36"/>
      <c r="P41" s="38">
        <v>228500</v>
      </c>
      <c r="Q41" s="38">
        <v>1032</v>
      </c>
      <c r="R41" s="135">
        <v>1135</v>
      </c>
      <c r="S41" s="32"/>
      <c r="T41" s="32"/>
      <c r="U41" s="14"/>
      <c r="V41"/>
      <c r="W41"/>
      <c r="X41"/>
      <c r="Y41"/>
      <c r="Z41"/>
      <c r="AA41"/>
      <c r="AB41"/>
      <c r="AC41"/>
    </row>
    <row r="42" spans="1:30">
      <c r="A42" s="216" t="s">
        <v>416</v>
      </c>
      <c r="B42" s="30">
        <v>24001399</v>
      </c>
      <c r="C42" s="31">
        <v>90.07</v>
      </c>
      <c r="D42" s="31"/>
      <c r="E42" s="37"/>
      <c r="F42" s="37"/>
      <c r="G42" s="37"/>
      <c r="H42" s="208">
        <v>14.99</v>
      </c>
      <c r="I42" s="53">
        <v>0.52680000000000005</v>
      </c>
      <c r="J42" s="37">
        <v>6.6020000000000003</v>
      </c>
      <c r="K42" s="37"/>
      <c r="L42" s="34">
        <v>533.79999999999995</v>
      </c>
      <c r="M42" s="38">
        <v>4130</v>
      </c>
      <c r="N42" s="38">
        <v>3600</v>
      </c>
      <c r="O42" s="36"/>
      <c r="P42" s="38">
        <v>200900</v>
      </c>
      <c r="Q42" s="38">
        <v>3196</v>
      </c>
      <c r="R42" s="135">
        <v>3516</v>
      </c>
      <c r="S42" s="32"/>
      <c r="T42" s="32"/>
      <c r="U42" s="14"/>
      <c r="V42"/>
      <c r="W42"/>
      <c r="X42"/>
      <c r="Y42"/>
      <c r="Z42"/>
      <c r="AA42"/>
      <c r="AB42"/>
      <c r="AC42"/>
    </row>
    <row r="43" spans="1:30" s="1" customFormat="1">
      <c r="A43" s="54" t="s">
        <v>0</v>
      </c>
      <c r="B43" s="55"/>
      <c r="C43" s="45">
        <f>MIN(C37:C42)</f>
        <v>87.8</v>
      </c>
      <c r="D43" s="159">
        <f>MIN(D37:D42)</f>
        <v>12.13</v>
      </c>
      <c r="E43" s="180">
        <f>MIN(E37:E42)</f>
        <v>2.91</v>
      </c>
      <c r="F43" s="180">
        <f>MIN(F37:F42)</f>
        <v>4.577</v>
      </c>
      <c r="G43" s="180">
        <f>MIN(G37:G42)</f>
        <v>3.601</v>
      </c>
      <c r="H43" s="159">
        <f>MIN(H37:H42)</f>
        <v>0.81599999999999995</v>
      </c>
      <c r="I43" s="183">
        <f>MIN(I37:I42)</f>
        <v>0.39300000000000002</v>
      </c>
      <c r="J43" s="180">
        <f>MIN(J37:J42)</f>
        <v>9.4E-2</v>
      </c>
      <c r="K43" s="180">
        <f>MIN(K37:K42)</f>
        <v>0.18099999999999999</v>
      </c>
      <c r="L43" s="186">
        <f>MIN(L37:L42)</f>
        <v>15.08</v>
      </c>
      <c r="M43" s="156">
        <f>MIN(M37:M42)</f>
        <v>94.36</v>
      </c>
      <c r="N43" s="189">
        <f>MIN(N37:N42)</f>
        <v>39.700000000000003</v>
      </c>
      <c r="O43" s="152"/>
      <c r="P43" s="156">
        <f>MIN(P37:P42)</f>
        <v>5635</v>
      </c>
      <c r="Q43" s="156">
        <f>MIN(Q37:Q42)</f>
        <v>1004</v>
      </c>
      <c r="R43" s="156">
        <f>MIN(R37:R42)</f>
        <v>1135</v>
      </c>
      <c r="S43" s="152"/>
      <c r="T43" s="152"/>
    </row>
    <row r="44" spans="1:30" s="1" customFormat="1">
      <c r="A44" s="56" t="s">
        <v>1</v>
      </c>
      <c r="B44" s="57"/>
      <c r="C44" s="48">
        <f>MAX(C37:C42)</f>
        <v>98.57</v>
      </c>
      <c r="D44" s="168">
        <f>MAX(D37:D42)</f>
        <v>17.2</v>
      </c>
      <c r="E44" s="181">
        <f>MAX(E37:E42)</f>
        <v>5.6630000000000003</v>
      </c>
      <c r="F44" s="181">
        <f>MAX(F37:F42)</f>
        <v>5.9489999999999998</v>
      </c>
      <c r="G44" s="181">
        <f>MAX(G37:G42)</f>
        <v>9.4969999999999999</v>
      </c>
      <c r="H44" s="168">
        <f>MAX(H37:H42)</f>
        <v>17.89</v>
      </c>
      <c r="I44" s="184">
        <f>MAX(I37:I42)</f>
        <v>3.2639999999999998</v>
      </c>
      <c r="J44" s="181">
        <f>MAX(J37:J42)</f>
        <v>12.27</v>
      </c>
      <c r="K44" s="181">
        <f>MAX(K37:K42)</f>
        <v>6.2560000000000002</v>
      </c>
      <c r="L44" s="187">
        <f>MAX(L37:L42)</f>
        <v>1666</v>
      </c>
      <c r="M44" s="150">
        <f>MAX(M37:M42)</f>
        <v>8410</v>
      </c>
      <c r="N44" s="190">
        <f>MAX(N37:N42)</f>
        <v>6101</v>
      </c>
      <c r="O44" s="153"/>
      <c r="P44" s="150">
        <f>MAX(P37:P42)</f>
        <v>799100</v>
      </c>
      <c r="Q44" s="150">
        <f>MAX(Q37:Q42)</f>
        <v>3196</v>
      </c>
      <c r="R44" s="150">
        <f>MAX(R37:R42)</f>
        <v>3516</v>
      </c>
      <c r="S44" s="48"/>
      <c r="T44" s="48"/>
    </row>
    <row r="45" spans="1:30" s="1" customFormat="1" ht="15.75" thickBot="1">
      <c r="A45" s="58" t="s">
        <v>2</v>
      </c>
      <c r="B45" s="59"/>
      <c r="C45" s="51">
        <f>MEDIAN(C37:C42)</f>
        <v>89.6</v>
      </c>
      <c r="D45" s="160">
        <f>MEDIAN(D37:D42)</f>
        <v>14.664999999999999</v>
      </c>
      <c r="E45" s="182">
        <f>MEDIAN(E37:E42)</f>
        <v>4.2865000000000002</v>
      </c>
      <c r="F45" s="182">
        <f>MEDIAN(F37:F42)</f>
        <v>5.2629999999999999</v>
      </c>
      <c r="G45" s="182">
        <f>MEDIAN(G37:G42)</f>
        <v>6.5489999999999995</v>
      </c>
      <c r="H45" s="160">
        <f>MEDIAN(H37:H42)</f>
        <v>16.330000000000002</v>
      </c>
      <c r="I45" s="185">
        <f>MEDIAN(I37:I42)</f>
        <v>0.53405000000000002</v>
      </c>
      <c r="J45" s="182">
        <f>MEDIAN(J37:J42)</f>
        <v>7.0935000000000006</v>
      </c>
      <c r="K45" s="182">
        <f>MEDIAN(K37:K42)</f>
        <v>3.6669999999999998</v>
      </c>
      <c r="L45" s="188">
        <f>MEDIAN(L37:L42)</f>
        <v>436.9</v>
      </c>
      <c r="M45" s="157">
        <f>MEDIAN(M37:M42)</f>
        <v>2325</v>
      </c>
      <c r="N45" s="191">
        <f>MEDIAN(N37:N42)</f>
        <v>2049</v>
      </c>
      <c r="O45" s="154"/>
      <c r="P45" s="157">
        <f>MEDIAN(P37:P42)</f>
        <v>204100</v>
      </c>
      <c r="Q45" s="157">
        <f>MEDIAN(Q37:Q42)</f>
        <v>1985</v>
      </c>
      <c r="R45" s="157">
        <f>MEDIAN(R37:R42)</f>
        <v>2325.5</v>
      </c>
      <c r="S45" s="154"/>
      <c r="T45" s="154"/>
    </row>
    <row r="46" spans="1:30">
      <c r="C46" s="12"/>
      <c r="D46" s="12"/>
      <c r="E46" s="12"/>
      <c r="F46" s="12"/>
      <c r="G46" s="23"/>
      <c r="H46" s="23"/>
      <c r="I46" s="23"/>
      <c r="L46" s="12"/>
      <c r="M46" s="130"/>
      <c r="N46" s="12"/>
      <c r="AC46"/>
    </row>
    <row r="47" spans="1:30" ht="15.75" thickBot="1">
      <c r="C47" s="12"/>
      <c r="D47" s="12"/>
      <c r="E47" s="12"/>
      <c r="F47" s="12"/>
      <c r="G47" s="12"/>
      <c r="H47" s="23"/>
      <c r="I47" s="23"/>
      <c r="J47" s="23"/>
      <c r="M47" s="12"/>
      <c r="N47" s="12"/>
      <c r="O47" s="12"/>
    </row>
    <row r="48" spans="1:30" ht="60" customHeight="1">
      <c r="A48" s="64" t="s">
        <v>79</v>
      </c>
      <c r="B48" s="40" t="s">
        <v>3</v>
      </c>
      <c r="C48" s="41" t="s">
        <v>55</v>
      </c>
      <c r="D48" s="42" t="s">
        <v>56</v>
      </c>
      <c r="E48" s="41" t="s">
        <v>114</v>
      </c>
      <c r="F48" s="41" t="s">
        <v>57</v>
      </c>
      <c r="G48" s="41" t="s">
        <v>58</v>
      </c>
      <c r="H48" s="42" t="s">
        <v>354</v>
      </c>
      <c r="I48" s="41" t="s">
        <v>59</v>
      </c>
      <c r="J48" s="41" t="s">
        <v>60</v>
      </c>
      <c r="K48" s="41" t="s">
        <v>61</v>
      </c>
      <c r="L48" s="41" t="s">
        <v>37</v>
      </c>
      <c r="M48" s="41" t="s">
        <v>38</v>
      </c>
      <c r="N48" s="41" t="s">
        <v>40</v>
      </c>
      <c r="O48" s="41" t="s">
        <v>178</v>
      </c>
      <c r="P48" s="41" t="s">
        <v>50</v>
      </c>
      <c r="Q48" s="41" t="s">
        <v>76</v>
      </c>
      <c r="R48" s="41" t="s">
        <v>183</v>
      </c>
      <c r="S48"/>
      <c r="T48"/>
      <c r="U48"/>
      <c r="V48"/>
      <c r="W48"/>
      <c r="X48"/>
      <c r="Y48"/>
      <c r="Z48"/>
      <c r="AA48"/>
      <c r="AB48"/>
      <c r="AC48"/>
    </row>
    <row r="49" spans="1:29">
      <c r="A49" s="216" t="s">
        <v>421</v>
      </c>
      <c r="B49" s="30">
        <v>24001487</v>
      </c>
      <c r="C49" s="31">
        <v>89.79</v>
      </c>
      <c r="D49" s="31">
        <v>14.94</v>
      </c>
      <c r="E49" s="37">
        <v>3.452</v>
      </c>
      <c r="F49" s="35">
        <v>5.32</v>
      </c>
      <c r="G49" s="209">
        <v>6.5339999999999998</v>
      </c>
      <c r="H49" s="35">
        <v>36.549999999999997</v>
      </c>
      <c r="I49" s="37">
        <v>0.75600000000000001</v>
      </c>
      <c r="J49" s="53">
        <v>0.41270000000000001</v>
      </c>
      <c r="K49" s="37">
        <v>0.251</v>
      </c>
      <c r="L49" s="34">
        <v>16.62</v>
      </c>
      <c r="M49" s="34">
        <v>100.4</v>
      </c>
      <c r="N49" s="34">
        <v>91.44</v>
      </c>
      <c r="O49" s="34">
        <v>197.9</v>
      </c>
      <c r="P49" s="38">
        <v>12070</v>
      </c>
      <c r="Q49" s="36"/>
      <c r="R49" s="36"/>
      <c r="S49"/>
      <c r="T49"/>
      <c r="U49"/>
      <c r="V49"/>
      <c r="W49"/>
      <c r="X49"/>
      <c r="Y49"/>
      <c r="Z49"/>
      <c r="AA49"/>
      <c r="AB49"/>
      <c r="AC49"/>
    </row>
    <row r="50" spans="1:29">
      <c r="A50" s="27" t="s">
        <v>422</v>
      </c>
      <c r="B50" s="30">
        <v>24001400</v>
      </c>
      <c r="C50" s="31">
        <v>97.9</v>
      </c>
      <c r="D50" s="32"/>
      <c r="E50" s="37"/>
      <c r="F50" s="35"/>
      <c r="G50" s="35"/>
      <c r="H50" s="35"/>
      <c r="I50" s="37">
        <v>5.8520000000000003</v>
      </c>
      <c r="J50" s="53">
        <v>7.2950000000000001E-2</v>
      </c>
      <c r="K50" s="37">
        <v>19.34</v>
      </c>
      <c r="L50" s="34">
        <v>1195</v>
      </c>
      <c r="M50" s="34">
        <v>4653</v>
      </c>
      <c r="N50" s="34">
        <v>4277</v>
      </c>
      <c r="O50" s="34">
        <v>4384</v>
      </c>
      <c r="P50" s="38">
        <v>1062000</v>
      </c>
      <c r="Q50" s="38">
        <v>5012</v>
      </c>
      <c r="R50" s="38">
        <v>5513</v>
      </c>
      <c r="S50"/>
      <c r="T50"/>
      <c r="U50"/>
      <c r="V50"/>
      <c r="W50"/>
      <c r="X50"/>
      <c r="Y50"/>
      <c r="Z50"/>
      <c r="AA50"/>
      <c r="AB50"/>
      <c r="AC50"/>
    </row>
    <row r="51" spans="1:29">
      <c r="A51" s="54" t="s">
        <v>0</v>
      </c>
      <c r="B51" s="65"/>
      <c r="C51" s="45">
        <f>MIN(C49:C50)</f>
        <v>89.79</v>
      </c>
      <c r="D51" s="152"/>
      <c r="E51" s="152"/>
      <c r="F51" s="152"/>
      <c r="G51" s="45"/>
      <c r="H51" s="45"/>
      <c r="I51" s="180">
        <f>MIN(I49:I50)</f>
        <v>0.75600000000000001</v>
      </c>
      <c r="J51" s="183">
        <f>MIN(J49:J50)</f>
        <v>7.2950000000000001E-2</v>
      </c>
      <c r="K51" s="180">
        <f>MIN(K49:K50)</f>
        <v>0.251</v>
      </c>
      <c r="L51" s="186">
        <f>MIN(L49:L50)</f>
        <v>16.62</v>
      </c>
      <c r="M51" s="186">
        <f>MIN(M49:M50)</f>
        <v>100.4</v>
      </c>
      <c r="N51" s="186">
        <f>MIN(N49:N50)</f>
        <v>91.44</v>
      </c>
      <c r="O51" s="186">
        <f>MIN(O49:O50)</f>
        <v>197.9</v>
      </c>
      <c r="P51" s="156">
        <f>MIN(P49:P50)</f>
        <v>12070</v>
      </c>
      <c r="Q51" s="152"/>
      <c r="R51" s="152"/>
      <c r="S51"/>
      <c r="T51"/>
      <c r="U51"/>
      <c r="V51"/>
      <c r="W51"/>
      <c r="X51"/>
      <c r="Y51"/>
      <c r="Z51"/>
      <c r="AA51"/>
      <c r="AB51"/>
      <c r="AC51"/>
    </row>
    <row r="52" spans="1:29">
      <c r="A52" s="56" t="s">
        <v>1</v>
      </c>
      <c r="B52" s="66"/>
      <c r="C52" s="48">
        <f>MAX(C49:C50)</f>
        <v>97.9</v>
      </c>
      <c r="D52" s="153"/>
      <c r="E52" s="48"/>
      <c r="F52" s="48"/>
      <c r="G52" s="149"/>
      <c r="H52" s="150"/>
      <c r="I52" s="181">
        <f>MAX(I49:I50)</f>
        <v>5.8520000000000003</v>
      </c>
      <c r="J52" s="184">
        <f>MAX(J49:J50)</f>
        <v>0.41270000000000001</v>
      </c>
      <c r="K52" s="181">
        <f>MAX(K49:K50)</f>
        <v>19.34</v>
      </c>
      <c r="L52" s="187">
        <f>MAX(L49:L50)</f>
        <v>1195</v>
      </c>
      <c r="M52" s="187">
        <f>MAX(M49:M50)</f>
        <v>4653</v>
      </c>
      <c r="N52" s="187">
        <f>MAX(N49:N50)</f>
        <v>4277</v>
      </c>
      <c r="O52" s="187">
        <f>MAX(O49:O50)</f>
        <v>4384</v>
      </c>
      <c r="P52" s="150">
        <f>MAX(P49:P50)</f>
        <v>1062000</v>
      </c>
      <c r="Q52" s="153"/>
      <c r="R52" s="153"/>
      <c r="S52"/>
      <c r="T52"/>
      <c r="U52"/>
      <c r="V52"/>
      <c r="W52"/>
      <c r="X52"/>
      <c r="Y52"/>
      <c r="Z52"/>
      <c r="AA52"/>
      <c r="AB52"/>
      <c r="AC52"/>
    </row>
    <row r="53" spans="1:29" ht="15.75" thickBot="1">
      <c r="A53" s="58" t="s">
        <v>2</v>
      </c>
      <c r="B53" s="67"/>
      <c r="C53" s="51">
        <f>MEDIAN(C49:C50)</f>
        <v>93.844999999999999</v>
      </c>
      <c r="D53" s="154"/>
      <c r="E53" s="154"/>
      <c r="F53" s="154"/>
      <c r="G53" s="51"/>
      <c r="H53" s="151"/>
      <c r="I53" s="182">
        <f>MEDIAN(I49:I50)</f>
        <v>3.3040000000000003</v>
      </c>
      <c r="J53" s="185">
        <f>MEDIAN(J49:J50)</f>
        <v>0.24282500000000001</v>
      </c>
      <c r="K53" s="182">
        <f>MEDIAN(K49:K50)</f>
        <v>9.7954999999999988</v>
      </c>
      <c r="L53" s="188">
        <f>MEDIAN(L49:L50)</f>
        <v>605.81000000000006</v>
      </c>
      <c r="M53" s="188">
        <f>MEDIAN(M49:M50)</f>
        <v>2376.7000000000003</v>
      </c>
      <c r="N53" s="188">
        <f>MEDIAN(N49:N50)</f>
        <v>2184.2200000000003</v>
      </c>
      <c r="O53" s="188">
        <f>MEDIAN(O49:O50)</f>
        <v>2290.9500000000003</v>
      </c>
      <c r="P53" s="157">
        <f>MEDIAN(P49:P50)</f>
        <v>537035</v>
      </c>
      <c r="Q53" s="154"/>
      <c r="R53" s="154"/>
      <c r="S53"/>
      <c r="T53"/>
      <c r="U53"/>
      <c r="V53"/>
      <c r="W53"/>
      <c r="X53"/>
      <c r="Y53"/>
      <c r="Z53"/>
      <c r="AA53"/>
      <c r="AB53"/>
      <c r="AC53"/>
    </row>
    <row r="54" spans="1:29">
      <c r="C54" s="12"/>
      <c r="D54" s="12"/>
      <c r="E54" s="12"/>
      <c r="F54" s="12"/>
      <c r="G54" s="12"/>
      <c r="H54" s="23"/>
      <c r="I54" s="23"/>
      <c r="J54" s="23"/>
      <c r="M54" s="12"/>
      <c r="N54" s="12"/>
      <c r="O54" s="12"/>
    </row>
    <row r="55" spans="1:29" ht="15.75" thickBot="1">
      <c r="C55" s="12"/>
      <c r="D55" s="12"/>
      <c r="E55" s="12"/>
      <c r="F55" s="12"/>
      <c r="G55" s="12"/>
      <c r="H55" s="23"/>
      <c r="I55" s="23"/>
      <c r="J55" s="23"/>
      <c r="M55" s="12"/>
      <c r="N55" s="12"/>
      <c r="O55" s="12"/>
    </row>
    <row r="56" spans="1:29" ht="60" customHeight="1">
      <c r="A56" s="64" t="s">
        <v>179</v>
      </c>
      <c r="B56" s="40" t="s">
        <v>3</v>
      </c>
      <c r="C56" s="41" t="s">
        <v>55</v>
      </c>
      <c r="D56" s="42" t="s">
        <v>56</v>
      </c>
      <c r="E56" s="41" t="s">
        <v>114</v>
      </c>
      <c r="F56" s="41" t="s">
        <v>57</v>
      </c>
      <c r="G56" s="41" t="s">
        <v>58</v>
      </c>
      <c r="H56" s="41" t="s">
        <v>59</v>
      </c>
      <c r="I56" s="41" t="s">
        <v>60</v>
      </c>
      <c r="J56" s="41" t="s">
        <v>61</v>
      </c>
      <c r="K56" s="41" t="s">
        <v>180</v>
      </c>
      <c r="L56" s="41" t="s">
        <v>356</v>
      </c>
      <c r="M56" s="41" t="s">
        <v>37</v>
      </c>
      <c r="N56" s="41" t="s">
        <v>38</v>
      </c>
      <c r="O56" s="41" t="s">
        <v>40</v>
      </c>
      <c r="P56" s="41" t="s">
        <v>178</v>
      </c>
      <c r="Q56" s="41" t="s">
        <v>370</v>
      </c>
      <c r="R56" s="41" t="s">
        <v>50</v>
      </c>
      <c r="S56"/>
      <c r="T56"/>
      <c r="U56"/>
      <c r="V56"/>
      <c r="W56"/>
      <c r="X56"/>
      <c r="Y56"/>
      <c r="Z56"/>
      <c r="AA56"/>
      <c r="AB56"/>
      <c r="AC56"/>
    </row>
    <row r="57" spans="1:29">
      <c r="A57" s="216" t="s">
        <v>427</v>
      </c>
      <c r="B57" s="30">
        <v>24001292</v>
      </c>
      <c r="C57" s="35">
        <v>91.99</v>
      </c>
      <c r="D57" s="35">
        <v>24.94</v>
      </c>
      <c r="E57" s="208">
        <v>17.59</v>
      </c>
      <c r="F57" s="37">
        <v>5.8849999999999998</v>
      </c>
      <c r="G57" s="37">
        <v>2.2469999999999999</v>
      </c>
      <c r="H57" s="37">
        <v>1.0529999999999999</v>
      </c>
      <c r="I57" s="53">
        <v>0.86419999999999997</v>
      </c>
      <c r="J57" s="53">
        <v>0.434</v>
      </c>
      <c r="K57" s="71">
        <v>3.9E-2</v>
      </c>
      <c r="L57" s="53">
        <v>0.874</v>
      </c>
      <c r="M57" s="35">
        <v>13.61</v>
      </c>
      <c r="N57" s="34">
        <v>152.30000000000001</v>
      </c>
      <c r="O57" s="35">
        <v>17.22</v>
      </c>
      <c r="P57" s="34">
        <v>124.5</v>
      </c>
      <c r="Q57" s="34">
        <v>561.1</v>
      </c>
      <c r="R57" s="38">
        <v>22490</v>
      </c>
      <c r="S57"/>
      <c r="T57"/>
      <c r="U57"/>
      <c r="V57"/>
      <c r="W57"/>
      <c r="X57"/>
      <c r="Y57"/>
      <c r="Z57"/>
      <c r="AA57"/>
      <c r="AB57"/>
      <c r="AC57"/>
    </row>
    <row r="58" spans="1:29">
      <c r="A58" s="27" t="s">
        <v>428</v>
      </c>
      <c r="B58" s="30">
        <v>24001091</v>
      </c>
      <c r="C58" s="35">
        <v>92.08</v>
      </c>
      <c r="D58" s="35">
        <v>27.29</v>
      </c>
      <c r="E58" s="35">
        <v>13.66</v>
      </c>
      <c r="F58" s="37">
        <v>5.1150000000000002</v>
      </c>
      <c r="G58" s="37">
        <v>2.0310000000000001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/>
      <c r="T58"/>
      <c r="U58"/>
      <c r="V58"/>
      <c r="W58"/>
      <c r="X58"/>
      <c r="Y58"/>
      <c r="Z58"/>
      <c r="AA58"/>
      <c r="AB58"/>
      <c r="AC58"/>
    </row>
    <row r="59" spans="1:29">
      <c r="A59" s="54" t="s">
        <v>0</v>
      </c>
      <c r="B59" s="65"/>
      <c r="C59" s="45">
        <f>MIN(C57:C58)</f>
        <v>91.99</v>
      </c>
      <c r="D59" s="45">
        <f>MIN(D57:D58)</f>
        <v>24.94</v>
      </c>
      <c r="E59" s="45">
        <f>MIN(E57:E58)</f>
        <v>13.66</v>
      </c>
      <c r="F59" s="152">
        <f>MIN(F57:F58)</f>
        <v>5.1150000000000002</v>
      </c>
      <c r="G59" s="152">
        <f>MIN(G57:G58)</f>
        <v>2.0310000000000001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/>
      <c r="T59"/>
      <c r="U59"/>
      <c r="V59"/>
      <c r="W59"/>
      <c r="X59"/>
      <c r="Y59"/>
      <c r="Z59"/>
      <c r="AA59"/>
      <c r="AB59"/>
      <c r="AC59"/>
    </row>
    <row r="60" spans="1:29">
      <c r="A60" s="56" t="s">
        <v>1</v>
      </c>
      <c r="B60" s="66"/>
      <c r="C60" s="48">
        <f>MAX(C57:C58)</f>
        <v>92.08</v>
      </c>
      <c r="D60" s="48">
        <f>MAX(D57:D58)</f>
        <v>27.29</v>
      </c>
      <c r="E60" s="48">
        <f>MAX(E57:E58)</f>
        <v>17.59</v>
      </c>
      <c r="F60" s="153">
        <f>MAX(F57:F58)</f>
        <v>5.8849999999999998</v>
      </c>
      <c r="G60" s="153">
        <f>MAX(G57:G58)</f>
        <v>2.2469999999999999</v>
      </c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/>
      <c r="T60"/>
      <c r="U60"/>
      <c r="V60"/>
      <c r="W60"/>
      <c r="X60"/>
      <c r="Y60"/>
      <c r="Z60"/>
      <c r="AA60"/>
      <c r="AB60"/>
      <c r="AC60"/>
    </row>
    <row r="61" spans="1:29" ht="15.75" thickBot="1">
      <c r="A61" s="58" t="s">
        <v>2</v>
      </c>
      <c r="B61" s="67"/>
      <c r="C61" s="51">
        <f>MEDIAN(C57:C58)</f>
        <v>92.034999999999997</v>
      </c>
      <c r="D61" s="51">
        <f>MEDIAN(D57:D58)</f>
        <v>26.115000000000002</v>
      </c>
      <c r="E61" s="51">
        <f>MEDIAN(E57:E58)</f>
        <v>15.625</v>
      </c>
      <c r="F61" s="154">
        <f>MEDIAN(F57:F58)</f>
        <v>5.5</v>
      </c>
      <c r="G61" s="154">
        <f>MEDIAN(G57:G58)</f>
        <v>2.1390000000000002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/>
      <c r="T61"/>
      <c r="U61"/>
      <c r="V61"/>
      <c r="W61"/>
      <c r="X61"/>
      <c r="Y61"/>
      <c r="Z61"/>
      <c r="AA61"/>
      <c r="AB61"/>
      <c r="AC61"/>
    </row>
    <row r="62" spans="1:29">
      <c r="C62" s="12"/>
      <c r="D62" s="12"/>
      <c r="E62" s="12"/>
      <c r="F62" s="12"/>
      <c r="G62" s="12"/>
      <c r="H62" s="23"/>
      <c r="I62" s="23"/>
      <c r="J62" s="23"/>
      <c r="M62" s="12"/>
      <c r="N62" s="12"/>
      <c r="O62" s="12"/>
      <c r="S62"/>
      <c r="T62"/>
      <c r="U62"/>
      <c r="V62"/>
      <c r="W62"/>
      <c r="X62"/>
      <c r="Y62"/>
      <c r="Z62"/>
      <c r="AA62"/>
      <c r="AB62"/>
      <c r="AC62"/>
    </row>
    <row r="63" spans="1:29" ht="15.75" thickBot="1">
      <c r="C63" s="12"/>
      <c r="D63" s="12"/>
      <c r="E63" s="12"/>
      <c r="F63" s="12"/>
      <c r="G63" s="12"/>
      <c r="H63" s="23"/>
      <c r="I63" s="23"/>
      <c r="J63" s="23"/>
      <c r="M63" s="12"/>
      <c r="N63" s="12"/>
      <c r="O63" s="12"/>
    </row>
    <row r="64" spans="1:29" ht="60" customHeight="1">
      <c r="A64" s="64" t="s">
        <v>7</v>
      </c>
      <c r="B64" s="40" t="s">
        <v>3</v>
      </c>
      <c r="C64" s="41" t="s">
        <v>39</v>
      </c>
      <c r="D64" s="41" t="s">
        <v>37</v>
      </c>
      <c r="E64" s="41" t="s">
        <v>38</v>
      </c>
      <c r="F64" s="41" t="s">
        <v>40</v>
      </c>
      <c r="G64" s="41" t="s">
        <v>115</v>
      </c>
      <c r="H64" s="41" t="s">
        <v>41</v>
      </c>
      <c r="I64" s="41" t="s">
        <v>181</v>
      </c>
      <c r="J64" s="41" t="s">
        <v>370</v>
      </c>
      <c r="K64" s="41" t="s">
        <v>50</v>
      </c>
      <c r="L64" s="41" t="s">
        <v>76</v>
      </c>
      <c r="M64" s="41" t="s">
        <v>183</v>
      </c>
      <c r="N64" s="41" t="s">
        <v>116</v>
      </c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:29">
      <c r="A65" s="27" t="s">
        <v>432</v>
      </c>
      <c r="B65" s="30">
        <v>24001344</v>
      </c>
      <c r="C65" s="31">
        <v>89.07</v>
      </c>
      <c r="D65" s="30"/>
      <c r="E65" s="30"/>
      <c r="F65" s="30">
        <v>183200</v>
      </c>
      <c r="G65" s="38"/>
      <c r="H65" s="36"/>
      <c r="I65" s="36"/>
      <c r="J65" s="38"/>
      <c r="K65" s="38"/>
      <c r="L65" s="38"/>
      <c r="M65" s="38"/>
      <c r="N65" s="38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1:29">
      <c r="A66" s="27" t="s">
        <v>431</v>
      </c>
      <c r="B66" s="30">
        <v>24001750</v>
      </c>
      <c r="C66" s="31">
        <v>98.41</v>
      </c>
      <c r="D66" s="30"/>
      <c r="E66" s="30"/>
      <c r="F66" s="52"/>
      <c r="G66" s="38"/>
      <c r="H66" s="36"/>
      <c r="I66" s="36"/>
      <c r="J66" s="38"/>
      <c r="K66" s="38"/>
      <c r="L66" s="38">
        <v>47540</v>
      </c>
      <c r="M66" s="38"/>
      <c r="N66" s="38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:29">
      <c r="A67" s="216" t="s">
        <v>433</v>
      </c>
      <c r="B67" s="30">
        <v>24001344</v>
      </c>
      <c r="C67" s="31">
        <v>98.64</v>
      </c>
      <c r="D67" s="220">
        <v>209.3</v>
      </c>
      <c r="E67" s="30">
        <v>2916</v>
      </c>
      <c r="F67" s="30">
        <v>1129</v>
      </c>
      <c r="G67" s="38">
        <v>1025</v>
      </c>
      <c r="H67" s="209">
        <v>2.129</v>
      </c>
      <c r="I67" s="210">
        <v>193.9</v>
      </c>
      <c r="J67" s="38">
        <v>43430</v>
      </c>
      <c r="K67" s="38">
        <v>1660000</v>
      </c>
      <c r="L67" s="38"/>
      <c r="M67" s="38"/>
      <c r="N67" s="217">
        <v>46610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:29">
      <c r="A68" s="27" t="s">
        <v>435</v>
      </c>
      <c r="B68" s="30">
        <v>24001160</v>
      </c>
      <c r="C68" s="31">
        <v>95.04</v>
      </c>
      <c r="D68" s="33">
        <v>16590</v>
      </c>
      <c r="E68" s="30">
        <v>22830</v>
      </c>
      <c r="F68" s="30">
        <v>9441</v>
      </c>
      <c r="G68" s="38">
        <v>32770</v>
      </c>
      <c r="H68" s="37">
        <v>81.349999999999994</v>
      </c>
      <c r="I68" s="34">
        <v>256.89999999999998</v>
      </c>
      <c r="J68" s="38"/>
      <c r="K68" s="38">
        <v>1748000</v>
      </c>
      <c r="L68" s="38">
        <v>21330</v>
      </c>
      <c r="M68" s="38">
        <v>23460</v>
      </c>
      <c r="N68" s="38">
        <v>326000</v>
      </c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29">
      <c r="A69" s="27" t="s">
        <v>434</v>
      </c>
      <c r="B69" s="30">
        <v>24001344</v>
      </c>
      <c r="C69" s="31">
        <v>91.27</v>
      </c>
      <c r="D69" s="30"/>
      <c r="E69" s="30"/>
      <c r="F69" s="52"/>
      <c r="G69" s="38">
        <v>142500</v>
      </c>
      <c r="H69" s="37"/>
      <c r="I69" s="36"/>
      <c r="J69" s="38"/>
      <c r="K69" s="38"/>
      <c r="L69" s="38"/>
      <c r="M69" s="38"/>
      <c r="N69" s="38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29">
      <c r="A70" s="54" t="s">
        <v>0</v>
      </c>
      <c r="B70" s="65"/>
      <c r="C70" s="45">
        <f>MIN(C65:C69)</f>
        <v>89.07</v>
      </c>
      <c r="D70" s="155">
        <f>MIN(D65:D69)</f>
        <v>209.3</v>
      </c>
      <c r="E70" s="156">
        <f>MIN(E65:E69)</f>
        <v>2916</v>
      </c>
      <c r="F70" s="156">
        <f>MIN(F65:F69)</f>
        <v>1129</v>
      </c>
      <c r="G70" s="156">
        <f>MIN(G65:G69)</f>
        <v>1025</v>
      </c>
      <c r="H70" s="180">
        <f>MIN(H65:H69)</f>
        <v>2.129</v>
      </c>
      <c r="I70" s="155">
        <f>MIN(I65:I69)</f>
        <v>193.9</v>
      </c>
      <c r="J70" s="156">
        <f>MIN(J65:J69)</f>
        <v>43430</v>
      </c>
      <c r="K70" s="156">
        <f>MIN(K65:K69)</f>
        <v>1660000</v>
      </c>
      <c r="L70" s="156">
        <f>MIN(L65:L69)</f>
        <v>21330</v>
      </c>
      <c r="M70" s="156">
        <f>MIN(M65:M69)</f>
        <v>23460</v>
      </c>
      <c r="N70" s="156">
        <f>MIN(N65:N69)</f>
        <v>46610</v>
      </c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29">
      <c r="A71" s="56" t="s">
        <v>1</v>
      </c>
      <c r="B71" s="66"/>
      <c r="C71" s="48">
        <f>MAX(C65:C69)</f>
        <v>98.64</v>
      </c>
      <c r="D71" s="149">
        <f>MAX(D65:D69)</f>
        <v>16590</v>
      </c>
      <c r="E71" s="150">
        <f>MAX(E65:E69)</f>
        <v>22830</v>
      </c>
      <c r="F71" s="150">
        <f>MAX(F65:F69)</f>
        <v>183200</v>
      </c>
      <c r="G71" s="150">
        <f>MAX(G65:G69)</f>
        <v>142500</v>
      </c>
      <c r="H71" s="181">
        <f>MAX(H65:H69)</f>
        <v>81.349999999999994</v>
      </c>
      <c r="I71" s="149">
        <f>MAX(I65:I69)</f>
        <v>256.89999999999998</v>
      </c>
      <c r="J71" s="150">
        <f>MAX(J65:J69)</f>
        <v>43430</v>
      </c>
      <c r="K71" s="150">
        <f>MAX(K65:K69)</f>
        <v>1748000</v>
      </c>
      <c r="L71" s="150">
        <f>MAX(L65:L69)</f>
        <v>47540</v>
      </c>
      <c r="M71" s="150">
        <f>MAX(M65:M69)</f>
        <v>23460</v>
      </c>
      <c r="N71" s="150">
        <f>MAX(N65:N69)</f>
        <v>326000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29" ht="15.75" thickBot="1">
      <c r="A72" s="58" t="s">
        <v>2</v>
      </c>
      <c r="B72" s="67"/>
      <c r="C72" s="51">
        <f>MEDIAN(C65:C69)</f>
        <v>95.04</v>
      </c>
      <c r="D72" s="151">
        <f>MEDIAN(D65:D69)</f>
        <v>8399.65</v>
      </c>
      <c r="E72" s="157">
        <f>MEDIAN(E65:E69)</f>
        <v>12873</v>
      </c>
      <c r="F72" s="157">
        <f>MEDIAN(F65:F69)</f>
        <v>9441</v>
      </c>
      <c r="G72" s="157">
        <f>MEDIAN(G65:G69)</f>
        <v>32770</v>
      </c>
      <c r="H72" s="182">
        <f>MEDIAN(H65:H69)</f>
        <v>41.739499999999992</v>
      </c>
      <c r="I72" s="151">
        <f>MEDIAN(I65:I69)</f>
        <v>225.39999999999998</v>
      </c>
      <c r="J72" s="157">
        <f>MEDIAN(J65:J69)</f>
        <v>43430</v>
      </c>
      <c r="K72" s="157">
        <f>MEDIAN(K65:K69)</f>
        <v>1704000</v>
      </c>
      <c r="L72" s="157">
        <f>MEDIAN(L65:L69)</f>
        <v>34435</v>
      </c>
      <c r="M72" s="157">
        <f>MEDIAN(M65:M69)</f>
        <v>23460</v>
      </c>
      <c r="N72" s="157">
        <f>MEDIAN(N65:N69)</f>
        <v>186305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29">
      <c r="C73" s="12"/>
      <c r="D73" s="12"/>
      <c r="E73" s="12"/>
      <c r="F73" s="12"/>
      <c r="G73" s="130"/>
      <c r="H73" s="23"/>
      <c r="I73" s="219"/>
      <c r="L73" s="12"/>
      <c r="M73" s="12"/>
      <c r="U73"/>
      <c r="V73"/>
      <c r="W73"/>
      <c r="X73"/>
      <c r="Y73"/>
      <c r="Z73"/>
      <c r="AA73"/>
      <c r="AB73"/>
      <c r="AC73"/>
    </row>
    <row r="74" spans="1:29" ht="15.75" thickBot="1">
      <c r="C74" s="12"/>
      <c r="D74" s="12"/>
      <c r="E74" s="12"/>
      <c r="F74" s="12"/>
      <c r="G74" s="23"/>
      <c r="H74" s="23"/>
      <c r="K74" s="12"/>
      <c r="L74" s="12"/>
      <c r="AA74"/>
      <c r="AB74"/>
      <c r="AC74"/>
    </row>
    <row r="75" spans="1:29" ht="60" customHeight="1">
      <c r="A75" s="64" t="s">
        <v>75</v>
      </c>
      <c r="B75" s="40" t="s">
        <v>3</v>
      </c>
      <c r="C75" s="41" t="s">
        <v>55</v>
      </c>
      <c r="D75" s="42" t="s">
        <v>56</v>
      </c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:29">
      <c r="A76" s="27" t="s">
        <v>437</v>
      </c>
      <c r="B76" s="30">
        <v>24001433</v>
      </c>
      <c r="C76" s="31">
        <v>88.68</v>
      </c>
      <c r="D76" s="31">
        <v>22.68</v>
      </c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1:29">
      <c r="A77" s="27" t="s">
        <v>438</v>
      </c>
      <c r="B77" s="30">
        <v>24001418</v>
      </c>
      <c r="C77" s="31">
        <v>88.71</v>
      </c>
      <c r="D77" s="31">
        <v>45.32</v>
      </c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1:29">
      <c r="A78" s="54" t="s">
        <v>0</v>
      </c>
      <c r="B78" s="65"/>
      <c r="C78" s="45">
        <f>MIN(C76:C77)</f>
        <v>88.68</v>
      </c>
      <c r="D78" s="45">
        <f>MIN(D76:D77)</f>
        <v>22.68</v>
      </c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1:29">
      <c r="A79" s="56" t="s">
        <v>1</v>
      </c>
      <c r="B79" s="66"/>
      <c r="C79" s="48">
        <f>MAX(C76:C77)</f>
        <v>88.71</v>
      </c>
      <c r="D79" s="48">
        <f>MAX(D76:D77)</f>
        <v>45.32</v>
      </c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1:29" ht="15.75" thickBot="1">
      <c r="A80" s="58" t="s">
        <v>2</v>
      </c>
      <c r="B80" s="67"/>
      <c r="C80" s="51">
        <f>MEDIAN(C76:C77)</f>
        <v>88.694999999999993</v>
      </c>
      <c r="D80" s="51">
        <f>MEDIAN(D76:D77)</f>
        <v>34</v>
      </c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</row>
    <row r="82" spans="1:1">
      <c r="A82" s="13" t="s">
        <v>33</v>
      </c>
    </row>
    <row r="83" spans="1:1">
      <c r="A83" t="s">
        <v>34</v>
      </c>
    </row>
  </sheetData>
  <sheetProtection algorithmName="SHA-512" hashValue="6BhNxweQEIeJ5f2ofE/7VieyaEb5rqcDTwhBSogD79nc0xrveFzX8Bf1YRotDXKOZQa1TurLBj/Fd7jrwpj/qg==" saltValue="sEQ0CbR5JVwufzxclzuMrQ==" spinCount="100000" sheet="1" objects="1" scenarios="1"/>
  <sortState xmlns:xlrd2="http://schemas.microsoft.com/office/spreadsheetml/2017/richdata2" ref="A65:AG69">
    <sortCondition ref="A65:A69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F119"/>
  <sheetViews>
    <sheetView showGridLines="0" zoomScale="80" zoomScaleNormal="80" workbookViewId="0">
      <selection activeCell="BS102" sqref="BS102:BY104"/>
    </sheetView>
  </sheetViews>
  <sheetFormatPr defaultRowHeight="15"/>
  <cols>
    <col min="1" max="1" width="75.7109375" customWidth="1"/>
    <col min="2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29" width="15.7109375" style="2" customWidth="1"/>
    <col min="30" max="30" width="18.140625" style="2" customWidth="1"/>
    <col min="31" max="64" width="15.7109375" style="2" customWidth="1"/>
    <col min="65" max="267" width="15.7109375" customWidth="1"/>
  </cols>
  <sheetData>
    <row r="1" spans="1:64" ht="120" customHeight="1">
      <c r="B1" s="174" t="s">
        <v>383</v>
      </c>
    </row>
    <row r="2" spans="1:64">
      <c r="A2" s="9" t="s">
        <v>30</v>
      </c>
      <c r="BL2"/>
    </row>
    <row r="3" spans="1:64" ht="15.75" thickBot="1">
      <c r="BL3"/>
    </row>
    <row r="4" spans="1:64" s="3" customFormat="1" ht="60" customHeight="1">
      <c r="A4" s="39" t="s">
        <v>6</v>
      </c>
      <c r="B4" s="40" t="s">
        <v>3</v>
      </c>
      <c r="C4" s="41" t="s">
        <v>39</v>
      </c>
      <c r="D4" s="41" t="s">
        <v>37</v>
      </c>
      <c r="E4" s="41" t="s">
        <v>38</v>
      </c>
      <c r="F4" s="41" t="s">
        <v>40</v>
      </c>
      <c r="G4" s="41" t="s">
        <v>115</v>
      </c>
      <c r="H4" s="41" t="s">
        <v>41</v>
      </c>
      <c r="I4" s="41" t="s">
        <v>181</v>
      </c>
      <c r="J4" s="41" t="s">
        <v>50</v>
      </c>
      <c r="K4" s="41" t="s">
        <v>116</v>
      </c>
      <c r="L4" s="41" t="s">
        <v>121</v>
      </c>
      <c r="M4" s="41" t="s">
        <v>398</v>
      </c>
      <c r="N4" s="41" t="s">
        <v>117</v>
      </c>
      <c r="O4" s="41" t="s">
        <v>118</v>
      </c>
      <c r="P4" s="41" t="s">
        <v>42</v>
      </c>
      <c r="Q4" s="41" t="s">
        <v>399</v>
      </c>
      <c r="R4" s="41" t="s">
        <v>45</v>
      </c>
      <c r="S4" s="41" t="s">
        <v>46</v>
      </c>
      <c r="T4" s="41" t="s">
        <v>47</v>
      </c>
      <c r="U4" s="41" t="s">
        <v>48</v>
      </c>
      <c r="V4" s="41" t="s">
        <v>49</v>
      </c>
      <c r="W4" s="41" t="s">
        <v>366</v>
      </c>
      <c r="X4" s="41" t="s">
        <v>51</v>
      </c>
      <c r="Y4" s="41" t="s">
        <v>52</v>
      </c>
      <c r="Z4" s="41" t="s">
        <v>53</v>
      </c>
      <c r="AA4" s="41" t="s">
        <v>54</v>
      </c>
      <c r="AB4" s="41" t="s">
        <v>182</v>
      </c>
      <c r="AC4" s="41" t="s">
        <v>43</v>
      </c>
      <c r="AD4" s="41" t="s">
        <v>400</v>
      </c>
      <c r="AE4" s="41" t="s">
        <v>81</v>
      </c>
      <c r="AF4" s="41" t="s">
        <v>367</v>
      </c>
      <c r="AG4" s="41" t="s">
        <v>357</v>
      </c>
      <c r="AH4" s="41" t="s">
        <v>358</v>
      </c>
    </row>
    <row r="5" spans="1:64">
      <c r="A5" s="27" t="s">
        <v>394</v>
      </c>
      <c r="B5" s="30">
        <v>24001425</v>
      </c>
      <c r="C5" s="31">
        <v>88.67</v>
      </c>
      <c r="D5" s="34"/>
      <c r="E5" s="34"/>
      <c r="F5" s="35"/>
      <c r="G5" s="34"/>
      <c r="H5" s="53"/>
      <c r="I5" s="53"/>
      <c r="J5" s="38"/>
      <c r="K5" s="34"/>
      <c r="L5" s="36"/>
      <c r="M5" s="36"/>
      <c r="N5" s="29"/>
      <c r="O5" s="29"/>
      <c r="P5" s="38"/>
      <c r="Q5" s="36"/>
      <c r="R5" s="36"/>
      <c r="S5" s="36"/>
      <c r="T5" s="36"/>
      <c r="U5" s="36"/>
      <c r="V5" s="36"/>
      <c r="W5" s="36"/>
      <c r="X5" s="29" t="s">
        <v>385</v>
      </c>
      <c r="Y5" s="53">
        <v>5.1049999999999998E-2</v>
      </c>
      <c r="Z5" s="60">
        <v>1.3849999999999999E-3</v>
      </c>
      <c r="AA5" s="53">
        <v>0.1066</v>
      </c>
      <c r="AB5" s="37">
        <v>1.7929999999999999</v>
      </c>
      <c r="AC5" s="36"/>
      <c r="AD5" s="36"/>
      <c r="AE5" s="29"/>
      <c r="AF5" s="29"/>
      <c r="AG5" s="29"/>
      <c r="AH5" s="29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>
      <c r="A6" s="27" t="s">
        <v>394</v>
      </c>
      <c r="B6" s="30">
        <v>24001168</v>
      </c>
      <c r="C6" s="31">
        <v>89.91</v>
      </c>
      <c r="D6" s="34"/>
      <c r="E6" s="34"/>
      <c r="F6" s="35"/>
      <c r="G6" s="34"/>
      <c r="H6" s="53"/>
      <c r="I6" s="53"/>
      <c r="J6" s="38"/>
      <c r="K6" s="34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29" t="s">
        <v>385</v>
      </c>
      <c r="Y6" s="53">
        <v>2.93E-2</v>
      </c>
      <c r="Z6" s="60">
        <v>2.3779999999999999E-3</v>
      </c>
      <c r="AA6" s="53">
        <v>8.1199999999999994E-2</v>
      </c>
      <c r="AB6" s="37">
        <v>1.1879999999999999</v>
      </c>
      <c r="AC6" s="36"/>
      <c r="AD6" s="36"/>
      <c r="AE6" s="36"/>
      <c r="AF6" s="36"/>
      <c r="AG6" s="71"/>
      <c r="AH6" s="3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>
      <c r="A7" s="27" t="s">
        <v>380</v>
      </c>
      <c r="B7" s="30">
        <v>24001088</v>
      </c>
      <c r="C7" s="28"/>
      <c r="D7" s="34"/>
      <c r="E7" s="34"/>
      <c r="F7" s="35"/>
      <c r="G7" s="34"/>
      <c r="H7" s="53"/>
      <c r="I7" s="53"/>
      <c r="J7" s="38"/>
      <c r="K7" s="34"/>
      <c r="L7" s="36"/>
      <c r="M7" s="36"/>
      <c r="N7" s="36"/>
      <c r="O7" s="36"/>
      <c r="P7" s="38"/>
      <c r="Q7" s="36"/>
      <c r="R7" s="36"/>
      <c r="S7" s="36"/>
      <c r="T7" s="36"/>
      <c r="U7" s="36"/>
      <c r="V7" s="36"/>
      <c r="W7" s="36"/>
      <c r="X7" s="29"/>
      <c r="Y7" s="53"/>
      <c r="Z7" s="60"/>
      <c r="AA7" s="53"/>
      <c r="AB7" s="37"/>
      <c r="AC7" s="36"/>
      <c r="AD7" s="36"/>
      <c r="AE7" s="29" t="s">
        <v>395</v>
      </c>
      <c r="AF7" s="29" t="s">
        <v>395</v>
      </c>
      <c r="AG7" s="29"/>
      <c r="AH7" s="29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>
      <c r="A8" s="27" t="s">
        <v>384</v>
      </c>
      <c r="B8" s="30">
        <v>24002076</v>
      </c>
      <c r="C8" s="31">
        <v>87</v>
      </c>
      <c r="D8" s="36"/>
      <c r="E8" s="36"/>
      <c r="F8" s="36"/>
      <c r="G8" s="38"/>
      <c r="H8" s="36"/>
      <c r="I8" s="29"/>
      <c r="J8" s="36"/>
      <c r="K8" s="36"/>
      <c r="L8" s="29" t="s">
        <v>385</v>
      </c>
      <c r="M8" s="29" t="s">
        <v>385</v>
      </c>
      <c r="N8" s="29" t="s">
        <v>386</v>
      </c>
      <c r="O8" s="29" t="s">
        <v>387</v>
      </c>
      <c r="P8" s="29" t="s">
        <v>388</v>
      </c>
      <c r="Q8" s="29" t="s">
        <v>388</v>
      </c>
      <c r="R8" s="29" t="s">
        <v>389</v>
      </c>
      <c r="S8" s="29" t="s">
        <v>388</v>
      </c>
      <c r="T8" s="29" t="s">
        <v>388</v>
      </c>
      <c r="U8" s="29" t="s">
        <v>389</v>
      </c>
      <c r="V8" s="29" t="s">
        <v>390</v>
      </c>
      <c r="W8" s="36"/>
      <c r="X8" s="29"/>
      <c r="Y8" s="36"/>
      <c r="Z8" s="36"/>
      <c r="AA8" s="36"/>
      <c r="AB8" s="36"/>
      <c r="AC8" s="36"/>
      <c r="AD8" s="36"/>
      <c r="AE8" s="38"/>
      <c r="AF8" s="36"/>
      <c r="AG8" s="71"/>
      <c r="AH8" s="36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>
      <c r="A9" s="27" t="s">
        <v>384</v>
      </c>
      <c r="B9" s="30">
        <v>24002076</v>
      </c>
      <c r="C9" s="31">
        <v>87.66</v>
      </c>
      <c r="D9" s="36"/>
      <c r="E9" s="36"/>
      <c r="F9" s="36"/>
      <c r="G9" s="36"/>
      <c r="H9" s="36"/>
      <c r="I9" s="29"/>
      <c r="J9" s="36"/>
      <c r="K9" s="36"/>
      <c r="L9" s="29" t="s">
        <v>385</v>
      </c>
      <c r="M9" s="29" t="s">
        <v>385</v>
      </c>
      <c r="N9" s="29" t="s">
        <v>386</v>
      </c>
      <c r="O9" s="29" t="s">
        <v>387</v>
      </c>
      <c r="P9" s="29" t="s">
        <v>388</v>
      </c>
      <c r="Q9" s="29" t="s">
        <v>388</v>
      </c>
      <c r="R9" s="29" t="s">
        <v>389</v>
      </c>
      <c r="S9" s="29" t="s">
        <v>388</v>
      </c>
      <c r="T9" s="29" t="s">
        <v>388</v>
      </c>
      <c r="U9" s="53">
        <v>0.48330000000000001</v>
      </c>
      <c r="V9" s="29" t="s">
        <v>390</v>
      </c>
      <c r="W9" s="36"/>
      <c r="X9" s="36"/>
      <c r="Y9" s="36"/>
      <c r="Z9" s="36"/>
      <c r="AA9" s="36"/>
      <c r="AB9" s="36"/>
      <c r="AC9" s="36"/>
      <c r="AD9" s="36"/>
      <c r="AE9" s="36"/>
      <c r="AF9" s="36"/>
      <c r="AG9" s="71"/>
      <c r="AH9" s="36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>
      <c r="A10" s="27" t="s">
        <v>391</v>
      </c>
      <c r="B10" s="30">
        <v>24001627</v>
      </c>
      <c r="C10" s="31">
        <v>89.19</v>
      </c>
      <c r="D10" s="34">
        <v>70</v>
      </c>
      <c r="E10" s="34">
        <v>61.1</v>
      </c>
      <c r="F10" s="35">
        <v>38.93</v>
      </c>
      <c r="G10" s="34">
        <v>145.5</v>
      </c>
      <c r="H10" s="53">
        <v>7.0199999999999999E-2</v>
      </c>
      <c r="I10" s="53">
        <v>0.31850000000000001</v>
      </c>
      <c r="J10" s="38">
        <v>2949</v>
      </c>
      <c r="K10" s="29" t="s">
        <v>392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29"/>
      <c r="AF10" s="29"/>
      <c r="AG10" s="71"/>
      <c r="AH10" s="29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>
      <c r="A11" s="27" t="s">
        <v>391</v>
      </c>
      <c r="B11" s="30">
        <v>24001160</v>
      </c>
      <c r="C11" s="31">
        <v>87.23</v>
      </c>
      <c r="D11" s="34"/>
      <c r="E11" s="34"/>
      <c r="F11" s="35"/>
      <c r="G11" s="34"/>
      <c r="H11" s="53"/>
      <c r="I11" s="53"/>
      <c r="J11" s="38"/>
      <c r="K11" s="34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8">
        <v>4291</v>
      </c>
      <c r="X11" s="36"/>
      <c r="Y11" s="53"/>
      <c r="Z11" s="60"/>
      <c r="AA11" s="36"/>
      <c r="AB11" s="37"/>
      <c r="AC11" s="36"/>
      <c r="AD11" s="34">
        <v>206.1</v>
      </c>
      <c r="AE11" s="38"/>
      <c r="AF11" s="36"/>
      <c r="AG11" s="71"/>
      <c r="AH11" s="36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>
      <c r="A12" s="27" t="s">
        <v>391</v>
      </c>
      <c r="B12" s="30">
        <v>24000419</v>
      </c>
      <c r="C12" s="31">
        <v>89.25</v>
      </c>
      <c r="D12" s="34"/>
      <c r="E12" s="34"/>
      <c r="F12" s="35"/>
      <c r="G12" s="34"/>
      <c r="H12" s="53"/>
      <c r="I12" s="53"/>
      <c r="J12" s="38"/>
      <c r="K12" s="34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53"/>
      <c r="Z12" s="60"/>
      <c r="AA12" s="53"/>
      <c r="AB12" s="37"/>
      <c r="AC12" s="36"/>
      <c r="AD12" s="36"/>
      <c r="AE12" s="29"/>
      <c r="AF12" s="29"/>
      <c r="AG12" s="29" t="s">
        <v>397</v>
      </c>
      <c r="AH12" s="29" t="s">
        <v>397</v>
      </c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>
      <c r="A13" s="27" t="s">
        <v>379</v>
      </c>
      <c r="B13" s="30">
        <v>24001363</v>
      </c>
      <c r="C13" s="31"/>
      <c r="D13" s="34"/>
      <c r="E13" s="34"/>
      <c r="F13" s="35"/>
      <c r="G13" s="34"/>
      <c r="H13" s="53"/>
      <c r="I13" s="53"/>
      <c r="J13" s="38"/>
      <c r="K13" s="34"/>
      <c r="L13" s="29"/>
      <c r="M13" s="29"/>
      <c r="N13" s="29"/>
      <c r="O13" s="29"/>
      <c r="P13" s="38"/>
      <c r="Q13" s="36"/>
      <c r="R13" s="36"/>
      <c r="S13" s="36"/>
      <c r="T13" s="36"/>
      <c r="U13" s="36"/>
      <c r="V13" s="36"/>
      <c r="W13" s="36"/>
      <c r="X13" s="29"/>
      <c r="Y13" s="53"/>
      <c r="Z13" s="60"/>
      <c r="AA13" s="36"/>
      <c r="AB13" s="37"/>
      <c r="AC13" s="36"/>
      <c r="AD13" s="36"/>
      <c r="AE13" s="29" t="s">
        <v>395</v>
      </c>
      <c r="AF13" s="29" t="s">
        <v>395</v>
      </c>
      <c r="AG13" s="71"/>
      <c r="AH13" s="3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>
      <c r="A14" s="27" t="s">
        <v>379</v>
      </c>
      <c r="B14" s="30">
        <v>24001418</v>
      </c>
      <c r="C14" s="31">
        <v>88.87</v>
      </c>
      <c r="D14" s="34">
        <v>16.38</v>
      </c>
      <c r="E14" s="34">
        <v>100.2</v>
      </c>
      <c r="F14" s="35">
        <v>68.55</v>
      </c>
      <c r="G14" s="34">
        <v>172.3</v>
      </c>
      <c r="H14" s="53">
        <v>0.10009999999999999</v>
      </c>
      <c r="I14" s="53">
        <v>1.494</v>
      </c>
      <c r="J14" s="38">
        <v>6454</v>
      </c>
      <c r="K14" s="34">
        <v>1002</v>
      </c>
      <c r="L14" s="29"/>
      <c r="M14" s="29"/>
      <c r="N14" s="29"/>
      <c r="O14" s="37"/>
      <c r="P14" s="29"/>
      <c r="Q14" s="29"/>
      <c r="R14" s="29"/>
      <c r="S14" s="35"/>
      <c r="T14" s="29"/>
      <c r="U14" s="29"/>
      <c r="V14" s="29"/>
      <c r="W14" s="29" t="s">
        <v>396</v>
      </c>
      <c r="X14" s="29"/>
      <c r="Y14" s="53"/>
      <c r="Z14" s="60"/>
      <c r="AA14" s="29"/>
      <c r="AB14" s="37"/>
      <c r="AC14" s="29"/>
      <c r="AD14" s="29"/>
      <c r="AE14" s="36"/>
      <c r="AF14" s="36"/>
      <c r="AG14" s="71"/>
      <c r="AH14" s="29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>
      <c r="A15" s="27" t="s">
        <v>379</v>
      </c>
      <c r="B15" s="30">
        <v>24001225</v>
      </c>
      <c r="C15" s="31">
        <v>87.72</v>
      </c>
      <c r="D15" s="34"/>
      <c r="E15" s="34"/>
      <c r="F15" s="35"/>
      <c r="G15" s="34"/>
      <c r="H15" s="53"/>
      <c r="I15" s="53"/>
      <c r="J15" s="38"/>
      <c r="K15" s="34"/>
      <c r="L15" s="36"/>
      <c r="M15" s="36"/>
      <c r="N15" s="29" t="s">
        <v>386</v>
      </c>
      <c r="O15" s="29" t="s">
        <v>387</v>
      </c>
      <c r="P15" s="29" t="s">
        <v>388</v>
      </c>
      <c r="Q15" s="29" t="s">
        <v>388</v>
      </c>
      <c r="R15" s="29" t="s">
        <v>389</v>
      </c>
      <c r="S15" s="29" t="s">
        <v>388</v>
      </c>
      <c r="T15" s="29" t="s">
        <v>388</v>
      </c>
      <c r="U15" s="29" t="s">
        <v>389</v>
      </c>
      <c r="V15" s="29" t="s">
        <v>390</v>
      </c>
      <c r="W15" s="36"/>
      <c r="X15" s="36"/>
      <c r="Y15" s="53"/>
      <c r="Z15" s="60"/>
      <c r="AA15" s="36"/>
      <c r="AB15" s="37"/>
      <c r="AC15" s="29" t="s">
        <v>390</v>
      </c>
      <c r="AD15" s="36"/>
      <c r="AE15" s="53"/>
      <c r="AF15" s="29"/>
      <c r="AG15" s="29"/>
      <c r="AH15" s="29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>
      <c r="A16" s="27" t="s">
        <v>379</v>
      </c>
      <c r="B16" s="30">
        <v>24001225</v>
      </c>
      <c r="C16" s="31">
        <v>87.63</v>
      </c>
      <c r="D16" s="34"/>
      <c r="E16" s="34"/>
      <c r="F16" s="35"/>
      <c r="G16" s="34"/>
      <c r="H16" s="53"/>
      <c r="I16" s="53"/>
      <c r="J16" s="38"/>
      <c r="K16" s="34"/>
      <c r="L16" s="36"/>
      <c r="M16" s="36"/>
      <c r="N16" s="29" t="s">
        <v>386</v>
      </c>
      <c r="O16" s="29" t="s">
        <v>387</v>
      </c>
      <c r="P16" s="29" t="s">
        <v>388</v>
      </c>
      <c r="Q16" s="29" t="s">
        <v>388</v>
      </c>
      <c r="R16" s="29" t="s">
        <v>389</v>
      </c>
      <c r="S16" s="29" t="s">
        <v>388</v>
      </c>
      <c r="T16" s="29" t="s">
        <v>388</v>
      </c>
      <c r="U16" s="29" t="s">
        <v>389</v>
      </c>
      <c r="V16" s="29" t="s">
        <v>390</v>
      </c>
      <c r="W16" s="36"/>
      <c r="X16" s="29"/>
      <c r="Y16" s="53"/>
      <c r="Z16" s="60"/>
      <c r="AA16" s="36"/>
      <c r="AB16" s="37"/>
      <c r="AC16" s="29" t="s">
        <v>390</v>
      </c>
      <c r="AD16" s="36"/>
      <c r="AE16" s="36"/>
      <c r="AF16" s="36"/>
      <c r="AG16" s="71"/>
      <c r="AH16" s="3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5">
      <c r="A17" s="27" t="s">
        <v>379</v>
      </c>
      <c r="B17" s="30">
        <v>24000970</v>
      </c>
      <c r="C17" s="31">
        <v>88.38</v>
      </c>
      <c r="D17" s="34">
        <v>12.5</v>
      </c>
      <c r="E17" s="34">
        <v>83.05</v>
      </c>
      <c r="F17" s="35">
        <v>65.25</v>
      </c>
      <c r="G17" s="34">
        <v>142.69999999999999</v>
      </c>
      <c r="H17" s="53">
        <v>0.1638</v>
      </c>
      <c r="I17" s="53" t="s">
        <v>385</v>
      </c>
      <c r="J17" s="38">
        <v>6847</v>
      </c>
      <c r="K17" s="34">
        <v>1071</v>
      </c>
      <c r="L17" s="36"/>
      <c r="M17" s="36"/>
      <c r="N17" s="36"/>
      <c r="O17" s="36"/>
      <c r="P17" s="36"/>
      <c r="Q17" s="36"/>
      <c r="R17" s="36"/>
      <c r="S17" s="36"/>
      <c r="T17" s="36"/>
      <c r="U17" s="29"/>
      <c r="V17" s="36"/>
      <c r="W17" s="36"/>
      <c r="X17" s="29"/>
      <c r="Y17" s="53"/>
      <c r="Z17" s="60"/>
      <c r="AA17" s="53"/>
      <c r="AB17" s="37"/>
      <c r="AC17" s="36"/>
      <c r="AD17" s="36"/>
      <c r="AE17" s="29"/>
      <c r="AF17" s="29"/>
      <c r="AG17" s="29"/>
      <c r="AH17" s="29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5">
      <c r="A18" s="27" t="s">
        <v>393</v>
      </c>
      <c r="B18" s="30">
        <v>24001626</v>
      </c>
      <c r="C18" s="31">
        <v>89.2</v>
      </c>
      <c r="D18" s="34">
        <v>17.93</v>
      </c>
      <c r="E18" s="34">
        <v>115.5</v>
      </c>
      <c r="F18" s="35">
        <v>59.75</v>
      </c>
      <c r="G18" s="34">
        <v>193.6</v>
      </c>
      <c r="H18" s="53">
        <v>0.3906</v>
      </c>
      <c r="I18" s="53" t="s">
        <v>385</v>
      </c>
      <c r="J18" s="38">
        <v>7269</v>
      </c>
      <c r="K18" s="34">
        <v>645.5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29"/>
      <c r="AF18" s="29"/>
      <c r="AG18" s="71"/>
      <c r="AH18" s="29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5">
      <c r="A19" s="54" t="s">
        <v>0</v>
      </c>
      <c r="B19" s="72"/>
      <c r="C19" s="73">
        <f>MIN(C5:C18)</f>
        <v>87</v>
      </c>
      <c r="D19" s="215">
        <f>MIN(D5:D18)</f>
        <v>12.5</v>
      </c>
      <c r="E19" s="215">
        <f>MIN(E5:E18)</f>
        <v>61.1</v>
      </c>
      <c r="F19" s="75">
        <f>MIN(F5:F18)</f>
        <v>38.93</v>
      </c>
      <c r="G19" s="215">
        <f>MIN(G5:G18)</f>
        <v>142.69999999999999</v>
      </c>
      <c r="H19" s="158">
        <f>MIN(H5:H18)</f>
        <v>7.0199999999999999E-2</v>
      </c>
      <c r="I19" s="158">
        <f>MIN(I5:I18)</f>
        <v>0.31850000000000001</v>
      </c>
      <c r="J19" s="72">
        <f>MIN(J5:J18)</f>
        <v>2949</v>
      </c>
      <c r="K19" s="215">
        <f>MIN(K5:K18)</f>
        <v>645.5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158">
        <f>MIN(Y5:Y18)</f>
        <v>2.93E-2</v>
      </c>
      <c r="Z19" s="211">
        <f>MIN(Z5:Z18)</f>
        <v>1.3849999999999999E-3</v>
      </c>
      <c r="AA19" s="158">
        <f>MIN(AA5:AA18)</f>
        <v>8.1199999999999994E-2</v>
      </c>
      <c r="AB19" s="86">
        <f>MIN(AB5:AB18)</f>
        <v>1.1879999999999999</v>
      </c>
      <c r="AC19" s="73"/>
      <c r="AD19" s="73"/>
      <c r="AE19" s="74"/>
      <c r="AF19" s="74"/>
      <c r="AG19" s="74"/>
      <c r="AH19" s="74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5">
      <c r="A20" s="56" t="s">
        <v>1</v>
      </c>
      <c r="B20" s="76"/>
      <c r="C20" s="77">
        <f>MAX(C5:C18)</f>
        <v>89.91</v>
      </c>
      <c r="D20" s="82">
        <f>MAX(D5:D18)</f>
        <v>70</v>
      </c>
      <c r="E20" s="82">
        <f>MAX(E5:E18)</f>
        <v>115.5</v>
      </c>
      <c r="F20" s="81">
        <f>MAX(F5:F18)</f>
        <v>68.55</v>
      </c>
      <c r="G20" s="82">
        <f>MAX(G5:G18)</f>
        <v>193.6</v>
      </c>
      <c r="H20" s="80">
        <f>MAX(H5:H18)</f>
        <v>0.3906</v>
      </c>
      <c r="I20" s="80">
        <f>MAX(I5:I18)</f>
        <v>1.494</v>
      </c>
      <c r="J20" s="76">
        <f>MAX(J5:J18)</f>
        <v>7269</v>
      </c>
      <c r="K20" s="82">
        <f>MAX(K5:K18)</f>
        <v>1071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80">
        <f>MAX(Y5:Y18)</f>
        <v>5.1049999999999998E-2</v>
      </c>
      <c r="Z20" s="212">
        <f>MAX(Z5:Z18)</f>
        <v>2.3779999999999999E-3</v>
      </c>
      <c r="AA20" s="80">
        <f>MAX(AA5:AA18)</f>
        <v>0.1066</v>
      </c>
      <c r="AB20" s="88">
        <f>MAX(AB5:AB18)</f>
        <v>1.7929999999999999</v>
      </c>
      <c r="AC20" s="77"/>
      <c r="AD20" s="77"/>
      <c r="AE20" s="78"/>
      <c r="AF20" s="78"/>
      <c r="AG20" s="78"/>
      <c r="AH20" s="78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5" ht="15.75" thickBot="1">
      <c r="A21" s="58" t="s">
        <v>2</v>
      </c>
      <c r="B21" s="67"/>
      <c r="C21" s="68">
        <f>MEDIAN(C5:C18)</f>
        <v>88.525000000000006</v>
      </c>
      <c r="D21" s="133">
        <f>MEDIAN(D5:D18)</f>
        <v>17.155000000000001</v>
      </c>
      <c r="E21" s="133">
        <f>MEDIAN(E5:E18)</f>
        <v>91.625</v>
      </c>
      <c r="F21" s="85">
        <f>MEDIAN(F5:F18)</f>
        <v>62.5</v>
      </c>
      <c r="G21" s="133">
        <f>MEDIAN(G5:G18)</f>
        <v>158.9</v>
      </c>
      <c r="H21" s="84">
        <f>MEDIAN(H5:H18)</f>
        <v>0.13195000000000001</v>
      </c>
      <c r="I21" s="84">
        <f>MEDIAN(I5:I18)</f>
        <v>0.90625</v>
      </c>
      <c r="J21" s="214">
        <f>MEDIAN(J5:J18)</f>
        <v>6650.5</v>
      </c>
      <c r="K21" s="133">
        <f>MEDIAN(K5:K18)</f>
        <v>1002</v>
      </c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84">
        <f>MEDIAN(Y5:Y18)</f>
        <v>4.0175000000000002E-2</v>
      </c>
      <c r="Z21" s="213">
        <f>MEDIAN(Z5:Z18)</f>
        <v>1.8814999999999999E-3</v>
      </c>
      <c r="AA21" s="84">
        <f>MEDIAN(AA5:AA18)</f>
        <v>9.3899999999999997E-2</v>
      </c>
      <c r="AB21" s="89">
        <f>MEDIAN(AB5:AB18)</f>
        <v>1.4904999999999999</v>
      </c>
      <c r="AC21" s="68"/>
      <c r="AD21" s="68"/>
      <c r="AE21" s="83"/>
      <c r="AF21" s="83"/>
      <c r="AG21" s="83"/>
      <c r="AH21" s="83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5">
      <c r="U22" s="130"/>
      <c r="BC22"/>
      <c r="BD22"/>
      <c r="BE22"/>
      <c r="BF22"/>
      <c r="BG22"/>
      <c r="BH22"/>
      <c r="BI22"/>
      <c r="BJ22"/>
      <c r="BK22"/>
      <c r="BL22"/>
    </row>
    <row r="23" spans="1:65" ht="15.75" thickBot="1"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5" ht="60" customHeight="1">
      <c r="A24" s="39" t="s">
        <v>5</v>
      </c>
      <c r="B24" s="40" t="s">
        <v>3</v>
      </c>
      <c r="C24" s="41" t="s">
        <v>39</v>
      </c>
      <c r="D24" s="41" t="s">
        <v>37</v>
      </c>
      <c r="E24" s="41" t="s">
        <v>38</v>
      </c>
      <c r="F24" s="41" t="s">
        <v>40</v>
      </c>
      <c r="G24" s="41" t="s">
        <v>115</v>
      </c>
      <c r="H24" s="41" t="s">
        <v>41</v>
      </c>
      <c r="I24" s="41" t="s">
        <v>181</v>
      </c>
      <c r="J24" s="41" t="s">
        <v>50</v>
      </c>
      <c r="K24" s="41" t="s">
        <v>116</v>
      </c>
      <c r="L24" s="41" t="s">
        <v>121</v>
      </c>
      <c r="M24" s="41" t="s">
        <v>398</v>
      </c>
      <c r="N24" s="41" t="s">
        <v>117</v>
      </c>
      <c r="O24" s="41" t="s">
        <v>118</v>
      </c>
      <c r="P24" s="41" t="s">
        <v>42</v>
      </c>
      <c r="Q24" s="41" t="s">
        <v>399</v>
      </c>
      <c r="R24" s="41" t="s">
        <v>45</v>
      </c>
      <c r="S24" s="41" t="s">
        <v>46</v>
      </c>
      <c r="T24" s="41" t="s">
        <v>47</v>
      </c>
      <c r="U24" s="41" t="s">
        <v>48</v>
      </c>
      <c r="V24" s="41" t="s">
        <v>49</v>
      </c>
      <c r="W24" s="41" t="s">
        <v>355</v>
      </c>
      <c r="X24" s="41" t="s">
        <v>83</v>
      </c>
      <c r="Y24" s="41" t="s">
        <v>84</v>
      </c>
      <c r="Z24" s="41" t="s">
        <v>85</v>
      </c>
      <c r="AA24" s="41" t="s">
        <v>120</v>
      </c>
      <c r="AB24" s="41" t="s">
        <v>86</v>
      </c>
      <c r="AC24" s="41" t="s">
        <v>87</v>
      </c>
      <c r="AD24" s="41" t="s">
        <v>88</v>
      </c>
      <c r="AE24" s="41" t="s">
        <v>89</v>
      </c>
      <c r="AF24" s="41" t="s">
        <v>90</v>
      </c>
      <c r="AG24" s="41" t="s">
        <v>91</v>
      </c>
      <c r="AH24" s="41" t="s">
        <v>92</v>
      </c>
      <c r="AI24" s="41" t="s">
        <v>93</v>
      </c>
      <c r="AJ24" s="41" t="s">
        <v>94</v>
      </c>
      <c r="AK24" s="87" t="s">
        <v>95</v>
      </c>
      <c r="AL24" s="87" t="s">
        <v>96</v>
      </c>
      <c r="AM24" s="87" t="s">
        <v>97</v>
      </c>
      <c r="AN24" s="87" t="s">
        <v>98</v>
      </c>
      <c r="AO24" s="87" t="s">
        <v>99</v>
      </c>
      <c r="AP24" s="87" t="s">
        <v>100</v>
      </c>
      <c r="AQ24" s="41" t="s">
        <v>142</v>
      </c>
      <c r="AR24" s="41" t="s">
        <v>143</v>
      </c>
      <c r="AS24" s="41" t="s">
        <v>144</v>
      </c>
      <c r="AT24" s="41" t="s">
        <v>145</v>
      </c>
      <c r="AU24" s="41" t="s">
        <v>146</v>
      </c>
      <c r="AV24" s="41" t="s">
        <v>147</v>
      </c>
      <c r="AW24" s="41" t="s">
        <v>148</v>
      </c>
      <c r="AX24" s="41" t="s">
        <v>149</v>
      </c>
      <c r="AY24" s="41" t="s">
        <v>150</v>
      </c>
      <c r="AZ24" s="41" t="s">
        <v>151</v>
      </c>
      <c r="BA24" s="41" t="s">
        <v>152</v>
      </c>
      <c r="BB24" s="41" t="s">
        <v>153</v>
      </c>
      <c r="BC24" s="41" t="s">
        <v>154</v>
      </c>
      <c r="BD24" s="41" t="s">
        <v>155</v>
      </c>
      <c r="BE24" s="41" t="s">
        <v>156</v>
      </c>
      <c r="BF24" s="41" t="s">
        <v>157</v>
      </c>
      <c r="BG24" s="41" t="s">
        <v>158</v>
      </c>
      <c r="BH24" s="41" t="s">
        <v>414</v>
      </c>
      <c r="BI24" s="41" t="s">
        <v>415</v>
      </c>
      <c r="BJ24" s="41" t="s">
        <v>43</v>
      </c>
      <c r="BK24" s="41" t="s">
        <v>357</v>
      </c>
      <c r="BL24" s="41" t="s">
        <v>358</v>
      </c>
    </row>
    <row r="25" spans="1:65">
      <c r="A25" s="27" t="s">
        <v>402</v>
      </c>
      <c r="B25" s="30">
        <v>24000364</v>
      </c>
      <c r="C25" s="35">
        <v>89.02</v>
      </c>
      <c r="D25" s="29"/>
      <c r="E25" s="29"/>
      <c r="F25" s="53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 t="s">
        <v>397</v>
      </c>
      <c r="BL25" s="29" t="s">
        <v>397</v>
      </c>
    </row>
    <row r="26" spans="1:65">
      <c r="A26" s="27" t="s">
        <v>402</v>
      </c>
      <c r="B26" s="30">
        <v>24000425</v>
      </c>
      <c r="C26" s="35">
        <v>88.72</v>
      </c>
      <c r="D26" s="29"/>
      <c r="E26" s="29"/>
      <c r="F26" s="53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 t="s">
        <v>413</v>
      </c>
      <c r="BI26" s="29" t="s">
        <v>413</v>
      </c>
      <c r="BJ26" s="29"/>
      <c r="BK26" s="29"/>
      <c r="BL26" s="29"/>
    </row>
    <row r="27" spans="1:65">
      <c r="A27" s="27" t="s">
        <v>402</v>
      </c>
      <c r="B27" s="30">
        <v>24000287</v>
      </c>
      <c r="C27" s="35">
        <v>89.22</v>
      </c>
      <c r="D27" s="29"/>
      <c r="E27" s="29"/>
      <c r="F27" s="53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 t="s">
        <v>413</v>
      </c>
      <c r="BI27" s="29" t="s">
        <v>413</v>
      </c>
      <c r="BJ27" s="29"/>
      <c r="BK27" s="29"/>
      <c r="BL27" s="29"/>
    </row>
    <row r="28" spans="1:65">
      <c r="A28" s="216" t="s">
        <v>404</v>
      </c>
      <c r="B28" s="30">
        <v>24001144</v>
      </c>
      <c r="C28" s="35">
        <v>89.36</v>
      </c>
      <c r="D28" s="35">
        <v>21.95</v>
      </c>
      <c r="E28" s="34">
        <v>102.5</v>
      </c>
      <c r="F28" s="34">
        <v>142.69999999999999</v>
      </c>
      <c r="G28" s="34">
        <v>301.39999999999998</v>
      </c>
      <c r="H28" s="53">
        <v>0.38229999999999997</v>
      </c>
      <c r="I28" s="37">
        <v>1.103</v>
      </c>
      <c r="J28" s="38">
        <v>13590</v>
      </c>
      <c r="K28" s="38">
        <v>5331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217">
        <v>233</v>
      </c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29"/>
      <c r="BL28" s="29"/>
      <c r="BM28" s="14"/>
    </row>
    <row r="29" spans="1:65">
      <c r="A29" s="27" t="s">
        <v>404</v>
      </c>
      <c r="B29" s="30">
        <v>24001144</v>
      </c>
      <c r="C29" s="35">
        <v>89.58</v>
      </c>
      <c r="D29" s="29"/>
      <c r="E29" s="29"/>
      <c r="F29" s="53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 t="s">
        <v>406</v>
      </c>
      <c r="Y29" s="29" t="s">
        <v>406</v>
      </c>
      <c r="Z29" s="29" t="s">
        <v>407</v>
      </c>
      <c r="AA29" s="29" t="s">
        <v>407</v>
      </c>
      <c r="AB29" s="29" t="s">
        <v>408</v>
      </c>
      <c r="AC29" s="29" t="s">
        <v>409</v>
      </c>
      <c r="AD29" s="29" t="s">
        <v>408</v>
      </c>
      <c r="AE29" s="29">
        <v>0</v>
      </c>
      <c r="AF29" s="29" t="s">
        <v>410</v>
      </c>
      <c r="AG29" s="29">
        <v>57.97</v>
      </c>
      <c r="AH29" s="29" t="s">
        <v>411</v>
      </c>
      <c r="AI29" s="29" t="s">
        <v>410</v>
      </c>
      <c r="AJ29" s="29">
        <v>0</v>
      </c>
      <c r="AK29" s="29">
        <v>7.3979999999999997</v>
      </c>
      <c r="AL29" s="29" t="s">
        <v>410</v>
      </c>
      <c r="AM29" s="29" t="s">
        <v>410</v>
      </c>
      <c r="AN29" s="29" t="s">
        <v>410</v>
      </c>
      <c r="AO29" s="29" t="s">
        <v>410</v>
      </c>
      <c r="AP29" s="29" t="s">
        <v>412</v>
      </c>
      <c r="AQ29" s="29" t="s">
        <v>410</v>
      </c>
      <c r="AR29" s="29" t="s">
        <v>410</v>
      </c>
      <c r="AS29" s="29" t="s">
        <v>410</v>
      </c>
      <c r="AT29" s="29" t="s">
        <v>410</v>
      </c>
      <c r="AU29" s="29" t="s">
        <v>410</v>
      </c>
      <c r="AV29" s="29" t="s">
        <v>410</v>
      </c>
      <c r="AW29" s="29" t="s">
        <v>410</v>
      </c>
      <c r="AX29" s="29" t="s">
        <v>410</v>
      </c>
      <c r="AY29" s="29" t="s">
        <v>410</v>
      </c>
      <c r="AZ29" s="29" t="s">
        <v>410</v>
      </c>
      <c r="BA29" s="29" t="s">
        <v>410</v>
      </c>
      <c r="BB29" s="29" t="s">
        <v>410</v>
      </c>
      <c r="BC29" s="29" t="s">
        <v>410</v>
      </c>
      <c r="BD29" s="29" t="s">
        <v>410</v>
      </c>
      <c r="BE29" s="29" t="s">
        <v>410</v>
      </c>
      <c r="BF29" s="29" t="s">
        <v>410</v>
      </c>
      <c r="BG29" s="29" t="s">
        <v>410</v>
      </c>
      <c r="BH29" s="29"/>
      <c r="BI29" s="29"/>
      <c r="BJ29" s="29"/>
      <c r="BK29" s="29"/>
      <c r="BL29" s="29"/>
    </row>
    <row r="30" spans="1:65">
      <c r="A30" s="27" t="s">
        <v>404</v>
      </c>
      <c r="B30" s="30">
        <v>24001144</v>
      </c>
      <c r="C30" s="35">
        <v>89.29</v>
      </c>
      <c r="D30" s="29"/>
      <c r="E30" s="29"/>
      <c r="F30" s="53"/>
      <c r="G30" s="29"/>
      <c r="H30" s="29"/>
      <c r="I30" s="29"/>
      <c r="J30" s="29"/>
      <c r="K30" s="29"/>
      <c r="L30" s="29"/>
      <c r="M30" s="29"/>
      <c r="N30" s="29">
        <v>1.15E-2</v>
      </c>
      <c r="O30" s="29" t="s">
        <v>387</v>
      </c>
      <c r="P30" s="29" t="s">
        <v>388</v>
      </c>
      <c r="Q30" s="29" t="s">
        <v>388</v>
      </c>
      <c r="R30" s="29" t="s">
        <v>389</v>
      </c>
      <c r="S30" s="29" t="s">
        <v>388</v>
      </c>
      <c r="T30" s="29" t="s">
        <v>388</v>
      </c>
      <c r="U30" s="29">
        <v>1.0109999999999999</v>
      </c>
      <c r="V30" s="29" t="s">
        <v>390</v>
      </c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 t="s">
        <v>390</v>
      </c>
      <c r="BK30" s="29"/>
      <c r="BL30" s="29"/>
    </row>
    <row r="31" spans="1:65">
      <c r="A31" s="27" t="s">
        <v>403</v>
      </c>
      <c r="B31" s="30">
        <v>24001697</v>
      </c>
      <c r="C31" s="35">
        <v>88.96</v>
      </c>
      <c r="D31" s="29"/>
      <c r="E31" s="29"/>
      <c r="F31" s="53"/>
      <c r="G31" s="29"/>
      <c r="H31" s="29"/>
      <c r="I31" s="29"/>
      <c r="J31" s="29"/>
      <c r="K31" s="29"/>
      <c r="L31" s="29" t="s">
        <v>385</v>
      </c>
      <c r="M31" s="29" t="s">
        <v>385</v>
      </c>
      <c r="N31" s="29">
        <v>9.4330000000000004E-3</v>
      </c>
      <c r="O31" s="29" t="s">
        <v>387</v>
      </c>
      <c r="P31" s="29">
        <v>0.20050000000000001</v>
      </c>
      <c r="Q31" s="29">
        <v>94.17</v>
      </c>
      <c r="R31" s="29" t="s">
        <v>389</v>
      </c>
      <c r="S31" s="29" t="s">
        <v>388</v>
      </c>
      <c r="T31" s="29" t="s">
        <v>388</v>
      </c>
      <c r="U31" s="29" t="s">
        <v>389</v>
      </c>
      <c r="V31" s="29" t="s">
        <v>390</v>
      </c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</row>
    <row r="32" spans="1:65">
      <c r="A32" s="27" t="s">
        <v>403</v>
      </c>
      <c r="B32" s="30">
        <v>24001400</v>
      </c>
      <c r="C32" s="35">
        <v>89.06</v>
      </c>
      <c r="D32" s="29"/>
      <c r="E32" s="29"/>
      <c r="F32" s="53"/>
      <c r="G32" s="29"/>
      <c r="H32" s="29"/>
      <c r="I32" s="29"/>
      <c r="J32" s="29"/>
      <c r="K32" s="29"/>
      <c r="L32" s="29" t="s">
        <v>385</v>
      </c>
      <c r="M32" s="29"/>
      <c r="N32" s="29" t="s">
        <v>386</v>
      </c>
      <c r="O32" s="29" t="s">
        <v>387</v>
      </c>
      <c r="P32" s="29" t="s">
        <v>388</v>
      </c>
      <c r="Q32" s="29" t="s">
        <v>388</v>
      </c>
      <c r="R32" s="29" t="s">
        <v>389</v>
      </c>
      <c r="S32" s="29" t="s">
        <v>388</v>
      </c>
      <c r="T32" s="29" t="s">
        <v>388</v>
      </c>
      <c r="U32" s="29" t="s">
        <v>389</v>
      </c>
      <c r="V32" s="29" t="s">
        <v>390</v>
      </c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64">
      <c r="A33" s="27" t="s">
        <v>403</v>
      </c>
      <c r="B33" s="30">
        <v>24000598</v>
      </c>
      <c r="C33" s="35">
        <v>88.07</v>
      </c>
      <c r="D33" s="29"/>
      <c r="E33" s="29"/>
      <c r="F33" s="53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 t="s">
        <v>413</v>
      </c>
      <c r="BI33" s="29" t="s">
        <v>413</v>
      </c>
      <c r="BJ33" s="29"/>
      <c r="BK33" s="29"/>
      <c r="BL33" s="29"/>
    </row>
    <row r="34" spans="1:64">
      <c r="A34" s="27" t="s">
        <v>405</v>
      </c>
      <c r="B34" s="30">
        <v>24002032</v>
      </c>
      <c r="C34" s="35">
        <v>88.05</v>
      </c>
      <c r="D34" s="29"/>
      <c r="E34" s="29"/>
      <c r="F34" s="53"/>
      <c r="G34" s="29"/>
      <c r="H34" s="29"/>
      <c r="I34" s="29"/>
      <c r="J34" s="29"/>
      <c r="K34" s="29"/>
      <c r="L34" s="29" t="s">
        <v>385</v>
      </c>
      <c r="M34" s="29" t="s">
        <v>385</v>
      </c>
      <c r="N34" s="29" t="s">
        <v>386</v>
      </c>
      <c r="O34" s="29" t="s">
        <v>387</v>
      </c>
      <c r="P34" s="29" t="s">
        <v>388</v>
      </c>
      <c r="Q34" s="29" t="s">
        <v>388</v>
      </c>
      <c r="R34" s="29">
        <v>0.20180000000000001</v>
      </c>
      <c r="S34" s="29" t="s">
        <v>388</v>
      </c>
      <c r="T34" s="29" t="s">
        <v>388</v>
      </c>
      <c r="U34" s="29" t="s">
        <v>389</v>
      </c>
      <c r="V34" s="29" t="s">
        <v>390</v>
      </c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</row>
    <row r="35" spans="1:64">
      <c r="A35" s="54" t="s">
        <v>0</v>
      </c>
      <c r="B35" s="72"/>
      <c r="C35" s="73">
        <f>MIN(C25:C34)</f>
        <v>88.05</v>
      </c>
      <c r="D35" s="73"/>
      <c r="E35" s="129"/>
      <c r="F35" s="74"/>
      <c r="G35" s="161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73"/>
      <c r="BL35" s="73"/>
    </row>
    <row r="36" spans="1:64">
      <c r="A36" s="56" t="s">
        <v>1</v>
      </c>
      <c r="B36" s="76"/>
      <c r="C36" s="81">
        <f>MAX(C25:C34)</f>
        <v>89.58</v>
      </c>
      <c r="D36" s="81"/>
      <c r="E36" s="131"/>
      <c r="F36" s="78"/>
      <c r="G36" s="162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81"/>
      <c r="BL36" s="81"/>
    </row>
    <row r="37" spans="1:64" ht="15.75" thickBot="1">
      <c r="A37" s="58" t="s">
        <v>2</v>
      </c>
      <c r="B37" s="67"/>
      <c r="C37" s="85">
        <f>MEDIAN(C25:C34)</f>
        <v>89.039999999999992</v>
      </c>
      <c r="D37" s="85"/>
      <c r="E37" s="132"/>
      <c r="F37" s="83"/>
      <c r="G37" s="163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85"/>
      <c r="BL37" s="85"/>
    </row>
    <row r="38" spans="1:64">
      <c r="A38" s="2"/>
      <c r="B38" s="16"/>
      <c r="C38" s="14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</row>
    <row r="39" spans="1:64" ht="15.75" thickBot="1">
      <c r="BB39"/>
      <c r="BC39"/>
      <c r="BD39"/>
      <c r="BE39"/>
      <c r="BF39"/>
      <c r="BG39"/>
      <c r="BH39"/>
      <c r="BI39"/>
      <c r="BJ39"/>
      <c r="BK39"/>
      <c r="BL39"/>
    </row>
    <row r="40" spans="1:64" ht="60" customHeight="1">
      <c r="A40" s="64" t="s">
        <v>4</v>
      </c>
      <c r="B40" s="40" t="s">
        <v>3</v>
      </c>
      <c r="C40" s="41" t="s">
        <v>39</v>
      </c>
      <c r="D40" s="62" t="s">
        <v>56</v>
      </c>
      <c r="E40" s="41" t="s">
        <v>80</v>
      </c>
      <c r="F40" s="41" t="s">
        <v>57</v>
      </c>
      <c r="G40" s="41" t="s">
        <v>58</v>
      </c>
      <c r="H40" s="63" t="s">
        <v>59</v>
      </c>
      <c r="I40" s="63" t="s">
        <v>60</v>
      </c>
      <c r="J40" s="63" t="s">
        <v>61</v>
      </c>
      <c r="K40" s="41" t="s">
        <v>62</v>
      </c>
      <c r="L40" s="41" t="s">
        <v>356</v>
      </c>
      <c r="M40" s="41" t="s">
        <v>37</v>
      </c>
      <c r="N40" s="41" t="s">
        <v>38</v>
      </c>
      <c r="O40" s="41" t="s">
        <v>40</v>
      </c>
      <c r="P40" s="41" t="s">
        <v>119</v>
      </c>
      <c r="Q40" s="41" t="s">
        <v>41</v>
      </c>
      <c r="R40" s="41" t="s">
        <v>181</v>
      </c>
      <c r="S40" s="41" t="s">
        <v>50</v>
      </c>
      <c r="T40" s="41" t="s">
        <v>76</v>
      </c>
      <c r="U40" s="41" t="s">
        <v>183</v>
      </c>
      <c r="V40" s="41" t="s">
        <v>116</v>
      </c>
      <c r="W40" s="41" t="s">
        <v>139</v>
      </c>
      <c r="X40" s="41" t="s">
        <v>51</v>
      </c>
      <c r="Y40" s="41" t="s">
        <v>52</v>
      </c>
      <c r="Z40" s="41" t="s">
        <v>53</v>
      </c>
      <c r="AA40" s="41" t="s">
        <v>54</v>
      </c>
      <c r="AB40" s="41" t="s">
        <v>182</v>
      </c>
      <c r="AC40" s="41" t="s">
        <v>81</v>
      </c>
      <c r="AD40" s="41" t="s">
        <v>367</v>
      </c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</row>
    <row r="41" spans="1:64">
      <c r="A41" s="27" t="s">
        <v>419</v>
      </c>
      <c r="B41" s="30">
        <v>24001378</v>
      </c>
      <c r="C41" s="71"/>
      <c r="D41" s="29"/>
      <c r="E41" s="29"/>
      <c r="F41" s="29"/>
      <c r="G41" s="29"/>
      <c r="H41" s="37"/>
      <c r="I41" s="29"/>
      <c r="J41" s="36"/>
      <c r="K41" s="36"/>
      <c r="L41" s="29"/>
      <c r="M41" s="29"/>
      <c r="N41" s="29"/>
      <c r="O41" s="29"/>
      <c r="P41" s="29"/>
      <c r="Q41" s="36"/>
      <c r="R41" s="36"/>
      <c r="S41" s="36"/>
      <c r="T41" s="36"/>
      <c r="U41" s="36"/>
      <c r="V41" s="36"/>
      <c r="W41" s="29"/>
      <c r="X41" s="36"/>
      <c r="Y41" s="36"/>
      <c r="Z41" s="36"/>
      <c r="AA41" s="36"/>
      <c r="AB41" s="36"/>
      <c r="AC41" s="29" t="s">
        <v>395</v>
      </c>
      <c r="AD41" s="29" t="s">
        <v>395</v>
      </c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</row>
    <row r="42" spans="1:64">
      <c r="A42" s="216" t="s">
        <v>419</v>
      </c>
      <c r="B42" s="30">
        <v>24001276</v>
      </c>
      <c r="C42" s="35">
        <v>89.06</v>
      </c>
      <c r="D42" s="35">
        <v>15.56</v>
      </c>
      <c r="E42" s="37">
        <v>2.448</v>
      </c>
      <c r="F42" s="37">
        <v>6.1420000000000003</v>
      </c>
      <c r="G42" s="37">
        <v>3.32</v>
      </c>
      <c r="H42" s="218">
        <v>0.98450000000000004</v>
      </c>
      <c r="I42" s="218">
        <v>0.32629999999999998</v>
      </c>
      <c r="J42" s="53">
        <v>0.68969999999999998</v>
      </c>
      <c r="K42" s="53">
        <v>0.28960000000000002</v>
      </c>
      <c r="L42" s="218">
        <v>0.43780000000000002</v>
      </c>
      <c r="M42" s="208">
        <v>32.75</v>
      </c>
      <c r="N42" s="210">
        <v>193.6</v>
      </c>
      <c r="O42" s="210">
        <v>190.2</v>
      </c>
      <c r="P42" s="218">
        <v>0.70579999999999998</v>
      </c>
      <c r="Q42" s="218">
        <v>0.4229</v>
      </c>
      <c r="R42" s="209">
        <v>2.4279999999999999</v>
      </c>
      <c r="S42" s="217">
        <v>17340</v>
      </c>
      <c r="T42" s="210">
        <v>61.3</v>
      </c>
      <c r="U42" s="208">
        <v>67.430000000000007</v>
      </c>
      <c r="V42" s="217">
        <v>2608</v>
      </c>
      <c r="W42" s="209">
        <v>2.0510000000000002</v>
      </c>
      <c r="X42" s="37"/>
      <c r="Y42" s="53"/>
      <c r="Z42" s="71"/>
      <c r="AA42" s="36"/>
      <c r="AB42" s="37"/>
      <c r="AC42" s="29" t="s">
        <v>395</v>
      </c>
      <c r="AD42" s="29" t="s">
        <v>395</v>
      </c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</row>
    <row r="43" spans="1:64">
      <c r="A43" s="27" t="s">
        <v>419</v>
      </c>
      <c r="B43" s="30">
        <v>24001421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6"/>
      <c r="R43" s="36"/>
      <c r="S43" s="36"/>
      <c r="T43" s="36"/>
      <c r="U43" s="29"/>
      <c r="V43" s="29"/>
      <c r="W43" s="29"/>
      <c r="X43" s="37"/>
      <c r="Y43" s="53"/>
      <c r="Z43" s="71"/>
      <c r="AA43" s="36"/>
      <c r="AB43" s="37"/>
      <c r="AC43" s="29" t="s">
        <v>395</v>
      </c>
      <c r="AD43" s="29" t="s">
        <v>395</v>
      </c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</row>
    <row r="44" spans="1:64">
      <c r="A44" s="27" t="s">
        <v>419</v>
      </c>
      <c r="B44" s="30">
        <v>24001233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36"/>
      <c r="R44" s="36"/>
      <c r="S44" s="36"/>
      <c r="T44" s="36"/>
      <c r="U44" s="29"/>
      <c r="V44" s="29"/>
      <c r="W44" s="29"/>
      <c r="X44" s="37"/>
      <c r="Y44" s="53"/>
      <c r="Z44" s="71"/>
      <c r="AA44" s="36"/>
      <c r="AB44" s="37"/>
      <c r="AC44" s="29" t="s">
        <v>395</v>
      </c>
      <c r="AD44" s="29" t="s">
        <v>395</v>
      </c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</row>
    <row r="45" spans="1:64">
      <c r="A45" s="27" t="s">
        <v>420</v>
      </c>
      <c r="B45" s="30">
        <v>24001093</v>
      </c>
      <c r="C45" s="35">
        <v>47.51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6"/>
      <c r="R45" s="36"/>
      <c r="S45" s="36"/>
      <c r="T45" s="36"/>
      <c r="U45" s="29"/>
      <c r="V45" s="29"/>
      <c r="W45" s="29"/>
      <c r="X45" s="37"/>
      <c r="Y45" s="53"/>
      <c r="Z45" s="71"/>
      <c r="AA45" s="36"/>
      <c r="AB45" s="37"/>
      <c r="AC45" s="29" t="s">
        <v>395</v>
      </c>
      <c r="AD45" s="29" t="s">
        <v>395</v>
      </c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</row>
    <row r="46" spans="1:64">
      <c r="A46" s="27" t="s">
        <v>416</v>
      </c>
      <c r="B46" s="30">
        <v>24001399</v>
      </c>
      <c r="C46" s="35">
        <v>99.33</v>
      </c>
      <c r="D46" s="29"/>
      <c r="E46" s="29"/>
      <c r="F46" s="29"/>
      <c r="G46" s="29"/>
      <c r="H46" s="29"/>
      <c r="I46" s="35"/>
      <c r="J46" s="36"/>
      <c r="K46" s="36"/>
      <c r="L46" s="29"/>
      <c r="M46" s="29"/>
      <c r="N46" s="29"/>
      <c r="O46" s="29"/>
      <c r="P46" s="29"/>
      <c r="Q46" s="29"/>
      <c r="R46" s="29"/>
      <c r="S46" s="36"/>
      <c r="T46" s="36"/>
      <c r="U46" s="29"/>
      <c r="V46" s="29"/>
      <c r="W46" s="29"/>
      <c r="X46" s="37">
        <v>2.085</v>
      </c>
      <c r="Y46" s="53">
        <v>0.1464</v>
      </c>
      <c r="Z46" s="71">
        <v>4.8110000000000002E-3</v>
      </c>
      <c r="AA46" s="37">
        <v>2.4159999999999999</v>
      </c>
      <c r="AB46" s="37">
        <v>13.02</v>
      </c>
      <c r="AC46" s="36"/>
      <c r="AD46" s="3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</row>
    <row r="47" spans="1:64">
      <c r="A47" s="27" t="s">
        <v>416</v>
      </c>
      <c r="B47" s="30">
        <v>24001079</v>
      </c>
      <c r="C47" s="35">
        <v>97.77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36"/>
      <c r="R47" s="36"/>
      <c r="S47" s="36"/>
      <c r="T47" s="36"/>
      <c r="U47" s="29"/>
      <c r="V47" s="29"/>
      <c r="W47" s="29"/>
      <c r="X47" s="37">
        <v>2.0249999999999999</v>
      </c>
      <c r="Y47" s="53">
        <v>7.5800000000000006E-2</v>
      </c>
      <c r="Z47" s="71">
        <v>1.082E-2</v>
      </c>
      <c r="AA47" s="37">
        <v>0.996</v>
      </c>
      <c r="AB47" s="37">
        <v>8.8079999999999998</v>
      </c>
      <c r="AC47" s="36"/>
      <c r="AD47" s="36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</row>
    <row r="48" spans="1:64">
      <c r="A48" s="54" t="s">
        <v>0</v>
      </c>
      <c r="B48" s="72"/>
      <c r="C48" s="75">
        <f>MIN(C41:C47)</f>
        <v>47.51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86">
        <f>MIN(X41:X47)</f>
        <v>2.0249999999999999</v>
      </c>
      <c r="Y48" s="158">
        <f>MIN(Y41:Y47)</f>
        <v>7.5800000000000006E-2</v>
      </c>
      <c r="Z48" s="164">
        <f>MIN(Z41:Z47)</f>
        <v>4.8110000000000002E-3</v>
      </c>
      <c r="AA48" s="86">
        <f>MIN(AA41:AA47)</f>
        <v>0.996</v>
      </c>
      <c r="AB48" s="86">
        <f>MIN(AB41:AB47)</f>
        <v>8.8079999999999998</v>
      </c>
      <c r="AC48" s="75"/>
      <c r="AD48" s="75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</row>
    <row r="49" spans="1:64">
      <c r="A49" s="56" t="s">
        <v>1</v>
      </c>
      <c r="B49" s="76"/>
      <c r="C49" s="81">
        <f>MAX(C41:C47)</f>
        <v>99.33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8">
        <f>MAX(X41:X47)</f>
        <v>2.085</v>
      </c>
      <c r="Y49" s="80">
        <f>MAX(Y41:Y47)</f>
        <v>0.1464</v>
      </c>
      <c r="Z49" s="165">
        <f>MAX(Z41:Z47)</f>
        <v>1.082E-2</v>
      </c>
      <c r="AA49" s="88">
        <f>MAX(AA41:AA47)</f>
        <v>2.4159999999999999</v>
      </c>
      <c r="AB49" s="88">
        <f>MAX(AB41:AB47)</f>
        <v>13.02</v>
      </c>
      <c r="AC49" s="82"/>
      <c r="AD49" s="82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</row>
    <row r="50" spans="1:64" ht="15.75" thickBot="1">
      <c r="A50" s="58" t="s">
        <v>2</v>
      </c>
      <c r="B50" s="67"/>
      <c r="C50" s="85">
        <f>MEDIAN(C41:C47)</f>
        <v>93.414999999999992</v>
      </c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89">
        <f>MEDIAN(X41:X47)</f>
        <v>2.0549999999999997</v>
      </c>
      <c r="Y50" s="84">
        <f>MEDIAN(Y41:Y47)</f>
        <v>0.1111</v>
      </c>
      <c r="Z50" s="166">
        <f>MEDIAN(Z41:Z47)</f>
        <v>7.8154999999999995E-3</v>
      </c>
      <c r="AA50" s="89">
        <f>MEDIAN(AA41:AA47)</f>
        <v>1.706</v>
      </c>
      <c r="AB50" s="89">
        <f>MEDIAN(AB41:AB47)</f>
        <v>10.914</v>
      </c>
      <c r="AC50" s="133"/>
      <c r="AD50" s="133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</row>
    <row r="51" spans="1:64"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</row>
    <row r="52" spans="1:64" ht="15.75" thickBot="1">
      <c r="BC52"/>
      <c r="BD52"/>
      <c r="BE52"/>
      <c r="BF52"/>
      <c r="BG52"/>
      <c r="BH52"/>
      <c r="BI52"/>
      <c r="BJ52"/>
      <c r="BK52"/>
      <c r="BL52"/>
    </row>
    <row r="53" spans="1:64" ht="60" customHeight="1">
      <c r="A53" s="64" t="s">
        <v>79</v>
      </c>
      <c r="B53" s="40" t="s">
        <v>3</v>
      </c>
      <c r="C53" s="41" t="s">
        <v>39</v>
      </c>
      <c r="D53" s="41" t="s">
        <v>37</v>
      </c>
      <c r="E53" s="41" t="s">
        <v>38</v>
      </c>
      <c r="F53" s="41" t="s">
        <v>40</v>
      </c>
      <c r="G53" s="41" t="s">
        <v>115</v>
      </c>
      <c r="H53" s="41" t="s">
        <v>119</v>
      </c>
      <c r="I53" s="41" t="s">
        <v>41</v>
      </c>
      <c r="J53" s="41" t="s">
        <v>181</v>
      </c>
      <c r="K53" s="41" t="s">
        <v>50</v>
      </c>
      <c r="L53" s="41" t="s">
        <v>76</v>
      </c>
      <c r="M53" s="41" t="s">
        <v>183</v>
      </c>
      <c r="N53" s="41" t="s">
        <v>116</v>
      </c>
      <c r="O53" s="41" t="s">
        <v>51</v>
      </c>
      <c r="P53" s="41" t="s">
        <v>52</v>
      </c>
      <c r="Q53" s="41" t="s">
        <v>53</v>
      </c>
      <c r="R53" s="41" t="s">
        <v>54</v>
      </c>
      <c r="S53" s="41" t="s">
        <v>182</v>
      </c>
      <c r="T53" s="41" t="s">
        <v>414</v>
      </c>
      <c r="U53" s="41" t="s">
        <v>415</v>
      </c>
      <c r="V53" s="41" t="s">
        <v>361</v>
      </c>
      <c r="W53" s="41" t="s">
        <v>362</v>
      </c>
      <c r="X53" s="41" t="s">
        <v>363</v>
      </c>
      <c r="Y53" s="41" t="s">
        <v>364</v>
      </c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:64">
      <c r="A54" s="27" t="s">
        <v>421</v>
      </c>
      <c r="B54" s="30">
        <v>24000695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53"/>
      <c r="P54" s="53"/>
      <c r="Q54" s="71"/>
      <c r="R54" s="53"/>
      <c r="S54" s="53"/>
      <c r="T54" s="29"/>
      <c r="U54" s="29"/>
      <c r="V54" s="29" t="s">
        <v>426</v>
      </c>
      <c r="W54" s="37">
        <v>0.187</v>
      </c>
      <c r="X54" s="53">
        <v>2.5899999999999999E-2</v>
      </c>
      <c r="Y54" s="37">
        <v>0.21199999999999999</v>
      </c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1:64">
      <c r="A55" s="27" t="s">
        <v>425</v>
      </c>
      <c r="B55" s="30">
        <v>24000790</v>
      </c>
      <c r="C55" s="35">
        <v>90.23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53">
        <v>0.30669999999999997</v>
      </c>
      <c r="P55" s="53">
        <v>6.0400000000000002E-2</v>
      </c>
      <c r="Q55" s="71">
        <v>2.4849999999999998E-3</v>
      </c>
      <c r="R55" s="53">
        <v>0.20100000000000001</v>
      </c>
      <c r="S55" s="53">
        <v>0.56030000000000002</v>
      </c>
      <c r="T55" s="35"/>
      <c r="U55" s="35"/>
      <c r="V55" s="29"/>
      <c r="W55" s="29"/>
      <c r="X55" s="53"/>
      <c r="Y55" s="29"/>
      <c r="Z55" s="14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</row>
    <row r="56" spans="1:64">
      <c r="A56" s="27" t="s">
        <v>424</v>
      </c>
      <c r="B56" s="30">
        <v>24001449</v>
      </c>
      <c r="C56" s="35">
        <v>93.28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 t="s">
        <v>385</v>
      </c>
      <c r="P56" s="53">
        <v>0.1192</v>
      </c>
      <c r="Q56" s="71">
        <v>5.7610000000000001E-2</v>
      </c>
      <c r="R56" s="53">
        <v>0.38919999999999999</v>
      </c>
      <c r="S56" s="53">
        <v>0.9667</v>
      </c>
      <c r="T56" s="35"/>
      <c r="U56" s="35"/>
      <c r="V56" s="29"/>
      <c r="W56" s="29"/>
      <c r="X56" s="53"/>
      <c r="Y56" s="29"/>
      <c r="Z56" s="14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</row>
    <row r="57" spans="1:64">
      <c r="A57" s="27" t="s">
        <v>423</v>
      </c>
      <c r="B57" s="30">
        <v>24001400</v>
      </c>
      <c r="C57" s="35">
        <v>89.32</v>
      </c>
      <c r="D57" s="35">
        <v>19.73</v>
      </c>
      <c r="E57" s="35">
        <v>83.75</v>
      </c>
      <c r="F57" s="34">
        <v>109.7</v>
      </c>
      <c r="G57" s="34">
        <v>383.6</v>
      </c>
      <c r="H57" s="37">
        <v>0.69199999999999995</v>
      </c>
      <c r="I57" s="53">
        <v>0.2432</v>
      </c>
      <c r="J57" s="53">
        <v>0.72419999999999995</v>
      </c>
      <c r="K57" s="38">
        <v>11700</v>
      </c>
      <c r="L57" s="35">
        <v>39.39</v>
      </c>
      <c r="M57" s="35">
        <v>43.33</v>
      </c>
      <c r="N57" s="38">
        <v>1742</v>
      </c>
      <c r="O57" s="35"/>
      <c r="P57" s="35"/>
      <c r="Q57" s="35"/>
      <c r="R57" s="35"/>
      <c r="S57" s="35"/>
      <c r="T57" s="35"/>
      <c r="U57" s="35"/>
      <c r="V57" s="29"/>
      <c r="W57" s="29"/>
      <c r="X57" s="53"/>
      <c r="Y57" s="29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64">
      <c r="A58" s="27" t="s">
        <v>423</v>
      </c>
      <c r="B58" s="30">
        <v>24000595</v>
      </c>
      <c r="C58" s="35">
        <v>91.81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53"/>
      <c r="P58" s="53"/>
      <c r="Q58" s="71"/>
      <c r="R58" s="53"/>
      <c r="S58" s="53"/>
      <c r="T58" s="35" t="s">
        <v>413</v>
      </c>
      <c r="U58" s="35" t="s">
        <v>413</v>
      </c>
      <c r="V58" s="29"/>
      <c r="W58" s="29"/>
      <c r="X58" s="53"/>
      <c r="Y58" s="29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64">
      <c r="A59" s="54" t="s">
        <v>0</v>
      </c>
      <c r="B59" s="72"/>
      <c r="C59" s="75">
        <f>MIN(C54:C58)</f>
        <v>89.32</v>
      </c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158"/>
      <c r="P59" s="158">
        <f>MIN(P54:P58)</f>
        <v>6.0400000000000002E-2</v>
      </c>
      <c r="Q59" s="164">
        <f>MIN(Q54:Q58)</f>
        <v>2.4849999999999998E-3</v>
      </c>
      <c r="R59" s="158">
        <f>MIN(R54:R58)</f>
        <v>0.20100000000000001</v>
      </c>
      <c r="S59" s="158">
        <f>MIN(S54:S58)</f>
        <v>0.56030000000000002</v>
      </c>
      <c r="T59" s="75"/>
      <c r="U59" s="75"/>
      <c r="V59" s="75"/>
      <c r="W59" s="86">
        <f>MIN(W54:W58)</f>
        <v>0.187</v>
      </c>
      <c r="X59" s="158">
        <f>MIN(X54:X58)</f>
        <v>2.5899999999999999E-2</v>
      </c>
      <c r="Y59" s="86">
        <f>MIN(Y54:Y58)</f>
        <v>0.21199999999999999</v>
      </c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64">
      <c r="A60" s="56" t="s">
        <v>1</v>
      </c>
      <c r="B60" s="76"/>
      <c r="C60" s="81">
        <f>MAX(C54:C58)</f>
        <v>93.28</v>
      </c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0"/>
      <c r="P60" s="80">
        <f>MAX(P54:P58)</f>
        <v>0.1192</v>
      </c>
      <c r="Q60" s="165">
        <f>MAX(Q54:Q58)</f>
        <v>5.7610000000000001E-2</v>
      </c>
      <c r="R60" s="80">
        <f>MAX(R54:R58)</f>
        <v>0.38919999999999999</v>
      </c>
      <c r="S60" s="80">
        <f>MAX(S54:S58)</f>
        <v>0.9667</v>
      </c>
      <c r="T60" s="81"/>
      <c r="U60" s="81"/>
      <c r="V60" s="81"/>
      <c r="W60" s="88">
        <f>MAX(W54:W58)</f>
        <v>0.187</v>
      </c>
      <c r="X60" s="80">
        <f>MAX(X54:X58)</f>
        <v>2.5899999999999999E-2</v>
      </c>
      <c r="Y60" s="88">
        <f>MAX(Y54:Y58)</f>
        <v>0.21199999999999999</v>
      </c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64" ht="15.75" thickBot="1">
      <c r="A61" s="58" t="s">
        <v>2</v>
      </c>
      <c r="B61" s="67"/>
      <c r="C61" s="85">
        <f>MEDIAN(C54:C58)</f>
        <v>91.02000000000001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4"/>
      <c r="P61" s="84">
        <f>MEDIAN(P54:P58)</f>
        <v>8.9800000000000005E-2</v>
      </c>
      <c r="Q61" s="166">
        <f>MEDIAN(Q54:Q58)</f>
        <v>3.0047500000000001E-2</v>
      </c>
      <c r="R61" s="84">
        <f>MEDIAN(R54:R58)</f>
        <v>0.29510000000000003</v>
      </c>
      <c r="S61" s="84">
        <f>MEDIAN(S54:S58)</f>
        <v>0.76350000000000007</v>
      </c>
      <c r="T61" s="85"/>
      <c r="U61" s="85"/>
      <c r="V61" s="85"/>
      <c r="W61" s="89">
        <f>MEDIAN(W54:W58)</f>
        <v>0.187</v>
      </c>
      <c r="X61" s="84">
        <f>MEDIAN(X54:X58)</f>
        <v>2.5899999999999999E-2</v>
      </c>
      <c r="Y61" s="89">
        <f>MEDIAN(Y54:Y58)</f>
        <v>0.21199999999999999</v>
      </c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64">
      <c r="BC62"/>
      <c r="BD62"/>
      <c r="BE62"/>
      <c r="BF62"/>
      <c r="BG62"/>
      <c r="BH62"/>
      <c r="BI62"/>
      <c r="BJ62"/>
      <c r="BK62"/>
      <c r="BL62"/>
    </row>
    <row r="63" spans="1:64" ht="15.75" thickBot="1">
      <c r="BC63"/>
      <c r="BD63"/>
      <c r="BE63"/>
      <c r="BF63"/>
      <c r="BG63"/>
      <c r="BH63"/>
      <c r="BI63"/>
      <c r="BJ63"/>
      <c r="BK63"/>
      <c r="BL63"/>
    </row>
    <row r="64" spans="1:64" ht="60" customHeight="1">
      <c r="A64" s="64" t="s">
        <v>179</v>
      </c>
      <c r="B64" s="40" t="s">
        <v>3</v>
      </c>
      <c r="C64" s="41" t="s">
        <v>55</v>
      </c>
      <c r="D64" s="63" t="s">
        <v>59</v>
      </c>
      <c r="E64" s="63" t="s">
        <v>60</v>
      </c>
      <c r="F64" s="63" t="s">
        <v>61</v>
      </c>
      <c r="G64" s="41" t="s">
        <v>62</v>
      </c>
      <c r="H64" s="41" t="s">
        <v>51</v>
      </c>
      <c r="I64" s="41" t="s">
        <v>52</v>
      </c>
      <c r="J64" s="41" t="s">
        <v>53</v>
      </c>
      <c r="K64" s="41" t="s">
        <v>54</v>
      </c>
      <c r="L64" s="41" t="s">
        <v>182</v>
      </c>
      <c r="M64" s="41" t="s">
        <v>81</v>
      </c>
      <c r="N64" s="41" t="s">
        <v>367</v>
      </c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266">
      <c r="A65" s="27" t="s">
        <v>429</v>
      </c>
      <c r="B65" s="30">
        <v>24001696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8" t="s">
        <v>395</v>
      </c>
      <c r="N65" s="29" t="s">
        <v>395</v>
      </c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1:266">
      <c r="A66" s="27" t="s">
        <v>430</v>
      </c>
      <c r="B66" s="30">
        <v>24001485</v>
      </c>
      <c r="C66" s="35">
        <v>98.69</v>
      </c>
      <c r="D66" s="35">
        <v>31.35</v>
      </c>
      <c r="E66" s="37">
        <v>8.5640000000000001</v>
      </c>
      <c r="F66" s="71">
        <v>5.391E-2</v>
      </c>
      <c r="G66" s="37">
        <v>1.2170000000000001</v>
      </c>
      <c r="H66" s="37">
        <v>3.5880000000000001</v>
      </c>
      <c r="I66" s="37">
        <v>3.173</v>
      </c>
      <c r="J66" s="71">
        <v>1.874E-2</v>
      </c>
      <c r="K66" s="37">
        <v>3.8180000000000001</v>
      </c>
      <c r="L66" s="35">
        <v>13.77</v>
      </c>
      <c r="M66" s="31"/>
      <c r="N66" s="35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266">
      <c r="A67" s="54" t="s">
        <v>0</v>
      </c>
      <c r="B67" s="65"/>
      <c r="C67" s="159">
        <f>MIN(C65:C66)</f>
        <v>98.69</v>
      </c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266">
      <c r="A68" s="56" t="s">
        <v>1</v>
      </c>
      <c r="B68" s="66"/>
      <c r="C68" s="168">
        <f>MAX(C65:C66)</f>
        <v>98.69</v>
      </c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69" spans="1:266" ht="15.75" thickBot="1">
      <c r="A69" s="58" t="s">
        <v>2</v>
      </c>
      <c r="B69" s="67"/>
      <c r="C69" s="160">
        <f>MEDIAN(C65:C66)</f>
        <v>98.69</v>
      </c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0" spans="1:266">
      <c r="BC70"/>
      <c r="BD70"/>
      <c r="BE70"/>
      <c r="BF70"/>
      <c r="BG70"/>
      <c r="BH70"/>
      <c r="BI70"/>
      <c r="BJ70"/>
      <c r="BK70"/>
      <c r="BL70"/>
    </row>
    <row r="71" spans="1:266" ht="15.75" thickBot="1">
      <c r="BB71"/>
      <c r="BC71"/>
      <c r="BD71"/>
      <c r="BE71"/>
      <c r="BF71"/>
      <c r="BG71"/>
      <c r="BH71"/>
      <c r="BI71"/>
      <c r="BJ71"/>
      <c r="BK71"/>
      <c r="BL71"/>
    </row>
    <row r="72" spans="1:266" s="5" customFormat="1" ht="60" customHeight="1">
      <c r="A72" s="64" t="s">
        <v>7</v>
      </c>
      <c r="B72" s="40" t="s">
        <v>3</v>
      </c>
      <c r="C72" s="41" t="s">
        <v>39</v>
      </c>
      <c r="D72" s="41" t="s">
        <v>414</v>
      </c>
      <c r="E72" s="41" t="s">
        <v>415</v>
      </c>
    </row>
    <row r="73" spans="1:266">
      <c r="A73" s="27" t="s">
        <v>436</v>
      </c>
      <c r="B73" s="30">
        <v>24000455</v>
      </c>
      <c r="C73" s="31">
        <v>99.81</v>
      </c>
      <c r="D73" s="28" t="s">
        <v>413</v>
      </c>
      <c r="E73" s="28" t="s">
        <v>413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266">
      <c r="A74" s="17"/>
      <c r="B74" s="18"/>
      <c r="C74" s="19"/>
      <c r="D74" s="19"/>
      <c r="E74" s="19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266" ht="15.75" thickBot="1">
      <c r="A75" s="17"/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BI75"/>
      <c r="BJ75"/>
      <c r="BK75"/>
      <c r="BL75"/>
    </row>
    <row r="76" spans="1:266" s="2" customFormat="1" ht="60" customHeight="1">
      <c r="A76" s="39" t="s">
        <v>75</v>
      </c>
      <c r="B76" s="40" t="s">
        <v>3</v>
      </c>
      <c r="C76" s="41" t="s">
        <v>39</v>
      </c>
      <c r="D76" s="41" t="s">
        <v>184</v>
      </c>
      <c r="E76" s="42" t="s">
        <v>475</v>
      </c>
      <c r="F76" s="42" t="s">
        <v>56</v>
      </c>
      <c r="G76" s="41" t="s">
        <v>114</v>
      </c>
      <c r="H76" s="41" t="s">
        <v>57</v>
      </c>
      <c r="I76" s="41" t="s">
        <v>58</v>
      </c>
      <c r="J76" s="41" t="s">
        <v>185</v>
      </c>
      <c r="K76" s="41" t="s">
        <v>186</v>
      </c>
      <c r="L76" s="63" t="s">
        <v>59</v>
      </c>
      <c r="M76" s="41" t="s">
        <v>139</v>
      </c>
      <c r="N76" s="41" t="s">
        <v>51</v>
      </c>
      <c r="O76" s="41" t="s">
        <v>52</v>
      </c>
      <c r="P76" s="41" t="s">
        <v>53</v>
      </c>
      <c r="Q76" s="41" t="s">
        <v>54</v>
      </c>
      <c r="R76" s="41" t="s">
        <v>182</v>
      </c>
      <c r="S76" s="41" t="s">
        <v>83</v>
      </c>
      <c r="T76" s="41" t="s">
        <v>84</v>
      </c>
      <c r="U76" s="41" t="s">
        <v>85</v>
      </c>
      <c r="V76" s="41" t="s">
        <v>120</v>
      </c>
      <c r="W76" s="41" t="s">
        <v>86</v>
      </c>
      <c r="X76" s="41" t="s">
        <v>87</v>
      </c>
      <c r="Y76" s="41" t="s">
        <v>88</v>
      </c>
      <c r="Z76" s="41" t="s">
        <v>89</v>
      </c>
      <c r="AA76" s="41" t="s">
        <v>90</v>
      </c>
      <c r="AB76" s="41" t="s">
        <v>91</v>
      </c>
      <c r="AC76" s="41" t="s">
        <v>92</v>
      </c>
      <c r="AD76" s="41" t="s">
        <v>93</v>
      </c>
      <c r="AE76" s="41" t="s">
        <v>94</v>
      </c>
      <c r="AF76" s="87" t="s">
        <v>95</v>
      </c>
      <c r="AG76" s="87" t="s">
        <v>96</v>
      </c>
      <c r="AH76" s="87" t="s">
        <v>97</v>
      </c>
      <c r="AI76" s="87" t="s">
        <v>98</v>
      </c>
      <c r="AJ76" s="87" t="s">
        <v>99</v>
      </c>
      <c r="AK76" s="87" t="s">
        <v>100</v>
      </c>
      <c r="AL76" s="41" t="s">
        <v>142</v>
      </c>
      <c r="AM76" s="41" t="s">
        <v>143</v>
      </c>
      <c r="AN76" s="41" t="s">
        <v>144</v>
      </c>
      <c r="AO76" s="41" t="s">
        <v>145</v>
      </c>
      <c r="AP76" s="41" t="s">
        <v>146</v>
      </c>
      <c r="AQ76" s="41" t="s">
        <v>147</v>
      </c>
      <c r="AR76" s="41" t="s">
        <v>148</v>
      </c>
      <c r="AS76" s="41" t="s">
        <v>149</v>
      </c>
      <c r="AT76" s="41" t="s">
        <v>150</v>
      </c>
      <c r="AU76" s="41" t="s">
        <v>151</v>
      </c>
      <c r="AV76" s="41" t="s">
        <v>152</v>
      </c>
      <c r="AW76" s="41" t="s">
        <v>153</v>
      </c>
      <c r="AX76" s="41" t="s">
        <v>154</v>
      </c>
      <c r="AY76" s="41" t="s">
        <v>155</v>
      </c>
      <c r="AZ76" s="41" t="s">
        <v>156</v>
      </c>
      <c r="BA76" s="41" t="s">
        <v>157</v>
      </c>
      <c r="BB76" s="41" t="s">
        <v>158</v>
      </c>
      <c r="BC76" s="41" t="s">
        <v>414</v>
      </c>
      <c r="BD76" s="41" t="s">
        <v>415</v>
      </c>
      <c r="BE76" s="41" t="s">
        <v>187</v>
      </c>
      <c r="BF76" s="41" t="s">
        <v>141</v>
      </c>
      <c r="BG76" s="41" t="s">
        <v>159</v>
      </c>
      <c r="BH76" s="41" t="s">
        <v>160</v>
      </c>
      <c r="BI76" s="41" t="s">
        <v>161</v>
      </c>
      <c r="BJ76" s="41" t="s">
        <v>162</v>
      </c>
      <c r="BK76" s="41" t="s">
        <v>177</v>
      </c>
      <c r="BL76" s="41" t="s">
        <v>163</v>
      </c>
      <c r="BM76" s="41" t="s">
        <v>164</v>
      </c>
      <c r="BN76" s="41" t="s">
        <v>165</v>
      </c>
      <c r="BO76" s="41" t="s">
        <v>166</v>
      </c>
      <c r="BP76" s="41" t="s">
        <v>167</v>
      </c>
      <c r="BQ76" s="41" t="s">
        <v>168</v>
      </c>
      <c r="BR76" s="41" t="s">
        <v>169</v>
      </c>
      <c r="BS76" s="41" t="s">
        <v>170</v>
      </c>
      <c r="BT76" s="41" t="s">
        <v>171</v>
      </c>
      <c r="BU76" s="41" t="s">
        <v>172</v>
      </c>
      <c r="BV76" s="41" t="s">
        <v>173</v>
      </c>
      <c r="BW76" s="41" t="s">
        <v>174</v>
      </c>
      <c r="BX76" s="41" t="s">
        <v>175</v>
      </c>
      <c r="BY76" s="41" t="s">
        <v>176</v>
      </c>
      <c r="BZ76" s="41" t="s">
        <v>360</v>
      </c>
      <c r="CA76" s="41" t="s">
        <v>365</v>
      </c>
      <c r="CB76" s="175" t="s">
        <v>353</v>
      </c>
      <c r="CC76" s="175" t="s">
        <v>359</v>
      </c>
      <c r="CD76" s="41" t="s">
        <v>189</v>
      </c>
      <c r="CE76" s="41" t="s">
        <v>188</v>
      </c>
      <c r="CF76" s="41" t="s">
        <v>190</v>
      </c>
      <c r="CG76" s="41" t="s">
        <v>191</v>
      </c>
      <c r="CH76" s="41" t="s">
        <v>192</v>
      </c>
      <c r="CI76" s="41" t="s">
        <v>193</v>
      </c>
      <c r="CJ76" s="41" t="s">
        <v>194</v>
      </c>
      <c r="CK76" s="41" t="s">
        <v>195</v>
      </c>
      <c r="CL76" s="41" t="s">
        <v>196</v>
      </c>
      <c r="CM76" s="41" t="s">
        <v>197</v>
      </c>
      <c r="CN76" s="41" t="s">
        <v>198</v>
      </c>
      <c r="CO76" s="41" t="s">
        <v>199</v>
      </c>
      <c r="CP76" s="41" t="s">
        <v>200</v>
      </c>
      <c r="CQ76" s="41" t="s">
        <v>201</v>
      </c>
      <c r="CR76" s="41" t="s">
        <v>202</v>
      </c>
      <c r="CS76" s="41" t="s">
        <v>203</v>
      </c>
      <c r="CT76" s="41" t="s">
        <v>204</v>
      </c>
      <c r="CU76" s="41" t="s">
        <v>205</v>
      </c>
      <c r="CV76" s="41" t="s">
        <v>206</v>
      </c>
      <c r="CW76" s="41" t="s">
        <v>207</v>
      </c>
      <c r="CX76" s="41" t="s">
        <v>215</v>
      </c>
      <c r="CY76" s="41" t="s">
        <v>216</v>
      </c>
      <c r="CZ76" s="41" t="s">
        <v>217</v>
      </c>
      <c r="DA76" s="41" t="s">
        <v>218</v>
      </c>
      <c r="DB76" s="41" t="s">
        <v>219</v>
      </c>
      <c r="DC76" s="41" t="s">
        <v>220</v>
      </c>
      <c r="DD76" s="41" t="s">
        <v>221</v>
      </c>
      <c r="DE76" s="41" t="s">
        <v>222</v>
      </c>
      <c r="DF76" s="41" t="s">
        <v>371</v>
      </c>
      <c r="DG76" s="41" t="s">
        <v>223</v>
      </c>
      <c r="DH76" s="41" t="s">
        <v>226</v>
      </c>
      <c r="DI76" s="41" t="s">
        <v>227</v>
      </c>
      <c r="DJ76" s="41" t="s">
        <v>228</v>
      </c>
      <c r="DK76" s="41" t="s">
        <v>230</v>
      </c>
      <c r="DL76" s="41" t="s">
        <v>224</v>
      </c>
      <c r="DM76" s="41" t="s">
        <v>225</v>
      </c>
      <c r="DN76" s="41" t="s">
        <v>231</v>
      </c>
      <c r="DO76" s="41" t="s">
        <v>232</v>
      </c>
      <c r="DP76" s="41" t="s">
        <v>233</v>
      </c>
      <c r="DQ76" s="41" t="s">
        <v>234</v>
      </c>
      <c r="DR76" s="41" t="s">
        <v>229</v>
      </c>
      <c r="DS76" s="41" t="s">
        <v>235</v>
      </c>
      <c r="DT76" s="41" t="s">
        <v>236</v>
      </c>
      <c r="DU76" s="41" t="s">
        <v>237</v>
      </c>
      <c r="DV76" s="41" t="s">
        <v>238</v>
      </c>
      <c r="DW76" s="41" t="s">
        <v>372</v>
      </c>
      <c r="DX76" s="41" t="s">
        <v>239</v>
      </c>
      <c r="DY76" s="41" t="s">
        <v>240</v>
      </c>
      <c r="DZ76" s="41" t="s">
        <v>241</v>
      </c>
      <c r="EA76" s="41" t="s">
        <v>242</v>
      </c>
      <c r="EB76" s="41" t="s">
        <v>243</v>
      </c>
      <c r="EC76" s="41" t="s">
        <v>244</v>
      </c>
      <c r="ED76" s="41" t="s">
        <v>245</v>
      </c>
      <c r="EE76" s="41" t="s">
        <v>246</v>
      </c>
      <c r="EF76" s="41" t="s">
        <v>247</v>
      </c>
      <c r="EG76" s="41" t="s">
        <v>248</v>
      </c>
      <c r="EH76" s="41" t="s">
        <v>249</v>
      </c>
      <c r="EI76" s="41" t="s">
        <v>250</v>
      </c>
      <c r="EJ76" s="41" t="s">
        <v>251</v>
      </c>
      <c r="EK76" s="41" t="s">
        <v>252</v>
      </c>
      <c r="EL76" s="41" t="s">
        <v>253</v>
      </c>
      <c r="EM76" s="41" t="s">
        <v>254</v>
      </c>
      <c r="EN76" s="41" t="s">
        <v>257</v>
      </c>
      <c r="EO76" s="41" t="s">
        <v>255</v>
      </c>
      <c r="EP76" s="41" t="s">
        <v>256</v>
      </c>
      <c r="EQ76" s="41" t="s">
        <v>258</v>
      </c>
      <c r="ER76" s="41" t="s">
        <v>259</v>
      </c>
      <c r="ES76" s="41" t="s">
        <v>260</v>
      </c>
      <c r="ET76" s="41" t="s">
        <v>261</v>
      </c>
      <c r="EU76" s="41" t="s">
        <v>262</v>
      </c>
      <c r="EV76" s="41" t="s">
        <v>263</v>
      </c>
      <c r="EW76" s="41" t="s">
        <v>373</v>
      </c>
      <c r="EX76" s="41" t="s">
        <v>374</v>
      </c>
      <c r="EY76" s="41" t="s">
        <v>264</v>
      </c>
      <c r="EZ76" s="41" t="s">
        <v>265</v>
      </c>
      <c r="FA76" s="41" t="s">
        <v>266</v>
      </c>
      <c r="FB76" s="41" t="s">
        <v>208</v>
      </c>
      <c r="FC76" s="41" t="s">
        <v>209</v>
      </c>
      <c r="FD76" s="41" t="s">
        <v>210</v>
      </c>
      <c r="FE76" s="41" t="s">
        <v>211</v>
      </c>
      <c r="FF76" s="41" t="s">
        <v>212</v>
      </c>
      <c r="FG76" s="41" t="s">
        <v>213</v>
      </c>
      <c r="FH76" s="41" t="s">
        <v>214</v>
      </c>
      <c r="FI76" s="41" t="s">
        <v>267</v>
      </c>
      <c r="FJ76" s="41" t="s">
        <v>268</v>
      </c>
      <c r="FK76" s="41" t="s">
        <v>269</v>
      </c>
      <c r="FL76" s="41" t="s">
        <v>270</v>
      </c>
      <c r="FM76" s="41" t="s">
        <v>271</v>
      </c>
      <c r="FN76" s="41" t="s">
        <v>272</v>
      </c>
      <c r="FO76" s="41" t="s">
        <v>273</v>
      </c>
      <c r="FP76" s="41" t="s">
        <v>274</v>
      </c>
      <c r="FQ76" s="41" t="s">
        <v>275</v>
      </c>
      <c r="FR76" s="41" t="s">
        <v>276</v>
      </c>
      <c r="FS76" s="41" t="s">
        <v>277</v>
      </c>
      <c r="FT76" s="41" t="s">
        <v>278</v>
      </c>
      <c r="FU76" s="41" t="s">
        <v>279</v>
      </c>
      <c r="FV76" s="41" t="s">
        <v>280</v>
      </c>
      <c r="FW76" s="41" t="s">
        <v>281</v>
      </c>
      <c r="FX76" s="41" t="s">
        <v>282</v>
      </c>
      <c r="FY76" s="41" t="s">
        <v>283</v>
      </c>
      <c r="FZ76" s="41" t="s">
        <v>284</v>
      </c>
      <c r="GA76" s="41" t="s">
        <v>285</v>
      </c>
      <c r="GB76" s="41" t="s">
        <v>286</v>
      </c>
      <c r="GC76" s="41" t="s">
        <v>287</v>
      </c>
      <c r="GD76" s="41" t="s">
        <v>288</v>
      </c>
      <c r="GE76" s="41" t="s">
        <v>289</v>
      </c>
      <c r="GF76" s="41" t="s">
        <v>290</v>
      </c>
      <c r="GG76" s="41" t="s">
        <v>291</v>
      </c>
      <c r="GH76" s="41" t="s">
        <v>292</v>
      </c>
      <c r="GI76" s="41" t="s">
        <v>293</v>
      </c>
      <c r="GJ76" s="41" t="s">
        <v>294</v>
      </c>
      <c r="GK76" s="41" t="s">
        <v>295</v>
      </c>
      <c r="GL76" s="41" t="s">
        <v>296</v>
      </c>
      <c r="GM76" s="41" t="s">
        <v>297</v>
      </c>
      <c r="GN76" s="41" t="s">
        <v>298</v>
      </c>
      <c r="GO76" s="41" t="s">
        <v>375</v>
      </c>
      <c r="GP76" s="41" t="s">
        <v>299</v>
      </c>
      <c r="GQ76" s="41" t="s">
        <v>376</v>
      </c>
      <c r="GR76" s="41" t="s">
        <v>300</v>
      </c>
      <c r="GS76" s="41" t="s">
        <v>301</v>
      </c>
      <c r="GT76" s="41" t="s">
        <v>302</v>
      </c>
      <c r="GU76" s="41" t="s">
        <v>303</v>
      </c>
      <c r="GV76" s="41" t="s">
        <v>304</v>
      </c>
      <c r="GW76" s="41" t="s">
        <v>305</v>
      </c>
      <c r="GX76" s="41" t="s">
        <v>306</v>
      </c>
      <c r="GY76" s="41" t="s">
        <v>307</v>
      </c>
      <c r="GZ76" s="41" t="s">
        <v>308</v>
      </c>
      <c r="HA76" s="41" t="s">
        <v>309</v>
      </c>
      <c r="HB76" s="41" t="s">
        <v>310</v>
      </c>
      <c r="HC76" s="41" t="s">
        <v>311</v>
      </c>
      <c r="HD76" s="41" t="s">
        <v>312</v>
      </c>
      <c r="HE76" s="41" t="s">
        <v>313</v>
      </c>
      <c r="HF76" s="41" t="s">
        <v>314</v>
      </c>
      <c r="HG76" s="41" t="s">
        <v>315</v>
      </c>
      <c r="HH76" s="175" t="s">
        <v>319</v>
      </c>
      <c r="HI76" s="175" t="s">
        <v>320</v>
      </c>
      <c r="HJ76" s="175" t="s">
        <v>318</v>
      </c>
      <c r="HK76" s="175" t="s">
        <v>321</v>
      </c>
      <c r="HL76" s="175" t="s">
        <v>368</v>
      </c>
      <c r="HM76" s="175" t="s">
        <v>322</v>
      </c>
      <c r="HN76" s="175" t="s">
        <v>323</v>
      </c>
      <c r="HO76" s="175" t="s">
        <v>369</v>
      </c>
      <c r="HP76" s="175" t="s">
        <v>324</v>
      </c>
      <c r="HQ76" s="175" t="s">
        <v>325</v>
      </c>
      <c r="HR76" s="175" t="s">
        <v>327</v>
      </c>
      <c r="HS76" s="41" t="s">
        <v>316</v>
      </c>
      <c r="HT76" s="175" t="s">
        <v>326</v>
      </c>
      <c r="HU76" s="41" t="s">
        <v>317</v>
      </c>
      <c r="HV76" s="175" t="s">
        <v>328</v>
      </c>
      <c r="HW76" s="175" t="s">
        <v>476</v>
      </c>
      <c r="HX76" s="175" t="s">
        <v>329</v>
      </c>
      <c r="HY76" s="175" t="s">
        <v>330</v>
      </c>
      <c r="HZ76" s="175" t="s">
        <v>331</v>
      </c>
      <c r="IA76" s="175" t="s">
        <v>332</v>
      </c>
      <c r="IB76" s="175" t="s">
        <v>333</v>
      </c>
      <c r="IC76" s="175" t="s">
        <v>334</v>
      </c>
      <c r="ID76" s="175" t="s">
        <v>335</v>
      </c>
      <c r="IE76" s="175" t="s">
        <v>336</v>
      </c>
      <c r="IF76" s="175" t="s">
        <v>337</v>
      </c>
      <c r="IG76" s="175" t="s">
        <v>338</v>
      </c>
      <c r="IH76" s="175" t="s">
        <v>339</v>
      </c>
      <c r="II76" s="175" t="s">
        <v>341</v>
      </c>
      <c r="IJ76" s="175" t="s">
        <v>340</v>
      </c>
      <c r="IK76" s="175" t="s">
        <v>342</v>
      </c>
      <c r="IL76" s="175" t="s">
        <v>343</v>
      </c>
      <c r="IM76" s="175" t="s">
        <v>344</v>
      </c>
      <c r="IN76" s="175" t="s">
        <v>345</v>
      </c>
      <c r="IO76" s="175" t="s">
        <v>346</v>
      </c>
      <c r="IP76" s="175" t="s">
        <v>347</v>
      </c>
      <c r="IQ76" s="175" t="s">
        <v>348</v>
      </c>
      <c r="IR76" s="175" t="s">
        <v>349</v>
      </c>
      <c r="IS76" s="175" t="s">
        <v>350</v>
      </c>
      <c r="IT76" s="175" t="s">
        <v>351</v>
      </c>
      <c r="IU76" s="175" t="s">
        <v>352</v>
      </c>
      <c r="IV76" s="41" t="s">
        <v>439</v>
      </c>
      <c r="IW76" s="41" t="s">
        <v>440</v>
      </c>
      <c r="IX76" s="41" t="s">
        <v>441</v>
      </c>
      <c r="IY76" s="41" t="s">
        <v>442</v>
      </c>
      <c r="IZ76" s="41" t="s">
        <v>443</v>
      </c>
      <c r="JA76" s="41" t="s">
        <v>444</v>
      </c>
      <c r="JB76" s="41" t="s">
        <v>445</v>
      </c>
      <c r="JC76" s="41" t="s">
        <v>446</v>
      </c>
      <c r="JD76" s="41" t="s">
        <v>81</v>
      </c>
      <c r="JE76" s="41" t="s">
        <v>357</v>
      </c>
      <c r="JF76" s="41" t="s">
        <v>358</v>
      </c>
    </row>
    <row r="77" spans="1:266" ht="15" customHeight="1">
      <c r="A77" s="90" t="s">
        <v>472</v>
      </c>
      <c r="B77" s="30">
        <v>24000732</v>
      </c>
      <c r="C77" s="35">
        <v>92.64</v>
      </c>
      <c r="D77" s="29"/>
      <c r="E77" s="35"/>
      <c r="F77" s="29"/>
      <c r="G77" s="29"/>
      <c r="H77" s="29"/>
      <c r="I77" s="37"/>
      <c r="J77" s="92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223">
        <v>1.179E-2</v>
      </c>
      <c r="CC77" s="224">
        <v>0.1181</v>
      </c>
      <c r="CD77" s="91" t="s">
        <v>459</v>
      </c>
      <c r="CE77" s="91">
        <v>4.6350000000000002E-3</v>
      </c>
      <c r="CF77" s="91" t="s">
        <v>459</v>
      </c>
      <c r="CG77" s="91" t="s">
        <v>458</v>
      </c>
      <c r="CH77" s="91" t="s">
        <v>459</v>
      </c>
      <c r="CI77" s="91" t="s">
        <v>459</v>
      </c>
      <c r="CJ77" s="91" t="s">
        <v>460</v>
      </c>
      <c r="CK77" s="91" t="s">
        <v>460</v>
      </c>
      <c r="CL77" s="91" t="s">
        <v>458</v>
      </c>
      <c r="CM77" s="91" t="s">
        <v>460</v>
      </c>
      <c r="CN77" s="91" t="s">
        <v>460</v>
      </c>
      <c r="CO77" s="91" t="s">
        <v>460</v>
      </c>
      <c r="CP77" s="91" t="s">
        <v>460</v>
      </c>
      <c r="CQ77" s="91" t="s">
        <v>460</v>
      </c>
      <c r="CR77" s="91" t="s">
        <v>458</v>
      </c>
      <c r="CS77" s="91" t="s">
        <v>461</v>
      </c>
      <c r="CT77" s="91" t="s">
        <v>458</v>
      </c>
      <c r="CU77" s="91" t="s">
        <v>460</v>
      </c>
      <c r="CV77" s="91" t="s">
        <v>459</v>
      </c>
      <c r="CW77" s="91" t="s">
        <v>458</v>
      </c>
      <c r="CX77" s="91" t="s">
        <v>459</v>
      </c>
      <c r="CY77" s="91" t="s">
        <v>461</v>
      </c>
      <c r="CZ77" s="224">
        <v>8.2319999999999997E-3</v>
      </c>
      <c r="DA77" s="91" t="s">
        <v>459</v>
      </c>
      <c r="DB77" s="91" t="s">
        <v>461</v>
      </c>
      <c r="DC77" s="91" t="s">
        <v>460</v>
      </c>
      <c r="DD77" s="91" t="s">
        <v>460</v>
      </c>
      <c r="DE77" s="91" t="s">
        <v>459</v>
      </c>
      <c r="DF77" s="91" t="s">
        <v>458</v>
      </c>
      <c r="DG77" s="91" t="s">
        <v>460</v>
      </c>
      <c r="DH77" s="91" t="s">
        <v>460</v>
      </c>
      <c r="DI77" s="91" t="s">
        <v>458</v>
      </c>
      <c r="DJ77" s="91" t="s">
        <v>460</v>
      </c>
      <c r="DK77" s="91" t="s">
        <v>459</v>
      </c>
      <c r="DL77" s="91" t="s">
        <v>459</v>
      </c>
      <c r="DM77" s="91" t="s">
        <v>461</v>
      </c>
      <c r="DN77" s="91" t="s">
        <v>458</v>
      </c>
      <c r="DO77" s="91" t="s">
        <v>459</v>
      </c>
      <c r="DP77" s="91" t="s">
        <v>459</v>
      </c>
      <c r="DQ77" s="91" t="s">
        <v>460</v>
      </c>
      <c r="DR77" s="91" t="s">
        <v>458</v>
      </c>
      <c r="DS77" s="91" t="s">
        <v>458</v>
      </c>
      <c r="DT77" s="91" t="s">
        <v>458</v>
      </c>
      <c r="DU77" s="91" t="s">
        <v>459</v>
      </c>
      <c r="DV77" s="91" t="s">
        <v>460</v>
      </c>
      <c r="DW77" s="91" t="s">
        <v>470</v>
      </c>
      <c r="DX77" s="91" t="s">
        <v>458</v>
      </c>
      <c r="DY77" s="91" t="s">
        <v>459</v>
      </c>
      <c r="DZ77" s="91" t="s">
        <v>458</v>
      </c>
      <c r="EA77" s="91" t="s">
        <v>460</v>
      </c>
      <c r="EB77" s="91" t="s">
        <v>459</v>
      </c>
      <c r="EC77" s="91" t="s">
        <v>460</v>
      </c>
      <c r="ED77" s="91" t="s">
        <v>460</v>
      </c>
      <c r="EE77" s="91" t="s">
        <v>462</v>
      </c>
      <c r="EF77" s="91" t="s">
        <v>460</v>
      </c>
      <c r="EG77" s="91">
        <v>5.4289999999999998E-3</v>
      </c>
      <c r="EH77" s="91" t="s">
        <v>460</v>
      </c>
      <c r="EI77" s="91" t="s">
        <v>458</v>
      </c>
      <c r="EJ77" s="91" t="s">
        <v>460</v>
      </c>
      <c r="EK77" s="91" t="s">
        <v>458</v>
      </c>
      <c r="EL77" s="91" t="s">
        <v>458</v>
      </c>
      <c r="EM77" s="91">
        <v>0.2009</v>
      </c>
      <c r="EN77" s="91" t="s">
        <v>458</v>
      </c>
      <c r="EO77" s="91" t="s">
        <v>458</v>
      </c>
      <c r="EP77" s="91" t="s">
        <v>458</v>
      </c>
      <c r="EQ77" s="91" t="s">
        <v>460</v>
      </c>
      <c r="ER77" s="91" t="s">
        <v>460</v>
      </c>
      <c r="ES77" s="91" t="s">
        <v>460</v>
      </c>
      <c r="ET77" s="91" t="s">
        <v>460</v>
      </c>
      <c r="EU77" s="91">
        <v>3.2149999999999998E-2</v>
      </c>
      <c r="EV77" s="91" t="s">
        <v>459</v>
      </c>
      <c r="EW77" s="91" t="s">
        <v>464</v>
      </c>
      <c r="EX77" s="91" t="s">
        <v>388</v>
      </c>
      <c r="EY77" s="91" t="s">
        <v>464</v>
      </c>
      <c r="EZ77" s="91" t="s">
        <v>459</v>
      </c>
      <c r="FA77" s="91" t="s">
        <v>460</v>
      </c>
      <c r="FB77" s="91" t="s">
        <v>459</v>
      </c>
      <c r="FC77" s="91" t="s">
        <v>460</v>
      </c>
      <c r="FD77" s="91" t="s">
        <v>460</v>
      </c>
      <c r="FE77" s="91" t="s">
        <v>459</v>
      </c>
      <c r="FF77" s="91" t="s">
        <v>459</v>
      </c>
      <c r="FG77" s="91" t="s">
        <v>460</v>
      </c>
      <c r="FH77" s="91" t="s">
        <v>460</v>
      </c>
      <c r="FI77" s="228">
        <v>1.532</v>
      </c>
      <c r="FJ77" s="91" t="s">
        <v>460</v>
      </c>
      <c r="FK77" s="91" t="s">
        <v>459</v>
      </c>
      <c r="FL77" s="91" t="s">
        <v>461</v>
      </c>
      <c r="FM77" s="91" t="s">
        <v>458</v>
      </c>
      <c r="FN77" s="91" t="s">
        <v>458</v>
      </c>
      <c r="FO77" s="91" t="s">
        <v>460</v>
      </c>
      <c r="FP77" s="91" t="s">
        <v>458</v>
      </c>
      <c r="FQ77" s="91" t="s">
        <v>460</v>
      </c>
      <c r="FR77" s="91" t="s">
        <v>459</v>
      </c>
      <c r="FS77" s="91" t="s">
        <v>458</v>
      </c>
      <c r="FT77" s="91" t="s">
        <v>460</v>
      </c>
      <c r="FU77" s="91" t="s">
        <v>465</v>
      </c>
      <c r="FV77" s="91" t="s">
        <v>458</v>
      </c>
      <c r="FW77" s="91" t="s">
        <v>458</v>
      </c>
      <c r="FX77" s="91" t="s">
        <v>462</v>
      </c>
      <c r="FY77" s="91">
        <v>1.039E-2</v>
      </c>
      <c r="FZ77" s="91" t="s">
        <v>458</v>
      </c>
      <c r="GA77" s="91" t="s">
        <v>458</v>
      </c>
      <c r="GB77" s="91" t="s">
        <v>462</v>
      </c>
      <c r="GC77" s="91" t="s">
        <v>459</v>
      </c>
      <c r="GD77" s="91" t="s">
        <v>460</v>
      </c>
      <c r="GE77" s="91" t="s">
        <v>459</v>
      </c>
      <c r="GF77" s="91" t="s">
        <v>466</v>
      </c>
      <c r="GG77" s="91" t="s">
        <v>458</v>
      </c>
      <c r="GH77" s="91" t="s">
        <v>460</v>
      </c>
      <c r="GI77" s="91" t="s">
        <v>460</v>
      </c>
      <c r="GJ77" s="91" t="s">
        <v>458</v>
      </c>
      <c r="GK77" s="91" t="s">
        <v>463</v>
      </c>
      <c r="GL77" s="91" t="s">
        <v>460</v>
      </c>
      <c r="GM77" s="91" t="s">
        <v>460</v>
      </c>
      <c r="GN77" s="91" t="s">
        <v>460</v>
      </c>
      <c r="GO77" s="91" t="s">
        <v>464</v>
      </c>
      <c r="GP77" s="91" t="s">
        <v>460</v>
      </c>
      <c r="GQ77" s="91" t="s">
        <v>471</v>
      </c>
      <c r="GR77" s="91" t="s">
        <v>458</v>
      </c>
      <c r="GS77" s="91" t="s">
        <v>459</v>
      </c>
      <c r="GT77" s="91" t="s">
        <v>466</v>
      </c>
      <c r="GU77" s="91" t="s">
        <v>458</v>
      </c>
      <c r="GV77" s="91" t="s">
        <v>459</v>
      </c>
      <c r="GW77" s="91" t="s">
        <v>459</v>
      </c>
      <c r="GX77" s="91" t="s">
        <v>460</v>
      </c>
      <c r="GY77" s="91" t="s">
        <v>460</v>
      </c>
      <c r="GZ77" s="91" t="s">
        <v>458</v>
      </c>
      <c r="HA77" s="91" t="s">
        <v>459</v>
      </c>
      <c r="HB77" s="91" t="s">
        <v>461</v>
      </c>
      <c r="HC77" s="91" t="s">
        <v>460</v>
      </c>
      <c r="HD77" s="91" t="s">
        <v>460</v>
      </c>
      <c r="HE77" s="91" t="s">
        <v>460</v>
      </c>
      <c r="HF77" s="91" t="s">
        <v>460</v>
      </c>
      <c r="HG77" s="91" t="s">
        <v>460</v>
      </c>
      <c r="HH77" s="91" t="s">
        <v>460</v>
      </c>
      <c r="HI77" s="91" t="s">
        <v>460</v>
      </c>
      <c r="HJ77" s="91" t="s">
        <v>458</v>
      </c>
      <c r="HK77" s="91" t="s">
        <v>458</v>
      </c>
      <c r="HL77" s="91" t="s">
        <v>459</v>
      </c>
      <c r="HM77" s="91" t="s">
        <v>460</v>
      </c>
      <c r="HN77" s="91" t="s">
        <v>460</v>
      </c>
      <c r="HO77" s="91" t="s">
        <v>463</v>
      </c>
      <c r="HP77" s="91" t="s">
        <v>459</v>
      </c>
      <c r="HQ77" s="91" t="s">
        <v>460</v>
      </c>
      <c r="HR77" s="91">
        <v>1.652E-2</v>
      </c>
      <c r="HS77" s="91" t="s">
        <v>458</v>
      </c>
      <c r="HT77" s="91">
        <v>0.27989999999999998</v>
      </c>
      <c r="HU77" s="91">
        <v>7.1220000000000006E-2</v>
      </c>
      <c r="HV77" s="91" t="s">
        <v>460</v>
      </c>
      <c r="HW77" s="91" t="s">
        <v>458</v>
      </c>
      <c r="HX77" s="91" t="s">
        <v>460</v>
      </c>
      <c r="HY77" s="91" t="s">
        <v>460</v>
      </c>
      <c r="HZ77" s="91" t="s">
        <v>458</v>
      </c>
      <c r="IA77" s="91" t="s">
        <v>460</v>
      </c>
      <c r="IB77" s="91" t="s">
        <v>459</v>
      </c>
      <c r="IC77" s="91" t="s">
        <v>460</v>
      </c>
      <c r="ID77" s="91" t="s">
        <v>460</v>
      </c>
      <c r="IE77" s="91" t="s">
        <v>458</v>
      </c>
      <c r="IF77" s="91" t="s">
        <v>461</v>
      </c>
      <c r="IG77" s="91" t="s">
        <v>458</v>
      </c>
      <c r="IH77" s="91" t="s">
        <v>460</v>
      </c>
      <c r="II77" s="91" t="s">
        <v>458</v>
      </c>
      <c r="IJ77" s="91" t="s">
        <v>458</v>
      </c>
      <c r="IK77" s="91" t="s">
        <v>459</v>
      </c>
      <c r="IL77" s="91" t="s">
        <v>460</v>
      </c>
      <c r="IM77" s="91" t="s">
        <v>458</v>
      </c>
      <c r="IN77" s="91" t="s">
        <v>459</v>
      </c>
      <c r="IO77" s="91" t="s">
        <v>460</v>
      </c>
      <c r="IP77" s="91" t="s">
        <v>460</v>
      </c>
      <c r="IQ77" s="91" t="s">
        <v>458</v>
      </c>
      <c r="IR77" s="91" t="s">
        <v>462</v>
      </c>
      <c r="IS77" s="91" t="s">
        <v>459</v>
      </c>
      <c r="IT77" s="91" t="s">
        <v>458</v>
      </c>
      <c r="IU77" s="91" t="s">
        <v>460</v>
      </c>
      <c r="IV77" s="31"/>
      <c r="IW77" s="31"/>
      <c r="IX77" s="28"/>
      <c r="IY77" s="30"/>
      <c r="IZ77" s="30"/>
      <c r="JA77" s="33"/>
      <c r="JB77" s="30"/>
      <c r="JC77" s="29"/>
      <c r="JD77" s="30"/>
      <c r="JE77" s="33"/>
      <c r="JF77" s="38"/>
    </row>
    <row r="78" spans="1:266" ht="15" customHeight="1">
      <c r="A78" s="90" t="s">
        <v>455</v>
      </c>
      <c r="B78" s="30">
        <v>24001206</v>
      </c>
      <c r="C78" s="35">
        <v>99.86</v>
      </c>
      <c r="D78" s="29"/>
      <c r="E78" s="29"/>
      <c r="F78" s="29"/>
      <c r="G78" s="29"/>
      <c r="H78" s="29"/>
      <c r="I78" s="36"/>
      <c r="J78" s="92"/>
      <c r="K78" s="92"/>
      <c r="L78" s="92"/>
      <c r="M78" s="92"/>
      <c r="N78" s="92" t="s">
        <v>385</v>
      </c>
      <c r="O78" s="92" t="s">
        <v>390</v>
      </c>
      <c r="P78" s="222">
        <v>1.5740000000000001E-3</v>
      </c>
      <c r="Q78" s="92" t="s">
        <v>390</v>
      </c>
      <c r="R78" s="92" t="s">
        <v>452</v>
      </c>
      <c r="S78" s="92"/>
      <c r="T78" s="127"/>
      <c r="U78" s="93"/>
      <c r="V78" s="92"/>
      <c r="W78" s="92"/>
      <c r="X78" s="128"/>
      <c r="Y78" s="93"/>
      <c r="Z78" s="127"/>
      <c r="AA78" s="92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1"/>
      <c r="FX78" s="91"/>
      <c r="FY78" s="91"/>
      <c r="FZ78" s="91"/>
      <c r="GA78" s="91"/>
      <c r="GB78" s="91"/>
      <c r="GC78" s="91"/>
      <c r="GD78" s="91"/>
      <c r="GE78" s="91"/>
      <c r="GF78" s="91"/>
      <c r="GG78" s="91"/>
      <c r="GH78" s="91"/>
      <c r="GI78" s="91"/>
      <c r="GJ78" s="91"/>
      <c r="GK78" s="91"/>
      <c r="GL78" s="91"/>
      <c r="GM78" s="91"/>
      <c r="GN78" s="91"/>
      <c r="GO78" s="91"/>
      <c r="GP78" s="91"/>
      <c r="GQ78" s="91"/>
      <c r="GR78" s="91"/>
      <c r="GS78" s="91"/>
      <c r="GT78" s="91"/>
      <c r="GU78" s="91"/>
      <c r="GV78" s="91"/>
      <c r="GW78" s="91"/>
      <c r="GX78" s="91"/>
      <c r="GY78" s="91"/>
      <c r="GZ78" s="91"/>
      <c r="HA78" s="91"/>
      <c r="HB78" s="91"/>
      <c r="HC78" s="91"/>
      <c r="HD78" s="91"/>
      <c r="HE78" s="91"/>
      <c r="HF78" s="91"/>
      <c r="HG78" s="91"/>
      <c r="HH78" s="91"/>
      <c r="HI78" s="91"/>
      <c r="HJ78" s="91"/>
      <c r="HK78" s="91"/>
      <c r="HL78" s="91"/>
      <c r="HM78" s="91"/>
      <c r="HN78" s="91"/>
      <c r="HO78" s="91"/>
      <c r="HP78" s="91"/>
      <c r="HQ78" s="91"/>
      <c r="HR78" s="91"/>
      <c r="HS78" s="91"/>
      <c r="HT78" s="91"/>
      <c r="HU78" s="91"/>
      <c r="HV78" s="91"/>
      <c r="HW78" s="91"/>
      <c r="HX78" s="91"/>
      <c r="HY78" s="91"/>
      <c r="HZ78" s="91"/>
      <c r="IA78" s="91"/>
      <c r="IB78" s="91"/>
      <c r="IC78" s="91"/>
      <c r="ID78" s="91"/>
      <c r="IE78" s="91"/>
      <c r="IF78" s="91"/>
      <c r="IG78" s="91"/>
      <c r="IH78" s="91"/>
      <c r="II78" s="91"/>
      <c r="IJ78" s="91"/>
      <c r="IK78" s="91"/>
      <c r="IL78" s="91"/>
      <c r="IM78" s="91"/>
      <c r="IN78" s="91"/>
      <c r="IO78" s="91"/>
      <c r="IP78" s="91"/>
      <c r="IQ78" s="91"/>
      <c r="IR78" s="91"/>
      <c r="IS78" s="91"/>
      <c r="IT78" s="91"/>
      <c r="IU78" s="91"/>
      <c r="IV78" s="31"/>
      <c r="IW78" s="31"/>
      <c r="IX78" s="28"/>
      <c r="IY78" s="30"/>
      <c r="IZ78" s="28"/>
      <c r="JA78" s="28"/>
      <c r="JB78" s="30"/>
      <c r="JC78" s="29"/>
      <c r="JD78" s="30"/>
      <c r="JE78" s="31"/>
      <c r="JF78" s="34"/>
    </row>
    <row r="79" spans="1:266" ht="15" customHeight="1">
      <c r="A79" s="90" t="s">
        <v>454</v>
      </c>
      <c r="B79" s="30">
        <v>24001205</v>
      </c>
      <c r="C79" s="29"/>
      <c r="D79" s="35">
        <v>12.65</v>
      </c>
      <c r="E79" s="29"/>
      <c r="F79" s="29"/>
      <c r="G79" s="29"/>
      <c r="H79" s="35">
        <v>5.1289999999999996</v>
      </c>
      <c r="I79" s="36"/>
      <c r="J79" s="127">
        <v>80.62</v>
      </c>
      <c r="K79" s="135">
        <v>2</v>
      </c>
      <c r="L79" s="92"/>
      <c r="M79" s="92"/>
      <c r="N79" s="92"/>
      <c r="O79" s="92"/>
      <c r="P79" s="135"/>
      <c r="Q79" s="92"/>
      <c r="R79" s="93"/>
      <c r="S79" s="92"/>
      <c r="T79" s="127"/>
      <c r="U79" s="93"/>
      <c r="V79" s="92"/>
      <c r="W79" s="92"/>
      <c r="X79" s="128"/>
      <c r="Y79" s="93"/>
      <c r="Z79" s="127"/>
      <c r="AA79" s="92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134">
        <v>8.1299999999999997E-2</v>
      </c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1"/>
      <c r="FX79" s="91"/>
      <c r="FY79" s="91"/>
      <c r="FZ79" s="91"/>
      <c r="GA79" s="91"/>
      <c r="GB79" s="91"/>
      <c r="GC79" s="91"/>
      <c r="GD79" s="91"/>
      <c r="GE79" s="91"/>
      <c r="GF79" s="91"/>
      <c r="GG79" s="91"/>
      <c r="GH79" s="91"/>
      <c r="GI79" s="91"/>
      <c r="GJ79" s="91"/>
      <c r="GK79" s="91"/>
      <c r="GL79" s="91"/>
      <c r="GM79" s="91"/>
      <c r="GN79" s="91"/>
      <c r="GO79" s="91"/>
      <c r="GP79" s="91"/>
      <c r="GQ79" s="91"/>
      <c r="GR79" s="91"/>
      <c r="GS79" s="91"/>
      <c r="GT79" s="91"/>
      <c r="GU79" s="91"/>
      <c r="GV79" s="91"/>
      <c r="GW79" s="91"/>
      <c r="GX79" s="91"/>
      <c r="GY79" s="91"/>
      <c r="GZ79" s="91"/>
      <c r="HA79" s="91"/>
      <c r="HB79" s="91"/>
      <c r="HC79" s="91"/>
      <c r="HD79" s="91"/>
      <c r="HE79" s="91"/>
      <c r="HF79" s="91"/>
      <c r="HG79" s="91"/>
      <c r="HH79" s="91"/>
      <c r="HI79" s="91"/>
      <c r="HJ79" s="91"/>
      <c r="HK79" s="91"/>
      <c r="HL79" s="91"/>
      <c r="HM79" s="91"/>
      <c r="HN79" s="91"/>
      <c r="HO79" s="91"/>
      <c r="HP79" s="91"/>
      <c r="HQ79" s="91"/>
      <c r="HR79" s="91"/>
      <c r="HS79" s="91"/>
      <c r="HT79" s="91"/>
      <c r="HU79" s="91"/>
      <c r="HV79" s="91"/>
      <c r="HW79" s="91"/>
      <c r="HX79" s="91"/>
      <c r="HY79" s="91"/>
      <c r="HZ79" s="91"/>
      <c r="IA79" s="91"/>
      <c r="IB79" s="91"/>
      <c r="IC79" s="91"/>
      <c r="ID79" s="91"/>
      <c r="IE79" s="91"/>
      <c r="IF79" s="91"/>
      <c r="IG79" s="91"/>
      <c r="IH79" s="91"/>
      <c r="II79" s="91"/>
      <c r="IJ79" s="91"/>
      <c r="IK79" s="91"/>
      <c r="IL79" s="91"/>
      <c r="IM79" s="91"/>
      <c r="IN79" s="91"/>
      <c r="IO79" s="91"/>
      <c r="IP79" s="91"/>
      <c r="IQ79" s="91"/>
      <c r="IR79" s="91"/>
      <c r="IS79" s="91"/>
      <c r="IT79" s="91"/>
      <c r="IU79" s="91"/>
      <c r="IV79" s="31"/>
      <c r="IW79" s="31"/>
      <c r="IX79" s="28"/>
      <c r="IY79" s="33"/>
      <c r="IZ79" s="33"/>
      <c r="JA79" s="31"/>
      <c r="JB79" s="33"/>
      <c r="JC79" s="29"/>
      <c r="JD79" s="30"/>
      <c r="JE79" s="28"/>
      <c r="JF79" s="37"/>
    </row>
    <row r="80" spans="1:266" ht="15" customHeight="1">
      <c r="A80" s="90" t="s">
        <v>469</v>
      </c>
      <c r="B80" s="30">
        <v>24000732</v>
      </c>
      <c r="C80" s="35">
        <v>93.04</v>
      </c>
      <c r="D80" s="29"/>
      <c r="E80" s="29"/>
      <c r="F80" s="37"/>
      <c r="G80" s="29"/>
      <c r="H80" s="29"/>
      <c r="I80" s="36"/>
      <c r="J80" s="92"/>
      <c r="K80" s="92"/>
      <c r="L80" s="92"/>
      <c r="M80" s="92"/>
      <c r="N80" s="92"/>
      <c r="O80" s="92"/>
      <c r="P80" s="135"/>
      <c r="Q80" s="92"/>
      <c r="R80" s="93"/>
      <c r="S80" s="92"/>
      <c r="T80" s="127"/>
      <c r="U80" s="93"/>
      <c r="V80" s="92"/>
      <c r="W80" s="92"/>
      <c r="X80" s="128"/>
      <c r="Y80" s="93"/>
      <c r="Z80" s="127"/>
      <c r="AA80" s="92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223">
        <v>5.493E-2</v>
      </c>
      <c r="CC80" s="224">
        <v>6.5919999999999998E-3</v>
      </c>
      <c r="CD80" s="91" t="s">
        <v>459</v>
      </c>
      <c r="CE80" s="91">
        <v>3.741E-3</v>
      </c>
      <c r="CF80" s="91" t="s">
        <v>459</v>
      </c>
      <c r="CG80" s="91" t="s">
        <v>458</v>
      </c>
      <c r="CH80" s="91" t="s">
        <v>459</v>
      </c>
      <c r="CI80" s="91" t="s">
        <v>459</v>
      </c>
      <c r="CJ80" s="91" t="s">
        <v>460</v>
      </c>
      <c r="CK80" s="91">
        <v>1.9359999999999999E-2</v>
      </c>
      <c r="CL80" s="91" t="s">
        <v>458</v>
      </c>
      <c r="CM80" s="91" t="s">
        <v>460</v>
      </c>
      <c r="CN80" s="91" t="s">
        <v>460</v>
      </c>
      <c r="CO80" s="91" t="s">
        <v>460</v>
      </c>
      <c r="CP80" s="91" t="s">
        <v>460</v>
      </c>
      <c r="CQ80" s="91" t="s">
        <v>460</v>
      </c>
      <c r="CR80" s="91" t="s">
        <v>458</v>
      </c>
      <c r="CS80" s="91" t="s">
        <v>461</v>
      </c>
      <c r="CT80" s="91" t="s">
        <v>458</v>
      </c>
      <c r="CU80" s="91" t="s">
        <v>460</v>
      </c>
      <c r="CV80" s="91" t="s">
        <v>459</v>
      </c>
      <c r="CW80" s="91" t="s">
        <v>458</v>
      </c>
      <c r="CX80" s="91" t="s">
        <v>459</v>
      </c>
      <c r="CY80" s="91" t="s">
        <v>461</v>
      </c>
      <c r="CZ80" s="224">
        <v>5.3140000000000001E-3</v>
      </c>
      <c r="DA80" s="91" t="s">
        <v>459</v>
      </c>
      <c r="DB80" s="91">
        <v>3.109E-2</v>
      </c>
      <c r="DC80" s="91" t="s">
        <v>460</v>
      </c>
      <c r="DD80" s="91" t="s">
        <v>460</v>
      </c>
      <c r="DE80" s="91" t="s">
        <v>459</v>
      </c>
      <c r="DF80" s="91" t="s">
        <v>458</v>
      </c>
      <c r="DG80" s="91" t="s">
        <v>460</v>
      </c>
      <c r="DH80" s="91" t="s">
        <v>460</v>
      </c>
      <c r="DI80" s="91" t="s">
        <v>458</v>
      </c>
      <c r="DJ80" s="91" t="s">
        <v>460</v>
      </c>
      <c r="DK80" s="91" t="s">
        <v>459</v>
      </c>
      <c r="DL80" s="91" t="s">
        <v>459</v>
      </c>
      <c r="DM80" s="91" t="s">
        <v>461</v>
      </c>
      <c r="DN80" s="91" t="s">
        <v>458</v>
      </c>
      <c r="DO80" s="91" t="s">
        <v>459</v>
      </c>
      <c r="DP80" s="91" t="s">
        <v>459</v>
      </c>
      <c r="DQ80" s="91" t="s">
        <v>460</v>
      </c>
      <c r="DR80" s="91" t="s">
        <v>458</v>
      </c>
      <c r="DS80" s="91" t="s">
        <v>458</v>
      </c>
      <c r="DT80" s="91" t="s">
        <v>458</v>
      </c>
      <c r="DU80" s="91" t="s">
        <v>459</v>
      </c>
      <c r="DV80" s="91" t="s">
        <v>460</v>
      </c>
      <c r="DW80" s="91" t="s">
        <v>470</v>
      </c>
      <c r="DX80" s="91" t="s">
        <v>458</v>
      </c>
      <c r="DY80" s="91" t="s">
        <v>459</v>
      </c>
      <c r="DZ80" s="91" t="s">
        <v>458</v>
      </c>
      <c r="EA80" s="91" t="s">
        <v>460</v>
      </c>
      <c r="EB80" s="91" t="s">
        <v>459</v>
      </c>
      <c r="EC80" s="91" t="s">
        <v>460</v>
      </c>
      <c r="ED80" s="91" t="s">
        <v>460</v>
      </c>
      <c r="EE80" s="91" t="s">
        <v>462</v>
      </c>
      <c r="EF80" s="91" t="s">
        <v>460</v>
      </c>
      <c r="EG80" s="91" t="s">
        <v>460</v>
      </c>
      <c r="EH80" s="91" t="s">
        <v>460</v>
      </c>
      <c r="EI80" s="91" t="s">
        <v>458</v>
      </c>
      <c r="EJ80" s="91" t="s">
        <v>460</v>
      </c>
      <c r="EK80" s="91" t="s">
        <v>458</v>
      </c>
      <c r="EL80" s="91" t="s">
        <v>458</v>
      </c>
      <c r="EM80" s="91" t="s">
        <v>460</v>
      </c>
      <c r="EN80" s="91" t="s">
        <v>458</v>
      </c>
      <c r="EO80" s="91" t="s">
        <v>458</v>
      </c>
      <c r="EP80" s="91" t="s">
        <v>458</v>
      </c>
      <c r="EQ80" s="91" t="s">
        <v>460</v>
      </c>
      <c r="ER80" s="91" t="s">
        <v>460</v>
      </c>
      <c r="ES80" s="91" t="s">
        <v>460</v>
      </c>
      <c r="ET80" s="91" t="s">
        <v>460</v>
      </c>
      <c r="EU80" s="91" t="s">
        <v>463</v>
      </c>
      <c r="EV80" s="91" t="s">
        <v>459</v>
      </c>
      <c r="EW80" s="91" t="s">
        <v>464</v>
      </c>
      <c r="EX80" s="91" t="s">
        <v>388</v>
      </c>
      <c r="EY80" s="91">
        <v>0.38800000000000001</v>
      </c>
      <c r="EZ80" s="91" t="s">
        <v>459</v>
      </c>
      <c r="FA80" s="91" t="s">
        <v>460</v>
      </c>
      <c r="FB80" s="91" t="s">
        <v>459</v>
      </c>
      <c r="FC80" s="91" t="s">
        <v>460</v>
      </c>
      <c r="FD80" s="91" t="s">
        <v>460</v>
      </c>
      <c r="FE80" s="91" t="s">
        <v>459</v>
      </c>
      <c r="FF80" s="91" t="s">
        <v>459</v>
      </c>
      <c r="FG80" s="91">
        <v>8.3079999999999994E-3</v>
      </c>
      <c r="FH80" s="91" t="s">
        <v>460</v>
      </c>
      <c r="FI80" s="91" t="s">
        <v>458</v>
      </c>
      <c r="FJ80" s="91">
        <v>1.491E-2</v>
      </c>
      <c r="FK80" s="91" t="s">
        <v>459</v>
      </c>
      <c r="FL80" s="91" t="s">
        <v>461</v>
      </c>
      <c r="FM80" s="91" t="s">
        <v>458</v>
      </c>
      <c r="FN80" s="91" t="s">
        <v>458</v>
      </c>
      <c r="FO80" s="91" t="s">
        <v>460</v>
      </c>
      <c r="FP80" s="91" t="s">
        <v>458</v>
      </c>
      <c r="FQ80" s="91" t="s">
        <v>460</v>
      </c>
      <c r="FR80" s="91" t="s">
        <v>459</v>
      </c>
      <c r="FS80" s="91" t="s">
        <v>458</v>
      </c>
      <c r="FT80" s="91" t="s">
        <v>460</v>
      </c>
      <c r="FU80" s="91" t="s">
        <v>465</v>
      </c>
      <c r="FV80" s="91" t="s">
        <v>458</v>
      </c>
      <c r="FW80" s="91" t="s">
        <v>458</v>
      </c>
      <c r="FX80" s="91" t="s">
        <v>462</v>
      </c>
      <c r="FY80" s="91" t="s">
        <v>459</v>
      </c>
      <c r="FZ80" s="91">
        <v>9.4420000000000007E-3</v>
      </c>
      <c r="GA80" s="91" t="s">
        <v>458</v>
      </c>
      <c r="GB80" s="91" t="s">
        <v>462</v>
      </c>
      <c r="GC80" s="91" t="s">
        <v>459</v>
      </c>
      <c r="GD80" s="91" t="s">
        <v>460</v>
      </c>
      <c r="GE80" s="91" t="s">
        <v>459</v>
      </c>
      <c r="GF80" s="91" t="s">
        <v>466</v>
      </c>
      <c r="GG80" s="91" t="s">
        <v>458</v>
      </c>
      <c r="GH80" s="91" t="s">
        <v>460</v>
      </c>
      <c r="GI80" s="91" t="s">
        <v>460</v>
      </c>
      <c r="GJ80" s="91" t="s">
        <v>458</v>
      </c>
      <c r="GK80" s="91" t="s">
        <v>463</v>
      </c>
      <c r="GL80" s="91" t="s">
        <v>460</v>
      </c>
      <c r="GM80" s="91" t="s">
        <v>460</v>
      </c>
      <c r="GN80" s="91" t="s">
        <v>460</v>
      </c>
      <c r="GO80" s="91" t="s">
        <v>464</v>
      </c>
      <c r="GP80" s="91" t="s">
        <v>460</v>
      </c>
      <c r="GQ80" s="91" t="s">
        <v>471</v>
      </c>
      <c r="GR80" s="91" t="s">
        <v>458</v>
      </c>
      <c r="GS80" s="91" t="s">
        <v>459</v>
      </c>
      <c r="GT80" s="91" t="s">
        <v>466</v>
      </c>
      <c r="GU80" s="91" t="s">
        <v>458</v>
      </c>
      <c r="GV80" s="91" t="s">
        <v>459</v>
      </c>
      <c r="GW80" s="91" t="s">
        <v>459</v>
      </c>
      <c r="GX80" s="91" t="s">
        <v>460</v>
      </c>
      <c r="GY80" s="91" t="s">
        <v>460</v>
      </c>
      <c r="GZ80" s="91" t="s">
        <v>458</v>
      </c>
      <c r="HA80" s="91" t="s">
        <v>459</v>
      </c>
      <c r="HB80" s="91" t="s">
        <v>461</v>
      </c>
      <c r="HC80" s="91" t="s">
        <v>460</v>
      </c>
      <c r="HD80" s="91" t="s">
        <v>460</v>
      </c>
      <c r="HE80" s="91" t="s">
        <v>460</v>
      </c>
      <c r="HF80" s="91" t="s">
        <v>460</v>
      </c>
      <c r="HG80" s="91" t="s">
        <v>460</v>
      </c>
      <c r="HH80" s="91" t="s">
        <v>460</v>
      </c>
      <c r="HI80" s="91" t="s">
        <v>460</v>
      </c>
      <c r="HJ80" s="91" t="s">
        <v>458</v>
      </c>
      <c r="HK80" s="91" t="s">
        <v>458</v>
      </c>
      <c r="HL80" s="91" t="s">
        <v>459</v>
      </c>
      <c r="HM80" s="91" t="s">
        <v>460</v>
      </c>
      <c r="HN80" s="91" t="s">
        <v>460</v>
      </c>
      <c r="HO80" s="91" t="s">
        <v>463</v>
      </c>
      <c r="HP80" s="91" t="s">
        <v>459</v>
      </c>
      <c r="HQ80" s="91" t="s">
        <v>460</v>
      </c>
      <c r="HR80" s="91" t="s">
        <v>460</v>
      </c>
      <c r="HS80" s="91" t="s">
        <v>458</v>
      </c>
      <c r="HT80" s="91" t="s">
        <v>460</v>
      </c>
      <c r="HU80" s="91" t="s">
        <v>460</v>
      </c>
      <c r="HV80" s="91" t="s">
        <v>460</v>
      </c>
      <c r="HW80" s="91" t="s">
        <v>458</v>
      </c>
      <c r="HX80" s="91" t="s">
        <v>460</v>
      </c>
      <c r="HY80" s="91" t="s">
        <v>460</v>
      </c>
      <c r="HZ80" s="91" t="s">
        <v>458</v>
      </c>
      <c r="IA80" s="91" t="s">
        <v>460</v>
      </c>
      <c r="IB80" s="91" t="s">
        <v>459</v>
      </c>
      <c r="IC80" s="91" t="s">
        <v>460</v>
      </c>
      <c r="ID80" s="91" t="s">
        <v>460</v>
      </c>
      <c r="IE80" s="91" t="s">
        <v>458</v>
      </c>
      <c r="IF80" s="91"/>
      <c r="IG80" s="91" t="s">
        <v>458</v>
      </c>
      <c r="IH80" s="91" t="s">
        <v>460</v>
      </c>
      <c r="II80" s="91" t="s">
        <v>458</v>
      </c>
      <c r="IJ80" s="91" t="s">
        <v>458</v>
      </c>
      <c r="IK80" s="91" t="s">
        <v>459</v>
      </c>
      <c r="IL80" s="91" t="s">
        <v>460</v>
      </c>
      <c r="IM80" s="91" t="s">
        <v>458</v>
      </c>
      <c r="IN80" s="91" t="s">
        <v>459</v>
      </c>
      <c r="IO80" s="91" t="s">
        <v>460</v>
      </c>
      <c r="IP80" s="91" t="s">
        <v>460</v>
      </c>
      <c r="IQ80" s="91" t="s">
        <v>458</v>
      </c>
      <c r="IR80" s="91" t="s">
        <v>462</v>
      </c>
      <c r="IS80" s="91" t="s">
        <v>459</v>
      </c>
      <c r="IT80" s="91" t="s">
        <v>458</v>
      </c>
      <c r="IU80" s="91" t="s">
        <v>460</v>
      </c>
      <c r="IV80" s="31"/>
      <c r="IW80" s="31"/>
      <c r="IX80" s="28"/>
      <c r="IY80" s="28"/>
      <c r="IZ80" s="31"/>
      <c r="JA80" s="30"/>
      <c r="JB80" s="33"/>
      <c r="JC80" s="38"/>
      <c r="JD80" s="28"/>
      <c r="JE80" s="28"/>
      <c r="JF80" s="29"/>
    </row>
    <row r="81" spans="1:266" ht="15" customHeight="1">
      <c r="A81" s="90" t="s">
        <v>469</v>
      </c>
      <c r="B81" s="30">
        <v>24000732</v>
      </c>
      <c r="C81" s="35">
        <v>93.19</v>
      </c>
      <c r="D81" s="29"/>
      <c r="E81" s="29"/>
      <c r="F81" s="37"/>
      <c r="G81" s="29"/>
      <c r="H81" s="29"/>
      <c r="I81" s="36"/>
      <c r="J81" s="92"/>
      <c r="K81" s="92"/>
      <c r="L81" s="92"/>
      <c r="M81" s="92"/>
      <c r="N81" s="92"/>
      <c r="O81" s="92"/>
      <c r="P81" s="135"/>
      <c r="Q81" s="92"/>
      <c r="R81" s="93"/>
      <c r="S81" s="92" t="s">
        <v>406</v>
      </c>
      <c r="T81" s="92" t="s">
        <v>406</v>
      </c>
      <c r="U81" s="92" t="s">
        <v>407</v>
      </c>
      <c r="V81" s="92" t="s">
        <v>407</v>
      </c>
      <c r="W81" s="93">
        <v>256.8</v>
      </c>
      <c r="X81" s="127">
        <v>33.479999999999997</v>
      </c>
      <c r="Y81" s="92" t="s">
        <v>408</v>
      </c>
      <c r="Z81" s="127">
        <v>33.479999999999997</v>
      </c>
      <c r="AA81" s="128">
        <v>5.5330000000000004</v>
      </c>
      <c r="AB81" s="92" t="s">
        <v>396</v>
      </c>
      <c r="AC81" s="92" t="s">
        <v>411</v>
      </c>
      <c r="AD81" s="92" t="s">
        <v>410</v>
      </c>
      <c r="AE81" s="135">
        <v>0</v>
      </c>
      <c r="AF81" s="128">
        <v>71.41</v>
      </c>
      <c r="AG81" s="92" t="s">
        <v>410</v>
      </c>
      <c r="AH81" s="92" t="s">
        <v>410</v>
      </c>
      <c r="AI81" s="92" t="s">
        <v>410</v>
      </c>
      <c r="AJ81" s="92" t="s">
        <v>410</v>
      </c>
      <c r="AK81" s="92" t="s">
        <v>412</v>
      </c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223"/>
      <c r="CC81" s="224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224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  <c r="FF81" s="91"/>
      <c r="FG81" s="91"/>
      <c r="FH81" s="91"/>
      <c r="FI81" s="91"/>
      <c r="FJ81" s="91"/>
      <c r="FK81" s="91"/>
      <c r="FL81" s="91"/>
      <c r="FM81" s="91"/>
      <c r="FN81" s="91"/>
      <c r="FO81" s="91"/>
      <c r="FP81" s="91"/>
      <c r="FQ81" s="91"/>
      <c r="FR81" s="91"/>
      <c r="FS81" s="91"/>
      <c r="FT81" s="91"/>
      <c r="FU81" s="91"/>
      <c r="FV81" s="91"/>
      <c r="FW81" s="91"/>
      <c r="FX81" s="91"/>
      <c r="FY81" s="91"/>
      <c r="FZ81" s="91"/>
      <c r="GA81" s="91"/>
      <c r="GB81" s="91"/>
      <c r="GC81" s="91"/>
      <c r="GD81" s="91"/>
      <c r="GE81" s="91"/>
      <c r="GF81" s="91"/>
      <c r="GG81" s="91"/>
      <c r="GH81" s="91"/>
      <c r="GI81" s="91"/>
      <c r="GJ81" s="91"/>
      <c r="GK81" s="91"/>
      <c r="GL81" s="91"/>
      <c r="GM81" s="91"/>
      <c r="GN81" s="91"/>
      <c r="GO81" s="91"/>
      <c r="GP81" s="91"/>
      <c r="GQ81" s="91"/>
      <c r="GR81" s="91"/>
      <c r="GS81" s="91"/>
      <c r="GT81" s="91"/>
      <c r="GU81" s="91"/>
      <c r="GV81" s="91"/>
      <c r="GW81" s="91"/>
      <c r="GX81" s="91"/>
      <c r="GY81" s="91"/>
      <c r="GZ81" s="91"/>
      <c r="HA81" s="91"/>
      <c r="HB81" s="91"/>
      <c r="HC81" s="91"/>
      <c r="HD81" s="91"/>
      <c r="HE81" s="91"/>
      <c r="HF81" s="91"/>
      <c r="HG81" s="91"/>
      <c r="HH81" s="91"/>
      <c r="HI81" s="91"/>
      <c r="HJ81" s="91"/>
      <c r="HK81" s="91"/>
      <c r="HL81" s="91"/>
      <c r="HM81" s="91"/>
      <c r="HN81" s="91"/>
      <c r="HO81" s="91"/>
      <c r="HP81" s="91"/>
      <c r="HQ81" s="91"/>
      <c r="HR81" s="91"/>
      <c r="HS81" s="91"/>
      <c r="HT81" s="91"/>
      <c r="HU81" s="91"/>
      <c r="HV81" s="91"/>
      <c r="HW81" s="91"/>
      <c r="HX81" s="91"/>
      <c r="HY81" s="91"/>
      <c r="HZ81" s="91"/>
      <c r="IA81" s="91"/>
      <c r="IB81" s="91"/>
      <c r="IC81" s="91"/>
      <c r="ID81" s="91"/>
      <c r="IE81" s="91"/>
      <c r="IF81" s="91"/>
      <c r="IG81" s="91"/>
      <c r="IH81" s="91"/>
      <c r="II81" s="91"/>
      <c r="IJ81" s="91"/>
      <c r="IK81" s="91"/>
      <c r="IL81" s="91"/>
      <c r="IM81" s="91"/>
      <c r="IN81" s="91"/>
      <c r="IO81" s="91"/>
      <c r="IP81" s="91"/>
      <c r="IQ81" s="91"/>
      <c r="IR81" s="91"/>
      <c r="IS81" s="91"/>
      <c r="IT81" s="91"/>
      <c r="IU81" s="91"/>
      <c r="IV81" s="31"/>
      <c r="IW81" s="31"/>
      <c r="IX81" s="28"/>
      <c r="IY81" s="28"/>
      <c r="IZ81" s="31"/>
      <c r="JA81" s="30"/>
      <c r="JB81" s="33"/>
      <c r="JC81" s="38"/>
      <c r="JD81" s="28"/>
      <c r="JE81" s="28"/>
      <c r="JF81" s="29"/>
    </row>
    <row r="82" spans="1:266" ht="15" customHeight="1">
      <c r="A82" s="90" t="s">
        <v>474</v>
      </c>
      <c r="B82" s="30">
        <v>24000633</v>
      </c>
      <c r="C82" s="35">
        <v>31.96</v>
      </c>
      <c r="D82" s="29"/>
      <c r="E82" s="29"/>
      <c r="F82" s="37"/>
      <c r="G82" s="29"/>
      <c r="H82" s="29"/>
      <c r="I82" s="29"/>
      <c r="J82" s="92"/>
      <c r="K82" s="92"/>
      <c r="L82" s="92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128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>
        <v>94.46</v>
      </c>
      <c r="CB82" s="223"/>
      <c r="CC82" s="224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224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1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91"/>
      <c r="IF82" s="91"/>
      <c r="IG82" s="91"/>
      <c r="IH82" s="91"/>
      <c r="II82" s="91"/>
      <c r="IJ82" s="91"/>
      <c r="IK82" s="91"/>
      <c r="IL82" s="91"/>
      <c r="IM82" s="91"/>
      <c r="IN82" s="91"/>
      <c r="IO82" s="91"/>
      <c r="IP82" s="91"/>
      <c r="IQ82" s="91"/>
      <c r="IR82" s="91"/>
      <c r="IS82" s="91"/>
      <c r="IT82" s="91"/>
      <c r="IU82" s="91"/>
      <c r="IV82" s="31"/>
      <c r="IW82" s="31"/>
      <c r="IX82" s="28"/>
      <c r="IY82" s="28"/>
      <c r="IZ82" s="28"/>
      <c r="JA82" s="28"/>
      <c r="JB82" s="28"/>
      <c r="JC82" s="29"/>
      <c r="JD82" s="28"/>
      <c r="JE82" s="28" t="s">
        <v>397</v>
      </c>
      <c r="JF82" s="29" t="s">
        <v>397</v>
      </c>
    </row>
    <row r="83" spans="1:266" ht="15" customHeight="1">
      <c r="A83" s="90" t="s">
        <v>467</v>
      </c>
      <c r="B83" s="30">
        <v>24000878</v>
      </c>
      <c r="C83" s="35">
        <v>94.25</v>
      </c>
      <c r="D83" s="29"/>
      <c r="E83" s="37">
        <v>7.1109999999999998</v>
      </c>
      <c r="F83" s="35">
        <v>44.37</v>
      </c>
      <c r="G83" s="34"/>
      <c r="H83" s="29"/>
      <c r="I83" s="29" t="s">
        <v>452</v>
      </c>
      <c r="J83" s="92"/>
      <c r="K83" s="92"/>
      <c r="L83" s="92"/>
      <c r="M83" s="92" t="s">
        <v>453</v>
      </c>
      <c r="N83" s="92"/>
      <c r="O83" s="92"/>
      <c r="P83" s="135"/>
      <c r="Q83" s="92"/>
      <c r="R83" s="93"/>
      <c r="S83" s="92" t="s">
        <v>406</v>
      </c>
      <c r="T83" s="92" t="s">
        <v>406</v>
      </c>
      <c r="U83" s="92" t="s">
        <v>407</v>
      </c>
      <c r="V83" s="92" t="s">
        <v>407</v>
      </c>
      <c r="W83" s="92" t="s">
        <v>408</v>
      </c>
      <c r="X83" s="92" t="s">
        <v>409</v>
      </c>
      <c r="Y83" s="92" t="s">
        <v>408</v>
      </c>
      <c r="Z83" s="135">
        <v>0</v>
      </c>
      <c r="AA83" s="92" t="s">
        <v>410</v>
      </c>
      <c r="AB83" s="92" t="s">
        <v>396</v>
      </c>
      <c r="AC83" s="92" t="s">
        <v>411</v>
      </c>
      <c r="AD83" s="92" t="s">
        <v>410</v>
      </c>
      <c r="AE83" s="135">
        <v>0</v>
      </c>
      <c r="AF83" s="128" t="s">
        <v>410</v>
      </c>
      <c r="AG83" s="92" t="s">
        <v>410</v>
      </c>
      <c r="AH83" s="92" t="s">
        <v>410</v>
      </c>
      <c r="AI83" s="92" t="s">
        <v>410</v>
      </c>
      <c r="AJ83" s="92" t="s">
        <v>410</v>
      </c>
      <c r="AK83" s="92" t="s">
        <v>412</v>
      </c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127">
        <v>0.28000000000000003</v>
      </c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  <c r="DT83" s="91"/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1"/>
      <c r="HF83" s="91"/>
      <c r="HG83" s="91"/>
      <c r="HH83" s="91"/>
      <c r="HI83" s="91"/>
      <c r="HJ83" s="91"/>
      <c r="HK83" s="91"/>
      <c r="HL83" s="91"/>
      <c r="HM83" s="91"/>
      <c r="HN83" s="91"/>
      <c r="HO83" s="91"/>
      <c r="HP83" s="91"/>
      <c r="HQ83" s="91"/>
      <c r="HR83" s="91"/>
      <c r="HS83" s="91"/>
      <c r="HT83" s="91"/>
      <c r="HU83" s="91"/>
      <c r="HV83" s="91"/>
      <c r="HW83" s="91"/>
      <c r="HX83" s="91"/>
      <c r="HY83" s="91"/>
      <c r="HZ83" s="91"/>
      <c r="IA83" s="91"/>
      <c r="IB83" s="91"/>
      <c r="IC83" s="91"/>
      <c r="ID83" s="91"/>
      <c r="IE83" s="91"/>
      <c r="IF83" s="91"/>
      <c r="IG83" s="91"/>
      <c r="IH83" s="91"/>
      <c r="II83" s="91"/>
      <c r="IJ83" s="91"/>
      <c r="IK83" s="91"/>
      <c r="IL83" s="91"/>
      <c r="IM83" s="91"/>
      <c r="IN83" s="91"/>
      <c r="IO83" s="91"/>
      <c r="IP83" s="91"/>
      <c r="IQ83" s="91"/>
      <c r="IR83" s="91"/>
      <c r="IS83" s="91"/>
      <c r="IT83" s="91"/>
      <c r="IU83" s="91"/>
      <c r="IV83" s="31"/>
      <c r="IW83" s="31"/>
      <c r="IX83" s="28"/>
      <c r="IY83" s="31"/>
      <c r="IZ83" s="31"/>
      <c r="JA83" s="28"/>
      <c r="JB83" s="31"/>
      <c r="JC83" s="29"/>
      <c r="JD83" s="33"/>
      <c r="JE83" s="31"/>
      <c r="JF83" s="34"/>
    </row>
    <row r="84" spans="1:266" ht="15" customHeight="1">
      <c r="A84" s="90" t="s">
        <v>447</v>
      </c>
      <c r="B84" s="30">
        <v>24001461</v>
      </c>
      <c r="C84" s="35">
        <v>99.94</v>
      </c>
      <c r="D84" s="29"/>
      <c r="E84" s="29"/>
      <c r="F84" s="37"/>
      <c r="G84" s="29"/>
      <c r="H84" s="29"/>
      <c r="I84" s="36"/>
      <c r="J84" s="92"/>
      <c r="K84" s="92"/>
      <c r="L84" s="92"/>
      <c r="M84" s="92"/>
      <c r="N84" s="134">
        <v>2.778</v>
      </c>
      <c r="O84" s="221">
        <v>6.5000000000000002E-2</v>
      </c>
      <c r="P84" s="92" t="s">
        <v>448</v>
      </c>
      <c r="Q84" s="128">
        <v>6.7220000000000004</v>
      </c>
      <c r="R84" s="128">
        <v>4.9740000000000002</v>
      </c>
      <c r="S84" s="92"/>
      <c r="T84" s="127"/>
      <c r="U84" s="93"/>
      <c r="V84" s="92"/>
      <c r="W84" s="92"/>
      <c r="X84" s="128"/>
      <c r="Y84" s="93"/>
      <c r="Z84" s="127"/>
      <c r="AA84" s="92"/>
      <c r="AB84" s="91"/>
      <c r="AC84" s="91"/>
      <c r="AD84" s="91"/>
      <c r="AE84" s="91"/>
      <c r="AF84" s="128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  <c r="DL84" s="91"/>
      <c r="DM84" s="91"/>
      <c r="DN84" s="91"/>
      <c r="DO84" s="91"/>
      <c r="DP84" s="91"/>
      <c r="DQ84" s="91"/>
      <c r="DR84" s="91"/>
      <c r="DS84" s="91"/>
      <c r="DT84" s="91"/>
      <c r="DU84" s="91"/>
      <c r="DV84" s="91"/>
      <c r="DW84" s="91"/>
      <c r="DX84" s="91"/>
      <c r="DY84" s="91"/>
      <c r="DZ84" s="91"/>
      <c r="EA84" s="91"/>
      <c r="EB84" s="91"/>
      <c r="EC84" s="91"/>
      <c r="ED84" s="91"/>
      <c r="EE84" s="91"/>
      <c r="EF84" s="91"/>
      <c r="EG84" s="91"/>
      <c r="EH84" s="91"/>
      <c r="EI84" s="91"/>
      <c r="EJ84" s="91"/>
      <c r="EK84" s="91"/>
      <c r="EL84" s="91"/>
      <c r="EM84" s="91"/>
      <c r="EN84" s="91"/>
      <c r="EO84" s="91"/>
      <c r="EP84" s="91"/>
      <c r="EQ84" s="91"/>
      <c r="ER84" s="91"/>
      <c r="ES84" s="91"/>
      <c r="ET84" s="91"/>
      <c r="EU84" s="91"/>
      <c r="EV84" s="91"/>
      <c r="EW84" s="91"/>
      <c r="EX84" s="91"/>
      <c r="EY84" s="91"/>
      <c r="EZ84" s="91"/>
      <c r="FA84" s="91"/>
      <c r="FB84" s="91"/>
      <c r="FC84" s="91"/>
      <c r="FD84" s="91"/>
      <c r="FE84" s="91"/>
      <c r="FF84" s="91"/>
      <c r="FG84" s="91"/>
      <c r="FH84" s="91"/>
      <c r="FI84" s="91"/>
      <c r="FJ84" s="91"/>
      <c r="FK84" s="91"/>
      <c r="FL84" s="91"/>
      <c r="FM84" s="91"/>
      <c r="FN84" s="91"/>
      <c r="FO84" s="91"/>
      <c r="FP84" s="91"/>
      <c r="FQ84" s="91"/>
      <c r="FR84" s="91"/>
      <c r="FS84" s="91"/>
      <c r="FT84" s="91"/>
      <c r="FU84" s="91"/>
      <c r="FV84" s="91"/>
      <c r="FW84" s="91"/>
      <c r="FX84" s="91"/>
      <c r="FY84" s="91"/>
      <c r="FZ84" s="91"/>
      <c r="GA84" s="91"/>
      <c r="GB84" s="91"/>
      <c r="GC84" s="91"/>
      <c r="GD84" s="91"/>
      <c r="GE84" s="91"/>
      <c r="GF84" s="91"/>
      <c r="GG84" s="91"/>
      <c r="GH84" s="91"/>
      <c r="GI84" s="91"/>
      <c r="GJ84" s="91"/>
      <c r="GK84" s="91"/>
      <c r="GL84" s="91"/>
      <c r="GM84" s="91"/>
      <c r="GN84" s="91"/>
      <c r="GO84" s="91"/>
      <c r="GP84" s="91"/>
      <c r="GQ84" s="91"/>
      <c r="GR84" s="91"/>
      <c r="GS84" s="91"/>
      <c r="GT84" s="91"/>
      <c r="GU84" s="91"/>
      <c r="GV84" s="91"/>
      <c r="GW84" s="91"/>
      <c r="GX84" s="91"/>
      <c r="GY84" s="91"/>
      <c r="GZ84" s="91"/>
      <c r="HA84" s="91"/>
      <c r="HB84" s="91"/>
      <c r="HC84" s="91"/>
      <c r="HD84" s="91"/>
      <c r="HE84" s="91"/>
      <c r="HF84" s="91"/>
      <c r="HG84" s="91"/>
      <c r="HH84" s="91"/>
      <c r="HI84" s="91"/>
      <c r="HJ84" s="91"/>
      <c r="HK84" s="91"/>
      <c r="HL84" s="91"/>
      <c r="HM84" s="91"/>
      <c r="HN84" s="91"/>
      <c r="HO84" s="91"/>
      <c r="HP84" s="91"/>
      <c r="HQ84" s="91"/>
      <c r="HR84" s="91"/>
      <c r="HS84" s="91"/>
      <c r="HT84" s="91"/>
      <c r="HU84" s="91"/>
      <c r="HV84" s="91"/>
      <c r="HW84" s="91"/>
      <c r="HX84" s="91"/>
      <c r="HY84" s="91"/>
      <c r="HZ84" s="91"/>
      <c r="IA84" s="91"/>
      <c r="IB84" s="91"/>
      <c r="IC84" s="91"/>
      <c r="ID84" s="91"/>
      <c r="IE84" s="91"/>
      <c r="IF84" s="91"/>
      <c r="IG84" s="91"/>
      <c r="IH84" s="91"/>
      <c r="II84" s="91"/>
      <c r="IJ84" s="91"/>
      <c r="IK84" s="91"/>
      <c r="IL84" s="91"/>
      <c r="IM84" s="91"/>
      <c r="IN84" s="91"/>
      <c r="IO84" s="91"/>
      <c r="IP84" s="91"/>
      <c r="IQ84" s="91"/>
      <c r="IR84" s="91"/>
      <c r="IS84" s="91"/>
      <c r="IT84" s="91"/>
      <c r="IU84" s="91"/>
      <c r="IV84" s="28"/>
      <c r="IW84" s="28"/>
      <c r="IX84" s="28"/>
      <c r="IY84" s="28"/>
      <c r="IZ84" s="31"/>
      <c r="JA84" s="30"/>
      <c r="JB84" s="33"/>
      <c r="JC84" s="38"/>
      <c r="JD84" s="28"/>
      <c r="JE84" s="28"/>
      <c r="JF84" s="29"/>
    </row>
    <row r="85" spans="1:266" ht="15" customHeight="1">
      <c r="A85" s="90" t="s">
        <v>447</v>
      </c>
      <c r="B85" s="30">
        <v>24001020</v>
      </c>
      <c r="C85" s="35">
        <v>99.91</v>
      </c>
      <c r="D85" s="29"/>
      <c r="E85" s="29"/>
      <c r="F85" s="29"/>
      <c r="G85" s="29"/>
      <c r="H85" s="29"/>
      <c r="I85" s="36"/>
      <c r="J85" s="92"/>
      <c r="K85" s="92"/>
      <c r="L85" s="92"/>
      <c r="M85" s="92"/>
      <c r="N85" s="134">
        <v>3.129</v>
      </c>
      <c r="O85" s="221">
        <v>3.0079999999999999E-2</v>
      </c>
      <c r="P85" s="92" t="s">
        <v>448</v>
      </c>
      <c r="Q85" s="128">
        <v>6.774</v>
      </c>
      <c r="R85" s="128">
        <v>5.181</v>
      </c>
      <c r="S85" s="92"/>
      <c r="T85" s="127"/>
      <c r="U85" s="93"/>
      <c r="V85" s="92"/>
      <c r="W85" s="92"/>
      <c r="X85" s="128"/>
      <c r="Y85" s="93"/>
      <c r="Z85" s="127"/>
      <c r="AA85" s="92"/>
      <c r="AB85" s="91"/>
      <c r="AC85" s="91"/>
      <c r="AD85" s="91"/>
      <c r="AE85" s="91"/>
      <c r="AF85" s="128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1"/>
      <c r="DD85" s="91"/>
      <c r="DE85" s="91"/>
      <c r="DF85" s="91"/>
      <c r="DG85" s="91"/>
      <c r="DH85" s="91"/>
      <c r="DI85" s="91"/>
      <c r="DJ85" s="91"/>
      <c r="DK85" s="91"/>
      <c r="DL85" s="91"/>
      <c r="DM85" s="91"/>
      <c r="DN85" s="91"/>
      <c r="DO85" s="91"/>
      <c r="DP85" s="91"/>
      <c r="DQ85" s="91"/>
      <c r="DR85" s="91"/>
      <c r="DS85" s="91"/>
      <c r="DT85" s="91"/>
      <c r="DU85" s="91"/>
      <c r="DV85" s="91"/>
      <c r="DW85" s="91"/>
      <c r="DX85" s="91"/>
      <c r="DY85" s="91"/>
      <c r="DZ85" s="91"/>
      <c r="EA85" s="91"/>
      <c r="EB85" s="91"/>
      <c r="EC85" s="91"/>
      <c r="ED85" s="91"/>
      <c r="EE85" s="91"/>
      <c r="EF85" s="91"/>
      <c r="EG85" s="91"/>
      <c r="EH85" s="91"/>
      <c r="EI85" s="91"/>
      <c r="EJ85" s="91"/>
      <c r="EK85" s="91"/>
      <c r="EL85" s="91"/>
      <c r="EM85" s="91"/>
      <c r="EN85" s="91"/>
      <c r="EO85" s="91"/>
      <c r="EP85" s="91"/>
      <c r="EQ85" s="91"/>
      <c r="ER85" s="91"/>
      <c r="ES85" s="91"/>
      <c r="ET85" s="91"/>
      <c r="EU85" s="91"/>
      <c r="EV85" s="91"/>
      <c r="EW85" s="91"/>
      <c r="EX85" s="91"/>
      <c r="EY85" s="91"/>
      <c r="EZ85" s="91"/>
      <c r="FA85" s="91"/>
      <c r="FB85" s="91"/>
      <c r="FC85" s="91"/>
      <c r="FD85" s="91"/>
      <c r="FE85" s="91"/>
      <c r="FF85" s="91"/>
      <c r="FG85" s="91"/>
      <c r="FH85" s="91"/>
      <c r="FI85" s="91"/>
      <c r="FJ85" s="91"/>
      <c r="FK85" s="91"/>
      <c r="FL85" s="91"/>
      <c r="FM85" s="91"/>
      <c r="FN85" s="91"/>
      <c r="FO85" s="91"/>
      <c r="FP85" s="91"/>
      <c r="FQ85" s="91"/>
      <c r="FR85" s="91"/>
      <c r="FS85" s="91"/>
      <c r="FT85" s="91"/>
      <c r="FU85" s="91"/>
      <c r="FV85" s="91"/>
      <c r="FW85" s="91"/>
      <c r="FX85" s="91"/>
      <c r="FY85" s="91"/>
      <c r="FZ85" s="91"/>
      <c r="GA85" s="91"/>
      <c r="GB85" s="91"/>
      <c r="GC85" s="91"/>
      <c r="GD85" s="91"/>
      <c r="GE85" s="91"/>
      <c r="GF85" s="91"/>
      <c r="GG85" s="91"/>
      <c r="GH85" s="91"/>
      <c r="GI85" s="91"/>
      <c r="GJ85" s="91"/>
      <c r="GK85" s="91"/>
      <c r="GL85" s="91"/>
      <c r="GM85" s="91"/>
      <c r="GN85" s="91"/>
      <c r="GO85" s="91"/>
      <c r="GP85" s="91"/>
      <c r="GQ85" s="91"/>
      <c r="GR85" s="91"/>
      <c r="GS85" s="91"/>
      <c r="GT85" s="91"/>
      <c r="GU85" s="91"/>
      <c r="GV85" s="91"/>
      <c r="GW85" s="91"/>
      <c r="GX85" s="91"/>
      <c r="GY85" s="91"/>
      <c r="GZ85" s="91"/>
      <c r="HA85" s="91"/>
      <c r="HB85" s="91"/>
      <c r="HC85" s="91"/>
      <c r="HD85" s="91"/>
      <c r="HE85" s="91"/>
      <c r="HF85" s="91"/>
      <c r="HG85" s="91"/>
      <c r="HH85" s="91"/>
      <c r="HI85" s="91"/>
      <c r="HJ85" s="91"/>
      <c r="HK85" s="91"/>
      <c r="HL85" s="91"/>
      <c r="HM85" s="91"/>
      <c r="HN85" s="91"/>
      <c r="HO85" s="91"/>
      <c r="HP85" s="91"/>
      <c r="HQ85" s="91"/>
      <c r="HR85" s="91"/>
      <c r="HS85" s="91"/>
      <c r="HT85" s="91"/>
      <c r="HU85" s="91"/>
      <c r="HV85" s="91"/>
      <c r="HW85" s="91"/>
      <c r="HX85" s="91"/>
      <c r="HY85" s="91"/>
      <c r="HZ85" s="91"/>
      <c r="IA85" s="91"/>
      <c r="IB85" s="91"/>
      <c r="IC85" s="91"/>
      <c r="ID85" s="91"/>
      <c r="IE85" s="91"/>
      <c r="IF85" s="91"/>
      <c r="IG85" s="91"/>
      <c r="IH85" s="91"/>
      <c r="II85" s="91"/>
      <c r="IJ85" s="91"/>
      <c r="IK85" s="91"/>
      <c r="IL85" s="91"/>
      <c r="IM85" s="91"/>
      <c r="IN85" s="91"/>
      <c r="IO85" s="91"/>
      <c r="IP85" s="91"/>
      <c r="IQ85" s="91"/>
      <c r="IR85" s="91"/>
      <c r="IS85" s="91"/>
      <c r="IT85" s="91"/>
      <c r="IU85" s="91"/>
      <c r="IV85" s="31"/>
      <c r="IW85" s="31"/>
      <c r="IX85" s="28"/>
      <c r="IY85" s="33"/>
      <c r="IZ85" s="28"/>
      <c r="JA85" s="28"/>
      <c r="JB85" s="30"/>
      <c r="JC85" s="29"/>
      <c r="JD85" s="30"/>
      <c r="JE85" s="31"/>
      <c r="JF85" s="34"/>
    </row>
    <row r="86" spans="1:266" ht="15" customHeight="1">
      <c r="A86" s="90" t="s">
        <v>449</v>
      </c>
      <c r="B86" s="30">
        <v>24001290</v>
      </c>
      <c r="C86" s="35">
        <v>86.96</v>
      </c>
      <c r="D86" s="29"/>
      <c r="E86" s="29"/>
      <c r="F86" s="37"/>
      <c r="G86" s="29"/>
      <c r="H86" s="29"/>
      <c r="I86" s="36"/>
      <c r="J86" s="92"/>
      <c r="K86" s="92"/>
      <c r="L86" s="92"/>
      <c r="M86" s="92"/>
      <c r="N86" s="134"/>
      <c r="O86" s="221"/>
      <c r="P86" s="135"/>
      <c r="Q86" s="128"/>
      <c r="R86" s="128"/>
      <c r="S86" s="92" t="s">
        <v>406</v>
      </c>
      <c r="T86" s="92" t="s">
        <v>406</v>
      </c>
      <c r="U86" s="92" t="s">
        <v>407</v>
      </c>
      <c r="V86" s="92" t="s">
        <v>407</v>
      </c>
      <c r="W86" s="92" t="s">
        <v>408</v>
      </c>
      <c r="X86" s="92" t="s">
        <v>409</v>
      </c>
      <c r="Y86" s="92" t="s">
        <v>408</v>
      </c>
      <c r="Z86" s="135">
        <v>0</v>
      </c>
      <c r="AA86" s="92" t="s">
        <v>410</v>
      </c>
      <c r="AB86" s="92" t="s">
        <v>396</v>
      </c>
      <c r="AC86" s="92" t="s">
        <v>411</v>
      </c>
      <c r="AD86" s="92" t="s">
        <v>410</v>
      </c>
      <c r="AE86" s="135">
        <v>0</v>
      </c>
      <c r="AF86" s="128" t="s">
        <v>410</v>
      </c>
      <c r="AG86" s="92" t="s">
        <v>410</v>
      </c>
      <c r="AH86" s="92" t="s">
        <v>410</v>
      </c>
      <c r="AI86" s="127">
        <v>32.28</v>
      </c>
      <c r="AJ86" s="127">
        <v>8.7799999999999994</v>
      </c>
      <c r="AK86" s="92" t="s">
        <v>412</v>
      </c>
      <c r="AL86" s="92" t="s">
        <v>410</v>
      </c>
      <c r="AM86" s="92" t="s">
        <v>410</v>
      </c>
      <c r="AN86" s="92" t="s">
        <v>410</v>
      </c>
      <c r="AO86" s="92" t="s">
        <v>410</v>
      </c>
      <c r="AP86" s="128">
        <v>9.3019999999999996</v>
      </c>
      <c r="AQ86" s="92" t="s">
        <v>410</v>
      </c>
      <c r="AR86" s="92" t="s">
        <v>410</v>
      </c>
      <c r="AS86" s="92" t="s">
        <v>410</v>
      </c>
      <c r="AT86" s="128">
        <v>6.4240000000000004</v>
      </c>
      <c r="AU86" s="92" t="s">
        <v>410</v>
      </c>
      <c r="AV86" s="127">
        <v>13.43</v>
      </c>
      <c r="AW86" s="92" t="s">
        <v>410</v>
      </c>
      <c r="AX86" s="92" t="s">
        <v>410</v>
      </c>
      <c r="AY86" s="92" t="s">
        <v>410</v>
      </c>
      <c r="AZ86" s="92" t="s">
        <v>410</v>
      </c>
      <c r="BA86" s="92" t="s">
        <v>410</v>
      </c>
      <c r="BB86" s="92" t="s">
        <v>410</v>
      </c>
      <c r="BC86" s="91"/>
      <c r="BD86" s="91"/>
      <c r="BE86" s="91"/>
      <c r="BF86" s="91"/>
      <c r="BG86" s="91"/>
      <c r="BH86" s="91"/>
      <c r="BI86" s="91"/>
      <c r="BJ86" s="134"/>
      <c r="BK86" s="134"/>
      <c r="BL86" s="134"/>
      <c r="BM86" s="134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1"/>
      <c r="CI86" s="91"/>
      <c r="CJ86" s="91"/>
      <c r="CK86" s="91"/>
      <c r="CL86" s="91"/>
      <c r="CM86" s="91"/>
      <c r="CN86" s="91"/>
      <c r="CO86" s="91"/>
      <c r="CP86" s="91"/>
      <c r="CQ86" s="91"/>
      <c r="CR86" s="91"/>
      <c r="CS86" s="91"/>
      <c r="CT86" s="91"/>
      <c r="CU86" s="91"/>
      <c r="CV86" s="91"/>
      <c r="CW86" s="91"/>
      <c r="CX86" s="91"/>
      <c r="CY86" s="91"/>
      <c r="CZ86" s="91"/>
      <c r="DA86" s="91"/>
      <c r="DB86" s="91"/>
      <c r="DC86" s="91"/>
      <c r="DD86" s="91"/>
      <c r="DE86" s="91"/>
      <c r="DF86" s="91"/>
      <c r="DG86" s="91"/>
      <c r="DH86" s="91"/>
      <c r="DI86" s="91"/>
      <c r="DJ86" s="91"/>
      <c r="DK86" s="91"/>
      <c r="DL86" s="91"/>
      <c r="DM86" s="91"/>
      <c r="DN86" s="91"/>
      <c r="DO86" s="91"/>
      <c r="DP86" s="91"/>
      <c r="DQ86" s="91"/>
      <c r="DR86" s="91"/>
      <c r="DS86" s="91"/>
      <c r="DT86" s="91"/>
      <c r="DU86" s="91"/>
      <c r="DV86" s="91"/>
      <c r="DW86" s="91"/>
      <c r="DX86" s="91"/>
      <c r="DY86" s="91"/>
      <c r="DZ86" s="91"/>
      <c r="EA86" s="91"/>
      <c r="EB86" s="91"/>
      <c r="EC86" s="91"/>
      <c r="ED86" s="91"/>
      <c r="EE86" s="91"/>
      <c r="EF86" s="91"/>
      <c r="EG86" s="91"/>
      <c r="EH86" s="91"/>
      <c r="EI86" s="91"/>
      <c r="EJ86" s="91"/>
      <c r="EK86" s="91"/>
      <c r="EL86" s="91"/>
      <c r="EM86" s="91"/>
      <c r="EN86" s="91"/>
      <c r="EO86" s="91"/>
      <c r="EP86" s="91"/>
      <c r="EQ86" s="91"/>
      <c r="ER86" s="91"/>
      <c r="ES86" s="91"/>
      <c r="ET86" s="91"/>
      <c r="EU86" s="91"/>
      <c r="EV86" s="91"/>
      <c r="EW86" s="91"/>
      <c r="EX86" s="91"/>
      <c r="EY86" s="91"/>
      <c r="EZ86" s="91"/>
      <c r="FA86" s="91"/>
      <c r="FB86" s="91"/>
      <c r="FC86" s="91"/>
      <c r="FD86" s="91"/>
      <c r="FE86" s="91"/>
      <c r="FF86" s="91"/>
      <c r="FG86" s="91"/>
      <c r="FH86" s="91"/>
      <c r="FI86" s="91"/>
      <c r="FJ86" s="91"/>
      <c r="FK86" s="91"/>
      <c r="FL86" s="91"/>
      <c r="FM86" s="91"/>
      <c r="FN86" s="91"/>
      <c r="FO86" s="91"/>
      <c r="FP86" s="91"/>
      <c r="FQ86" s="91"/>
      <c r="FR86" s="91"/>
      <c r="FS86" s="91"/>
      <c r="FT86" s="91"/>
      <c r="FU86" s="91"/>
      <c r="FV86" s="91"/>
      <c r="FW86" s="91"/>
      <c r="FX86" s="91"/>
      <c r="FY86" s="91"/>
      <c r="FZ86" s="91"/>
      <c r="GA86" s="91"/>
      <c r="GB86" s="91"/>
      <c r="GC86" s="91"/>
      <c r="GD86" s="91"/>
      <c r="GE86" s="91"/>
      <c r="GF86" s="91"/>
      <c r="GG86" s="91"/>
      <c r="GH86" s="91"/>
      <c r="GI86" s="91"/>
      <c r="GJ86" s="91"/>
      <c r="GK86" s="91"/>
      <c r="GL86" s="91"/>
      <c r="GM86" s="91"/>
      <c r="GN86" s="91"/>
      <c r="GO86" s="91"/>
      <c r="GP86" s="91"/>
      <c r="GQ86" s="91"/>
      <c r="GR86" s="91"/>
      <c r="GS86" s="91"/>
      <c r="GT86" s="91"/>
      <c r="GU86" s="91"/>
      <c r="GV86" s="91"/>
      <c r="GW86" s="91"/>
      <c r="GX86" s="91"/>
      <c r="GY86" s="91"/>
      <c r="GZ86" s="91"/>
      <c r="HA86" s="91"/>
      <c r="HB86" s="91"/>
      <c r="HC86" s="91"/>
      <c r="HD86" s="91"/>
      <c r="HE86" s="91"/>
      <c r="HF86" s="91"/>
      <c r="HG86" s="91"/>
      <c r="HH86" s="91"/>
      <c r="HI86" s="91"/>
      <c r="HJ86" s="91"/>
      <c r="HK86" s="91"/>
      <c r="HL86" s="91"/>
      <c r="HM86" s="91"/>
      <c r="HN86" s="91"/>
      <c r="HO86" s="91"/>
      <c r="HP86" s="91"/>
      <c r="HQ86" s="91"/>
      <c r="HR86" s="91"/>
      <c r="HS86" s="91"/>
      <c r="HT86" s="91"/>
      <c r="HU86" s="91"/>
      <c r="HV86" s="91"/>
      <c r="HW86" s="91"/>
      <c r="HX86" s="91"/>
      <c r="HY86" s="91"/>
      <c r="HZ86" s="91"/>
      <c r="IA86" s="91"/>
      <c r="IB86" s="91"/>
      <c r="IC86" s="91"/>
      <c r="ID86" s="91"/>
      <c r="IE86" s="91"/>
      <c r="IF86" s="91"/>
      <c r="IG86" s="91"/>
      <c r="IH86" s="91"/>
      <c r="II86" s="91"/>
      <c r="IJ86" s="91"/>
      <c r="IK86" s="91"/>
      <c r="IL86" s="91"/>
      <c r="IM86" s="91"/>
      <c r="IN86" s="91"/>
      <c r="IO86" s="91"/>
      <c r="IP86" s="91"/>
      <c r="IQ86" s="91"/>
      <c r="IR86" s="91"/>
      <c r="IS86" s="91"/>
      <c r="IT86" s="91"/>
      <c r="IU86" s="91"/>
      <c r="IV86" s="31">
        <v>99.76</v>
      </c>
      <c r="IW86" s="31">
        <v>0.24</v>
      </c>
      <c r="IX86" s="28" t="s">
        <v>450</v>
      </c>
      <c r="IY86" s="28" t="s">
        <v>450</v>
      </c>
      <c r="IZ86" s="30">
        <v>0</v>
      </c>
      <c r="JA86" s="30">
        <v>0</v>
      </c>
      <c r="JB86" s="30">
        <v>0</v>
      </c>
      <c r="JC86" s="38">
        <v>0</v>
      </c>
      <c r="JD86" s="28"/>
      <c r="JE86" s="28"/>
      <c r="JF86" s="29"/>
    </row>
    <row r="87" spans="1:266" ht="15" customHeight="1">
      <c r="A87" s="90" t="s">
        <v>449</v>
      </c>
      <c r="B87" s="30">
        <v>24001206</v>
      </c>
      <c r="C87" s="35">
        <v>87.64</v>
      </c>
      <c r="D87" s="29"/>
      <c r="E87" s="29"/>
      <c r="F87" s="29"/>
      <c r="G87" s="29"/>
      <c r="H87" s="29"/>
      <c r="I87" s="36"/>
      <c r="J87" s="92"/>
      <c r="K87" s="92"/>
      <c r="L87" s="92"/>
      <c r="M87" s="92"/>
      <c r="N87" s="134"/>
      <c r="O87" s="221"/>
      <c r="P87" s="135"/>
      <c r="Q87" s="128"/>
      <c r="R87" s="128"/>
      <c r="S87" s="92" t="s">
        <v>406</v>
      </c>
      <c r="T87" s="92" t="s">
        <v>406</v>
      </c>
      <c r="U87" s="92" t="s">
        <v>407</v>
      </c>
      <c r="V87" s="92" t="s">
        <v>407</v>
      </c>
      <c r="W87" s="92" t="s">
        <v>408</v>
      </c>
      <c r="X87" s="92" t="s">
        <v>409</v>
      </c>
      <c r="Y87" s="92" t="s">
        <v>408</v>
      </c>
      <c r="Z87" s="135">
        <v>0</v>
      </c>
      <c r="AA87" s="92" t="s">
        <v>410</v>
      </c>
      <c r="AB87" s="92" t="s">
        <v>396</v>
      </c>
      <c r="AC87" s="92" t="s">
        <v>411</v>
      </c>
      <c r="AD87" s="128">
        <v>8.8870000000000005</v>
      </c>
      <c r="AE87" s="127">
        <v>8.89</v>
      </c>
      <c r="AF87" s="128" t="s">
        <v>410</v>
      </c>
      <c r="AG87" s="128">
        <v>7.2089999999999996</v>
      </c>
      <c r="AH87" s="127">
        <v>39</v>
      </c>
      <c r="AI87" s="127">
        <v>122.7</v>
      </c>
      <c r="AJ87" s="127">
        <v>122.8</v>
      </c>
      <c r="AK87" s="92" t="s">
        <v>412</v>
      </c>
      <c r="AL87" s="92" t="s">
        <v>410</v>
      </c>
      <c r="AM87" s="92" t="s">
        <v>410</v>
      </c>
      <c r="AN87" s="92" t="s">
        <v>410</v>
      </c>
      <c r="AO87" s="92" t="s">
        <v>410</v>
      </c>
      <c r="AP87" s="92" t="s">
        <v>410</v>
      </c>
      <c r="AQ87" s="92" t="s">
        <v>410</v>
      </c>
      <c r="AR87" s="92" t="s">
        <v>410</v>
      </c>
      <c r="AS87" s="92" t="s">
        <v>410</v>
      </c>
      <c r="AT87" s="92" t="s">
        <v>410</v>
      </c>
      <c r="AU87" s="92" t="s">
        <v>410</v>
      </c>
      <c r="AV87" s="92" t="s">
        <v>410</v>
      </c>
      <c r="AW87" s="92" t="s">
        <v>410</v>
      </c>
      <c r="AX87" s="92" t="s">
        <v>410</v>
      </c>
      <c r="AY87" s="92" t="s">
        <v>410</v>
      </c>
      <c r="AZ87" s="92" t="s">
        <v>410</v>
      </c>
      <c r="BA87" s="92" t="s">
        <v>410</v>
      </c>
      <c r="BB87" s="92" t="s">
        <v>410</v>
      </c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91"/>
      <c r="EM87" s="91"/>
      <c r="EN87" s="91"/>
      <c r="EO87" s="91"/>
      <c r="EP87" s="91"/>
      <c r="EQ87" s="91"/>
      <c r="ER87" s="91"/>
      <c r="ES87" s="91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91"/>
      <c r="FL87" s="91"/>
      <c r="FM87" s="91"/>
      <c r="FN87" s="91"/>
      <c r="FO87" s="91"/>
      <c r="FP87" s="91"/>
      <c r="FQ87" s="91"/>
      <c r="FR87" s="91"/>
      <c r="FS87" s="91"/>
      <c r="FT87" s="91"/>
      <c r="FU87" s="91"/>
      <c r="FV87" s="91"/>
      <c r="FW87" s="91"/>
      <c r="FX87" s="91"/>
      <c r="FY87" s="91"/>
      <c r="FZ87" s="91"/>
      <c r="GA87" s="91"/>
      <c r="GB87" s="91"/>
      <c r="GC87" s="91"/>
      <c r="GD87" s="91"/>
      <c r="GE87" s="91"/>
      <c r="GF87" s="91"/>
      <c r="GG87" s="91"/>
      <c r="GH87" s="91"/>
      <c r="GI87" s="91"/>
      <c r="GJ87" s="91"/>
      <c r="GK87" s="91"/>
      <c r="GL87" s="91"/>
      <c r="GM87" s="91"/>
      <c r="GN87" s="91"/>
      <c r="GO87" s="91"/>
      <c r="GP87" s="91"/>
      <c r="GQ87" s="91"/>
      <c r="GR87" s="91"/>
      <c r="GS87" s="91"/>
      <c r="GT87" s="91"/>
      <c r="GU87" s="91"/>
      <c r="GV87" s="91"/>
      <c r="GW87" s="91"/>
      <c r="GX87" s="91"/>
      <c r="GY87" s="91"/>
      <c r="GZ87" s="91"/>
      <c r="HA87" s="91"/>
      <c r="HB87" s="91"/>
      <c r="HC87" s="91"/>
      <c r="HD87" s="91"/>
      <c r="HE87" s="91"/>
      <c r="HF87" s="91"/>
      <c r="HG87" s="91"/>
      <c r="HH87" s="91"/>
      <c r="HI87" s="91"/>
      <c r="HJ87" s="91"/>
      <c r="HK87" s="91"/>
      <c r="HL87" s="91"/>
      <c r="HM87" s="91"/>
      <c r="HN87" s="91"/>
      <c r="HO87" s="91"/>
      <c r="HP87" s="91"/>
      <c r="HQ87" s="91"/>
      <c r="HR87" s="91"/>
      <c r="HS87" s="91"/>
      <c r="HT87" s="91"/>
      <c r="HU87" s="91"/>
      <c r="HV87" s="91"/>
      <c r="HW87" s="91"/>
      <c r="HX87" s="91"/>
      <c r="HY87" s="91"/>
      <c r="HZ87" s="91"/>
      <c r="IA87" s="91"/>
      <c r="IB87" s="91"/>
      <c r="IC87" s="91"/>
      <c r="ID87" s="91"/>
      <c r="IE87" s="91"/>
      <c r="IF87" s="91"/>
      <c r="IG87" s="91"/>
      <c r="IH87" s="91"/>
      <c r="II87" s="91"/>
      <c r="IJ87" s="91"/>
      <c r="IK87" s="91"/>
      <c r="IL87" s="91"/>
      <c r="IM87" s="91"/>
      <c r="IN87" s="91"/>
      <c r="IO87" s="91"/>
      <c r="IP87" s="91"/>
      <c r="IQ87" s="91"/>
      <c r="IR87" s="91"/>
      <c r="IS87" s="91"/>
      <c r="IT87" s="91"/>
      <c r="IU87" s="91"/>
      <c r="IV87" s="31">
        <v>99.7</v>
      </c>
      <c r="IW87" s="31">
        <v>0.3</v>
      </c>
      <c r="IX87" s="28" t="s">
        <v>450</v>
      </c>
      <c r="IY87" s="28" t="s">
        <v>450</v>
      </c>
      <c r="IZ87" s="30">
        <v>0</v>
      </c>
      <c r="JA87" s="30">
        <v>0</v>
      </c>
      <c r="JB87" s="30">
        <v>0</v>
      </c>
      <c r="JC87" s="38">
        <v>0</v>
      </c>
      <c r="JD87" s="30"/>
      <c r="JE87" s="28"/>
      <c r="JF87" s="37"/>
    </row>
    <row r="88" spans="1:266" ht="15" customHeight="1">
      <c r="A88" s="90" t="s">
        <v>449</v>
      </c>
      <c r="B88" s="30">
        <v>24000952</v>
      </c>
      <c r="C88" s="35">
        <v>87.06</v>
      </c>
      <c r="D88" s="29"/>
      <c r="E88" s="37"/>
      <c r="F88" s="37"/>
      <c r="G88" s="29"/>
      <c r="H88" s="29"/>
      <c r="I88" s="36"/>
      <c r="J88" s="92"/>
      <c r="K88" s="92"/>
      <c r="L88" s="92"/>
      <c r="M88" s="92"/>
      <c r="N88" s="134"/>
      <c r="O88" s="221"/>
      <c r="P88" s="135"/>
      <c r="Q88" s="128"/>
      <c r="R88" s="128"/>
      <c r="S88" s="92" t="s">
        <v>406</v>
      </c>
      <c r="T88" s="92" t="s">
        <v>406</v>
      </c>
      <c r="U88" s="92" t="s">
        <v>407</v>
      </c>
      <c r="V88" s="92" t="s">
        <v>407</v>
      </c>
      <c r="W88" s="92" t="s">
        <v>408</v>
      </c>
      <c r="X88" s="92" t="s">
        <v>409</v>
      </c>
      <c r="Y88" s="92" t="s">
        <v>408</v>
      </c>
      <c r="Z88" s="135">
        <v>0</v>
      </c>
      <c r="AA88" s="92" t="s">
        <v>410</v>
      </c>
      <c r="AB88" s="92" t="s">
        <v>396</v>
      </c>
      <c r="AC88" s="92" t="s">
        <v>411</v>
      </c>
      <c r="AD88" s="92" t="s">
        <v>410</v>
      </c>
      <c r="AE88" s="135">
        <v>0</v>
      </c>
      <c r="AF88" s="128" t="s">
        <v>410</v>
      </c>
      <c r="AG88" s="92" t="s">
        <v>410</v>
      </c>
      <c r="AH88" s="92" t="s">
        <v>410</v>
      </c>
      <c r="AI88" s="127" t="s">
        <v>410</v>
      </c>
      <c r="AJ88" s="127" t="s">
        <v>410</v>
      </c>
      <c r="AK88" s="92" t="s">
        <v>412</v>
      </c>
      <c r="AL88" s="92" t="s">
        <v>410</v>
      </c>
      <c r="AM88" s="92" t="s">
        <v>410</v>
      </c>
      <c r="AN88" s="92" t="s">
        <v>410</v>
      </c>
      <c r="AO88" s="92" t="s">
        <v>410</v>
      </c>
      <c r="AP88" s="92" t="s">
        <v>410</v>
      </c>
      <c r="AQ88" s="92" t="s">
        <v>410</v>
      </c>
      <c r="AR88" s="92" t="s">
        <v>410</v>
      </c>
      <c r="AS88" s="92" t="s">
        <v>410</v>
      </c>
      <c r="AT88" s="92" t="s">
        <v>410</v>
      </c>
      <c r="AU88" s="92" t="s">
        <v>410</v>
      </c>
      <c r="AV88" s="92" t="s">
        <v>410</v>
      </c>
      <c r="AW88" s="92" t="s">
        <v>410</v>
      </c>
      <c r="AX88" s="92" t="s">
        <v>410</v>
      </c>
      <c r="AY88" s="92" t="s">
        <v>410</v>
      </c>
      <c r="AZ88" s="92" t="s">
        <v>410</v>
      </c>
      <c r="BA88" s="92" t="s">
        <v>410</v>
      </c>
      <c r="BB88" s="92" t="s">
        <v>410</v>
      </c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/>
      <c r="EH88" s="91"/>
      <c r="EI88" s="91"/>
      <c r="EJ88" s="91"/>
      <c r="EK88" s="91"/>
      <c r="EL88" s="91"/>
      <c r="EM88" s="91"/>
      <c r="EN88" s="91"/>
      <c r="EO88" s="91"/>
      <c r="EP88" s="91"/>
      <c r="EQ88" s="91"/>
      <c r="ER88" s="91"/>
      <c r="ES88" s="91"/>
      <c r="ET88" s="91"/>
      <c r="EU88" s="91"/>
      <c r="EV88" s="91"/>
      <c r="EW88" s="91"/>
      <c r="EX88" s="91"/>
      <c r="EY88" s="91"/>
      <c r="EZ88" s="91"/>
      <c r="FA88" s="91"/>
      <c r="FB88" s="91"/>
      <c r="FC88" s="91"/>
      <c r="FD88" s="91"/>
      <c r="FE88" s="91"/>
      <c r="FF88" s="91"/>
      <c r="FG88" s="91"/>
      <c r="FH88" s="91"/>
      <c r="FI88" s="91"/>
      <c r="FJ88" s="91"/>
      <c r="FK88" s="91"/>
      <c r="FL88" s="91"/>
      <c r="FM88" s="91"/>
      <c r="FN88" s="91"/>
      <c r="FO88" s="91"/>
      <c r="FP88" s="91"/>
      <c r="FQ88" s="91"/>
      <c r="FR88" s="91"/>
      <c r="FS88" s="91"/>
      <c r="FT88" s="91"/>
      <c r="FU88" s="91"/>
      <c r="FV88" s="91"/>
      <c r="FW88" s="91"/>
      <c r="FX88" s="91"/>
      <c r="FY88" s="91"/>
      <c r="FZ88" s="91"/>
      <c r="GA88" s="91"/>
      <c r="GB88" s="91"/>
      <c r="GC88" s="91"/>
      <c r="GD88" s="91"/>
      <c r="GE88" s="91"/>
      <c r="GF88" s="91"/>
      <c r="GG88" s="91"/>
      <c r="GH88" s="91"/>
      <c r="GI88" s="91"/>
      <c r="GJ88" s="91"/>
      <c r="GK88" s="91"/>
      <c r="GL88" s="91"/>
      <c r="GM88" s="91"/>
      <c r="GN88" s="91"/>
      <c r="GO88" s="91"/>
      <c r="GP88" s="91"/>
      <c r="GQ88" s="91"/>
      <c r="GR88" s="91"/>
      <c r="GS88" s="91"/>
      <c r="GT88" s="91"/>
      <c r="GU88" s="91"/>
      <c r="GV88" s="91"/>
      <c r="GW88" s="91"/>
      <c r="GX88" s="91"/>
      <c r="GY88" s="91"/>
      <c r="GZ88" s="91"/>
      <c r="HA88" s="91"/>
      <c r="HB88" s="91"/>
      <c r="HC88" s="91"/>
      <c r="HD88" s="91"/>
      <c r="HE88" s="91"/>
      <c r="HF88" s="91"/>
      <c r="HG88" s="91"/>
      <c r="HH88" s="91"/>
      <c r="HI88" s="91"/>
      <c r="HJ88" s="91"/>
      <c r="HK88" s="91"/>
      <c r="HL88" s="91"/>
      <c r="HM88" s="91"/>
      <c r="HN88" s="91"/>
      <c r="HO88" s="91"/>
      <c r="HP88" s="91"/>
      <c r="HQ88" s="91"/>
      <c r="HR88" s="91"/>
      <c r="HS88" s="91"/>
      <c r="HT88" s="91"/>
      <c r="HU88" s="91"/>
      <c r="HV88" s="91"/>
      <c r="HW88" s="91"/>
      <c r="HX88" s="91"/>
      <c r="HY88" s="91"/>
      <c r="HZ88" s="91"/>
      <c r="IA88" s="91"/>
      <c r="IB88" s="91"/>
      <c r="IC88" s="91"/>
      <c r="ID88" s="91"/>
      <c r="IE88" s="91"/>
      <c r="IF88" s="91"/>
      <c r="IG88" s="91"/>
      <c r="IH88" s="91"/>
      <c r="II88" s="91"/>
      <c r="IJ88" s="91"/>
      <c r="IK88" s="91"/>
      <c r="IL88" s="91"/>
      <c r="IM88" s="91"/>
      <c r="IN88" s="91"/>
      <c r="IO88" s="91"/>
      <c r="IP88" s="91"/>
      <c r="IQ88" s="91"/>
      <c r="IR88" s="91"/>
      <c r="IS88" s="91"/>
      <c r="IT88" s="91"/>
      <c r="IU88" s="91"/>
      <c r="IV88" s="31">
        <v>99.57</v>
      </c>
      <c r="IW88" s="31">
        <v>0.43</v>
      </c>
      <c r="IX88" s="28" t="s">
        <v>450</v>
      </c>
      <c r="IY88" s="28" t="s">
        <v>450</v>
      </c>
      <c r="IZ88" s="30">
        <v>0</v>
      </c>
      <c r="JA88" s="30">
        <v>0</v>
      </c>
      <c r="JB88" s="30">
        <v>0</v>
      </c>
      <c r="JC88" s="38">
        <v>0</v>
      </c>
      <c r="JD88" s="30"/>
      <c r="JE88" s="32"/>
      <c r="JF88" s="35"/>
    </row>
    <row r="89" spans="1:266" ht="15" customHeight="1">
      <c r="A89" s="90" t="s">
        <v>27</v>
      </c>
      <c r="B89" s="30">
        <v>24001260</v>
      </c>
      <c r="C89" s="29"/>
      <c r="D89" s="29"/>
      <c r="E89" s="29"/>
      <c r="F89" s="29"/>
      <c r="G89" s="29"/>
      <c r="H89" s="29"/>
      <c r="I89" s="36"/>
      <c r="J89" s="92"/>
      <c r="K89" s="92"/>
      <c r="L89" s="92"/>
      <c r="M89" s="92"/>
      <c r="N89" s="134"/>
      <c r="O89" s="221"/>
      <c r="P89" s="135"/>
      <c r="Q89" s="128"/>
      <c r="R89" s="128"/>
      <c r="S89" s="93"/>
      <c r="T89" s="127"/>
      <c r="U89" s="93"/>
      <c r="V89" s="127"/>
      <c r="W89" s="92"/>
      <c r="X89" s="92"/>
      <c r="Y89" s="127"/>
      <c r="Z89" s="128"/>
      <c r="AA89" s="93"/>
      <c r="AB89" s="91"/>
      <c r="AC89" s="91"/>
      <c r="AD89" s="91"/>
      <c r="AE89" s="91"/>
      <c r="AF89" s="128"/>
      <c r="AG89" s="91"/>
      <c r="AH89" s="91"/>
      <c r="AI89" s="127"/>
      <c r="AJ89" s="127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91"/>
      <c r="EM89" s="91"/>
      <c r="EN89" s="91"/>
      <c r="EO89" s="91"/>
      <c r="EP89" s="91"/>
      <c r="EQ89" s="91"/>
      <c r="ER89" s="91"/>
      <c r="ES89" s="91"/>
      <c r="ET89" s="91"/>
      <c r="EU89" s="91"/>
      <c r="EV89" s="91"/>
      <c r="EW89" s="91"/>
      <c r="EX89" s="91"/>
      <c r="EY89" s="91"/>
      <c r="EZ89" s="91"/>
      <c r="FA89" s="91"/>
      <c r="FB89" s="91"/>
      <c r="FC89" s="91"/>
      <c r="FD89" s="91"/>
      <c r="FE89" s="91"/>
      <c r="FF89" s="91"/>
      <c r="FG89" s="91"/>
      <c r="FH89" s="91"/>
      <c r="FI89" s="91"/>
      <c r="FJ89" s="91"/>
      <c r="FK89" s="91"/>
      <c r="FL89" s="91"/>
      <c r="FM89" s="91"/>
      <c r="FN89" s="91"/>
      <c r="FO89" s="91"/>
      <c r="FP89" s="91"/>
      <c r="FQ89" s="91"/>
      <c r="FR89" s="91"/>
      <c r="FS89" s="91"/>
      <c r="FT89" s="91"/>
      <c r="FU89" s="91"/>
      <c r="FV89" s="91"/>
      <c r="FW89" s="91"/>
      <c r="FX89" s="91"/>
      <c r="FY89" s="91"/>
      <c r="FZ89" s="91"/>
      <c r="GA89" s="91"/>
      <c r="GB89" s="91"/>
      <c r="GC89" s="91"/>
      <c r="GD89" s="91"/>
      <c r="GE89" s="91"/>
      <c r="GF89" s="91"/>
      <c r="GG89" s="91"/>
      <c r="GH89" s="91"/>
      <c r="GI89" s="91"/>
      <c r="GJ89" s="91"/>
      <c r="GK89" s="91"/>
      <c r="GL89" s="91"/>
      <c r="GM89" s="91"/>
      <c r="GN89" s="91"/>
      <c r="GO89" s="91"/>
      <c r="GP89" s="91"/>
      <c r="GQ89" s="91"/>
      <c r="GR89" s="91"/>
      <c r="GS89" s="91"/>
      <c r="GT89" s="91"/>
      <c r="GU89" s="91"/>
      <c r="GV89" s="91"/>
      <c r="GW89" s="91"/>
      <c r="GX89" s="91"/>
      <c r="GY89" s="91"/>
      <c r="GZ89" s="91"/>
      <c r="HA89" s="91"/>
      <c r="HB89" s="91"/>
      <c r="HC89" s="91"/>
      <c r="HD89" s="91"/>
      <c r="HE89" s="91"/>
      <c r="HF89" s="91"/>
      <c r="HG89" s="91"/>
      <c r="HH89" s="91"/>
      <c r="HI89" s="91"/>
      <c r="HJ89" s="91"/>
      <c r="HK89" s="91"/>
      <c r="HL89" s="91"/>
      <c r="HM89" s="91"/>
      <c r="HN89" s="91"/>
      <c r="HO89" s="91"/>
      <c r="HP89" s="91"/>
      <c r="HQ89" s="91"/>
      <c r="HR89" s="91"/>
      <c r="HS89" s="91"/>
      <c r="HT89" s="91"/>
      <c r="HU89" s="91"/>
      <c r="HV89" s="91"/>
      <c r="HW89" s="91"/>
      <c r="HX89" s="91"/>
      <c r="HY89" s="91"/>
      <c r="HZ89" s="91"/>
      <c r="IA89" s="91"/>
      <c r="IB89" s="91"/>
      <c r="IC89" s="91"/>
      <c r="ID89" s="91"/>
      <c r="IE89" s="91"/>
      <c r="IF89" s="91"/>
      <c r="IG89" s="91"/>
      <c r="IH89" s="91"/>
      <c r="II89" s="91"/>
      <c r="IJ89" s="91"/>
      <c r="IK89" s="91"/>
      <c r="IL89" s="91"/>
      <c r="IM89" s="91"/>
      <c r="IN89" s="91"/>
      <c r="IO89" s="91"/>
      <c r="IP89" s="91"/>
      <c r="IQ89" s="91"/>
      <c r="IR89" s="91"/>
      <c r="IS89" s="91"/>
      <c r="IT89" s="91"/>
      <c r="IU89" s="91"/>
      <c r="IV89" s="31"/>
      <c r="IW89" s="31"/>
      <c r="IX89" s="28"/>
      <c r="IY89" s="28"/>
      <c r="IZ89" s="28"/>
      <c r="JA89" s="28"/>
      <c r="JB89" s="30"/>
      <c r="JC89" s="29"/>
      <c r="JD89" s="28" t="s">
        <v>395</v>
      </c>
      <c r="JE89" s="28"/>
      <c r="JF89" s="37"/>
    </row>
    <row r="90" spans="1:266" ht="15" customHeight="1">
      <c r="A90" s="90" t="s">
        <v>27</v>
      </c>
      <c r="B90" s="30">
        <v>24001260</v>
      </c>
      <c r="C90" s="35">
        <v>91.19</v>
      </c>
      <c r="D90" s="29"/>
      <c r="E90" s="35"/>
      <c r="F90" s="35">
        <v>68.84</v>
      </c>
      <c r="G90" s="127">
        <v>10.69</v>
      </c>
      <c r="H90" s="92"/>
      <c r="I90" s="92" t="s">
        <v>452</v>
      </c>
      <c r="J90" s="92"/>
      <c r="K90" s="91"/>
      <c r="L90" s="92"/>
      <c r="M90" s="92" t="s">
        <v>453</v>
      </c>
      <c r="N90" s="134" t="s">
        <v>385</v>
      </c>
      <c r="O90" s="221">
        <v>0.17230000000000001</v>
      </c>
      <c r="P90" s="222">
        <v>0.15570000000000001</v>
      </c>
      <c r="Q90" s="128">
        <v>6.0010000000000003</v>
      </c>
      <c r="R90" s="128" t="s">
        <v>452</v>
      </c>
      <c r="S90" s="92"/>
      <c r="T90" s="127"/>
      <c r="U90" s="91"/>
      <c r="V90" s="91"/>
      <c r="W90" s="91"/>
      <c r="X90" s="91"/>
      <c r="Y90" s="91"/>
      <c r="Z90" s="91"/>
      <c r="AA90" s="91"/>
      <c r="AB90" s="92"/>
      <c r="AC90" s="92"/>
      <c r="AD90" s="91"/>
      <c r="AE90" s="91"/>
      <c r="AF90" s="128"/>
      <c r="AG90" s="91"/>
      <c r="AH90" s="91"/>
      <c r="AI90" s="127"/>
      <c r="AJ90" s="127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  <c r="HA90" s="92"/>
      <c r="HB90" s="92"/>
      <c r="HC90" s="92"/>
      <c r="HD90" s="92"/>
      <c r="HE90" s="92"/>
      <c r="HF90" s="92"/>
      <c r="HG90" s="92"/>
      <c r="HH90" s="92"/>
      <c r="HI90" s="92"/>
      <c r="HJ90" s="92"/>
      <c r="HK90" s="92"/>
      <c r="HL90" s="92"/>
      <c r="HM90" s="92"/>
      <c r="HN90" s="92"/>
      <c r="HO90" s="92"/>
      <c r="HP90" s="92"/>
      <c r="HQ90" s="92"/>
      <c r="HR90" s="92"/>
      <c r="HS90" s="92"/>
      <c r="HT90" s="92"/>
      <c r="HU90" s="92"/>
      <c r="HV90" s="92"/>
      <c r="HW90" s="92"/>
      <c r="HX90" s="92"/>
      <c r="HY90" s="92"/>
      <c r="HZ90" s="92"/>
      <c r="IA90" s="92"/>
      <c r="IB90" s="92"/>
      <c r="IC90" s="92"/>
      <c r="ID90" s="92"/>
      <c r="IE90" s="92"/>
      <c r="IF90" s="92"/>
      <c r="IG90" s="92"/>
      <c r="IH90" s="92"/>
      <c r="II90" s="92"/>
      <c r="IJ90" s="92"/>
      <c r="IK90" s="92"/>
      <c r="IL90" s="92"/>
      <c r="IM90" s="92"/>
      <c r="IN90" s="92"/>
      <c r="IO90" s="92"/>
      <c r="IP90" s="92"/>
      <c r="IQ90" s="92"/>
      <c r="IR90" s="92"/>
      <c r="IS90" s="92"/>
      <c r="IT90" s="92"/>
      <c r="IU90" s="92"/>
      <c r="IV90" s="31"/>
      <c r="IW90" s="31"/>
      <c r="IX90" s="28"/>
      <c r="IY90" s="28"/>
      <c r="IZ90" s="28"/>
      <c r="JA90" s="28"/>
      <c r="JB90" s="28"/>
      <c r="JC90" s="38"/>
      <c r="JD90" s="28"/>
      <c r="JE90" s="28"/>
      <c r="JF90" s="29"/>
    </row>
    <row r="91" spans="1:266" ht="15" customHeight="1">
      <c r="A91" s="90" t="s">
        <v>27</v>
      </c>
      <c r="B91" s="30">
        <v>24000726</v>
      </c>
      <c r="C91" s="35">
        <v>90.56</v>
      </c>
      <c r="D91" s="29"/>
      <c r="E91" s="37"/>
      <c r="F91" s="37"/>
      <c r="G91" s="34"/>
      <c r="H91" s="29"/>
      <c r="I91" s="36"/>
      <c r="J91" s="92"/>
      <c r="K91" s="92"/>
      <c r="L91" s="92"/>
      <c r="M91" s="92"/>
      <c r="N91" s="134"/>
      <c r="O91" s="221"/>
      <c r="P91" s="222"/>
      <c r="Q91" s="128"/>
      <c r="R91" s="128"/>
      <c r="S91" s="92"/>
      <c r="T91" s="127"/>
      <c r="U91" s="93"/>
      <c r="V91" s="92"/>
      <c r="W91" s="92"/>
      <c r="X91" s="128"/>
      <c r="Y91" s="93"/>
      <c r="Z91" s="127"/>
      <c r="AA91" s="92"/>
      <c r="AB91" s="91"/>
      <c r="AC91" s="91"/>
      <c r="AD91" s="91"/>
      <c r="AE91" s="91"/>
      <c r="AF91" s="128"/>
      <c r="AG91" s="91"/>
      <c r="AH91" s="91"/>
      <c r="AI91" s="127"/>
      <c r="AJ91" s="127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2" t="s">
        <v>413</v>
      </c>
      <c r="BD91" s="92" t="s">
        <v>413</v>
      </c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91"/>
      <c r="EF91" s="91"/>
      <c r="EG91" s="91"/>
      <c r="EH91" s="91"/>
      <c r="EI91" s="91"/>
      <c r="EJ91" s="91"/>
      <c r="EK91" s="91"/>
      <c r="EL91" s="91"/>
      <c r="EM91" s="91"/>
      <c r="EN91" s="91"/>
      <c r="EO91" s="91"/>
      <c r="EP91" s="91"/>
      <c r="EQ91" s="91"/>
      <c r="ER91" s="91"/>
      <c r="ES91" s="91"/>
      <c r="ET91" s="91"/>
      <c r="EU91" s="91"/>
      <c r="EV91" s="91"/>
      <c r="EW91" s="91"/>
      <c r="EX91" s="91"/>
      <c r="EY91" s="91"/>
      <c r="EZ91" s="91"/>
      <c r="FA91" s="91"/>
      <c r="FB91" s="91"/>
      <c r="FC91" s="91"/>
      <c r="FD91" s="91"/>
      <c r="FE91" s="91"/>
      <c r="FF91" s="91"/>
      <c r="FG91" s="91"/>
      <c r="FH91" s="91"/>
      <c r="FI91" s="91"/>
      <c r="FJ91" s="91"/>
      <c r="FK91" s="91"/>
      <c r="FL91" s="91"/>
      <c r="FM91" s="91"/>
      <c r="FN91" s="91"/>
      <c r="FO91" s="91"/>
      <c r="FP91" s="91"/>
      <c r="FQ91" s="91"/>
      <c r="FR91" s="91"/>
      <c r="FS91" s="91"/>
      <c r="FT91" s="91"/>
      <c r="FU91" s="91"/>
      <c r="FV91" s="91"/>
      <c r="FW91" s="91"/>
      <c r="FX91" s="91"/>
      <c r="FY91" s="91"/>
      <c r="FZ91" s="91"/>
      <c r="GA91" s="91"/>
      <c r="GB91" s="91"/>
      <c r="GC91" s="91"/>
      <c r="GD91" s="91"/>
      <c r="GE91" s="91"/>
      <c r="GF91" s="91"/>
      <c r="GG91" s="91"/>
      <c r="GH91" s="91"/>
      <c r="GI91" s="91"/>
      <c r="GJ91" s="91"/>
      <c r="GK91" s="91"/>
      <c r="GL91" s="91"/>
      <c r="GM91" s="91"/>
      <c r="GN91" s="91"/>
      <c r="GO91" s="91"/>
      <c r="GP91" s="91"/>
      <c r="GQ91" s="91"/>
      <c r="GR91" s="91"/>
      <c r="GS91" s="91"/>
      <c r="GT91" s="91"/>
      <c r="GU91" s="91"/>
      <c r="GV91" s="91"/>
      <c r="GW91" s="91"/>
      <c r="GX91" s="91"/>
      <c r="GY91" s="91"/>
      <c r="GZ91" s="91"/>
      <c r="HA91" s="91"/>
      <c r="HB91" s="91"/>
      <c r="HC91" s="91"/>
      <c r="HD91" s="91"/>
      <c r="HE91" s="91"/>
      <c r="HF91" s="91"/>
      <c r="HG91" s="91"/>
      <c r="HH91" s="91"/>
      <c r="HI91" s="91"/>
      <c r="HJ91" s="91"/>
      <c r="HK91" s="91"/>
      <c r="HL91" s="91"/>
      <c r="HM91" s="91"/>
      <c r="HN91" s="91"/>
      <c r="HO91" s="91"/>
      <c r="HP91" s="91"/>
      <c r="HQ91" s="91"/>
      <c r="HR91" s="91"/>
      <c r="HS91" s="91"/>
      <c r="HT91" s="91"/>
      <c r="HU91" s="91"/>
      <c r="HV91" s="91"/>
      <c r="HW91" s="91"/>
      <c r="HX91" s="91"/>
      <c r="HY91" s="91"/>
      <c r="HZ91" s="91"/>
      <c r="IA91" s="91"/>
      <c r="IB91" s="91"/>
      <c r="IC91" s="91"/>
      <c r="ID91" s="91"/>
      <c r="IE91" s="91"/>
      <c r="IF91" s="91"/>
      <c r="IG91" s="91"/>
      <c r="IH91" s="91"/>
      <c r="II91" s="91"/>
      <c r="IJ91" s="91"/>
      <c r="IK91" s="91"/>
      <c r="IL91" s="91"/>
      <c r="IM91" s="91"/>
      <c r="IN91" s="91"/>
      <c r="IO91" s="91"/>
      <c r="IP91" s="91"/>
      <c r="IQ91" s="91"/>
      <c r="IR91" s="91"/>
      <c r="IS91" s="91"/>
      <c r="IT91" s="91"/>
      <c r="IU91" s="91"/>
      <c r="IV91" s="31"/>
      <c r="IW91" s="31"/>
      <c r="IX91" s="28"/>
      <c r="IY91" s="31"/>
      <c r="IZ91" s="33"/>
      <c r="JA91" s="31"/>
      <c r="JB91" s="33"/>
      <c r="JC91" s="29"/>
      <c r="JD91" s="33"/>
      <c r="JE91" s="28"/>
      <c r="JF91" s="37"/>
    </row>
    <row r="92" spans="1:266" ht="15" customHeight="1">
      <c r="A92" s="229" t="s">
        <v>27</v>
      </c>
      <c r="B92" s="30">
        <v>24000726</v>
      </c>
      <c r="C92" s="208">
        <v>90.46</v>
      </c>
      <c r="D92" s="29"/>
      <c r="E92" s="37"/>
      <c r="F92" s="35">
        <v>65.38</v>
      </c>
      <c r="G92" s="35">
        <v>13.2</v>
      </c>
      <c r="H92" s="208">
        <v>13.37</v>
      </c>
      <c r="I92" s="29" t="s">
        <v>452</v>
      </c>
      <c r="J92" s="127"/>
      <c r="K92" s="128"/>
      <c r="L92" s="92"/>
      <c r="M92" s="92" t="s">
        <v>453</v>
      </c>
      <c r="N92" s="134"/>
      <c r="O92" s="221"/>
      <c r="P92" s="222"/>
      <c r="Q92" s="128"/>
      <c r="R92" s="128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128"/>
      <c r="AG92" s="91"/>
      <c r="AH92" s="91"/>
      <c r="AI92" s="127"/>
      <c r="AJ92" s="127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2" t="s">
        <v>413</v>
      </c>
      <c r="BH92" s="92" t="s">
        <v>413</v>
      </c>
      <c r="BI92" s="127">
        <v>0.79</v>
      </c>
      <c r="BJ92" s="127">
        <v>0.7</v>
      </c>
      <c r="BK92" s="127">
        <v>1.1299999999999999</v>
      </c>
      <c r="BL92" s="127">
        <v>1.74</v>
      </c>
      <c r="BM92" s="92" t="s">
        <v>413</v>
      </c>
      <c r="BN92" s="127">
        <v>5.16</v>
      </c>
      <c r="BO92" s="127">
        <v>0.73</v>
      </c>
      <c r="BP92" s="92" t="s">
        <v>413</v>
      </c>
      <c r="BQ92" s="92" t="s">
        <v>413</v>
      </c>
      <c r="BR92" s="92" t="s">
        <v>413</v>
      </c>
      <c r="BS92" s="92" t="s">
        <v>413</v>
      </c>
      <c r="BT92" s="92" t="s">
        <v>413</v>
      </c>
      <c r="BU92" s="92">
        <v>4.79</v>
      </c>
      <c r="BV92" s="92" t="s">
        <v>413</v>
      </c>
      <c r="BW92" s="92">
        <v>1.95</v>
      </c>
      <c r="BX92" s="92" t="s">
        <v>413</v>
      </c>
      <c r="BY92" s="92" t="s">
        <v>413</v>
      </c>
      <c r="BZ92" s="92">
        <v>9.61</v>
      </c>
      <c r="CA92" s="92"/>
      <c r="CB92" s="92"/>
      <c r="CC92" s="92"/>
      <c r="CD92" s="92"/>
      <c r="CE92" s="92"/>
      <c r="CF92" s="92"/>
      <c r="CG92" s="92"/>
      <c r="CH92" s="92"/>
      <c r="CI92" s="92"/>
      <c r="CJ92" s="92"/>
      <c r="CK92" s="92"/>
      <c r="CL92" s="92"/>
      <c r="CM92" s="92"/>
      <c r="CN92" s="92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2"/>
      <c r="FE92" s="92"/>
      <c r="FF92" s="92"/>
      <c r="FG92" s="92"/>
      <c r="FH92" s="92"/>
      <c r="FI92" s="92"/>
      <c r="FJ92" s="92"/>
      <c r="FK92" s="92"/>
      <c r="FL92" s="92"/>
      <c r="FM92" s="92"/>
      <c r="FN92" s="92"/>
      <c r="FO92" s="92"/>
      <c r="FP92" s="92"/>
      <c r="FQ92" s="92"/>
      <c r="FR92" s="92"/>
      <c r="FS92" s="92"/>
      <c r="FT92" s="92"/>
      <c r="FU92" s="92"/>
      <c r="FV92" s="92"/>
      <c r="FW92" s="92"/>
      <c r="FX92" s="92"/>
      <c r="FY92" s="92"/>
      <c r="FZ92" s="92"/>
      <c r="GA92" s="92"/>
      <c r="GB92" s="92"/>
      <c r="GC92" s="92"/>
      <c r="GD92" s="92"/>
      <c r="GE92" s="92"/>
      <c r="GF92" s="92"/>
      <c r="GG92" s="92"/>
      <c r="GH92" s="92"/>
      <c r="GI92" s="92"/>
      <c r="GJ92" s="92"/>
      <c r="GK92" s="92"/>
      <c r="GL92" s="92"/>
      <c r="GM92" s="92"/>
      <c r="GN92" s="92"/>
      <c r="GO92" s="92"/>
      <c r="GP92" s="92"/>
      <c r="GQ92" s="92"/>
      <c r="GR92" s="92"/>
      <c r="GS92" s="92"/>
      <c r="GT92" s="92"/>
      <c r="GU92" s="92"/>
      <c r="GV92" s="92"/>
      <c r="GW92" s="92"/>
      <c r="GX92" s="92"/>
      <c r="GY92" s="92"/>
      <c r="GZ92" s="92"/>
      <c r="HA92" s="92"/>
      <c r="HB92" s="92"/>
      <c r="HC92" s="92"/>
      <c r="HD92" s="92"/>
      <c r="HE92" s="92"/>
      <c r="HF92" s="92"/>
      <c r="HG92" s="92"/>
      <c r="HH92" s="92"/>
      <c r="HI92" s="92"/>
      <c r="HJ92" s="92"/>
      <c r="HK92" s="92"/>
      <c r="HL92" s="92"/>
      <c r="HM92" s="92"/>
      <c r="HN92" s="92"/>
      <c r="HO92" s="92"/>
      <c r="HP92" s="92"/>
      <c r="HQ92" s="92"/>
      <c r="HR92" s="92"/>
      <c r="HS92" s="92"/>
      <c r="HT92" s="92"/>
      <c r="HU92" s="92"/>
      <c r="HV92" s="92"/>
      <c r="HW92" s="92"/>
      <c r="HX92" s="92"/>
      <c r="HY92" s="92"/>
      <c r="HZ92" s="92"/>
      <c r="IA92" s="92"/>
      <c r="IB92" s="92"/>
      <c r="IC92" s="92"/>
      <c r="ID92" s="92"/>
      <c r="IE92" s="92"/>
      <c r="IF92" s="92"/>
      <c r="IG92" s="92"/>
      <c r="IH92" s="92"/>
      <c r="II92" s="92"/>
      <c r="IJ92" s="92"/>
      <c r="IK92" s="92"/>
      <c r="IL92" s="92"/>
      <c r="IM92" s="92"/>
      <c r="IN92" s="92"/>
      <c r="IO92" s="92"/>
      <c r="IP92" s="92"/>
      <c r="IQ92" s="92"/>
      <c r="IR92" s="92"/>
      <c r="IS92" s="92"/>
      <c r="IT92" s="92"/>
      <c r="IU92" s="92"/>
      <c r="IV92" s="31"/>
      <c r="IW92" s="31"/>
      <c r="IX92" s="28"/>
      <c r="IY92" s="28"/>
      <c r="IZ92" s="28"/>
      <c r="JA92" s="28"/>
      <c r="JB92" s="30"/>
      <c r="JC92" s="29"/>
      <c r="JD92" s="31"/>
      <c r="JE92" s="28"/>
      <c r="JF92" s="37"/>
    </row>
    <row r="93" spans="1:266" ht="15" customHeight="1">
      <c r="A93" s="90" t="s">
        <v>27</v>
      </c>
      <c r="B93" s="30">
        <v>24000405</v>
      </c>
      <c r="C93" s="35">
        <v>92.39</v>
      </c>
      <c r="D93" s="29"/>
      <c r="E93" s="29"/>
      <c r="F93" s="29"/>
      <c r="G93" s="29"/>
      <c r="H93" s="29"/>
      <c r="I93" s="29"/>
      <c r="J93" s="92"/>
      <c r="K93" s="92"/>
      <c r="L93" s="92"/>
      <c r="M93" s="92"/>
      <c r="N93" s="134"/>
      <c r="O93" s="221"/>
      <c r="P93" s="222"/>
      <c r="Q93" s="128"/>
      <c r="R93" s="128"/>
      <c r="S93" s="92"/>
      <c r="T93" s="92"/>
      <c r="U93" s="92"/>
      <c r="V93" s="92"/>
      <c r="W93" s="92"/>
      <c r="X93" s="92"/>
      <c r="Y93" s="93"/>
      <c r="Z93" s="127"/>
      <c r="AA93" s="92"/>
      <c r="AB93" s="91"/>
      <c r="AC93" s="91"/>
      <c r="AD93" s="91"/>
      <c r="AE93" s="91"/>
      <c r="AF93" s="128"/>
      <c r="AG93" s="91"/>
      <c r="AH93" s="91"/>
      <c r="AI93" s="127"/>
      <c r="AJ93" s="127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2" t="s">
        <v>413</v>
      </c>
      <c r="BD93" s="92" t="s">
        <v>413</v>
      </c>
      <c r="BE93" s="91"/>
      <c r="BF93" s="91"/>
      <c r="BG93" s="91"/>
      <c r="BH93" s="91"/>
      <c r="BI93" s="91"/>
      <c r="BJ93" s="91"/>
      <c r="BK93" s="91"/>
      <c r="BL93" s="91"/>
      <c r="BM93" s="91"/>
      <c r="BN93" s="127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223"/>
      <c r="CC93" s="224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224"/>
      <c r="DA93" s="91"/>
      <c r="DB93" s="91"/>
      <c r="DC93" s="91"/>
      <c r="DD93" s="91"/>
      <c r="DE93" s="91"/>
      <c r="DF93" s="91"/>
      <c r="DG93" s="91"/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1"/>
      <c r="EA93" s="91"/>
      <c r="EB93" s="91"/>
      <c r="EC93" s="91"/>
      <c r="ED93" s="91"/>
      <c r="EE93" s="91"/>
      <c r="EF93" s="91"/>
      <c r="EG93" s="91"/>
      <c r="EH93" s="91"/>
      <c r="EI93" s="91"/>
      <c r="EJ93" s="91"/>
      <c r="EK93" s="91"/>
      <c r="EL93" s="91"/>
      <c r="EM93" s="91"/>
      <c r="EN93" s="91"/>
      <c r="EO93" s="91"/>
      <c r="EP93" s="91"/>
      <c r="EQ93" s="91"/>
      <c r="ER93" s="91"/>
      <c r="ES93" s="91"/>
      <c r="ET93" s="91"/>
      <c r="EU93" s="91"/>
      <c r="EV93" s="91"/>
      <c r="EW93" s="91"/>
      <c r="EX93" s="91"/>
      <c r="EY93" s="91"/>
      <c r="EZ93" s="91"/>
      <c r="FA93" s="91"/>
      <c r="FB93" s="91"/>
      <c r="FC93" s="91"/>
      <c r="FD93" s="91"/>
      <c r="FE93" s="91"/>
      <c r="FF93" s="91"/>
      <c r="FG93" s="91"/>
      <c r="FH93" s="91"/>
      <c r="FI93" s="91"/>
      <c r="FJ93" s="91"/>
      <c r="FK93" s="91"/>
      <c r="FL93" s="91"/>
      <c r="FM93" s="91"/>
      <c r="FN93" s="91"/>
      <c r="FO93" s="91"/>
      <c r="FP93" s="91"/>
      <c r="FQ93" s="91"/>
      <c r="FR93" s="91"/>
      <c r="FS93" s="91"/>
      <c r="FT93" s="91"/>
      <c r="FU93" s="91"/>
      <c r="FV93" s="91"/>
      <c r="FW93" s="91"/>
      <c r="FX93" s="91"/>
      <c r="FY93" s="91"/>
      <c r="FZ93" s="91"/>
      <c r="GA93" s="91"/>
      <c r="GB93" s="91"/>
      <c r="GC93" s="91"/>
      <c r="GD93" s="91"/>
      <c r="GE93" s="91"/>
      <c r="GF93" s="91"/>
      <c r="GG93" s="91"/>
      <c r="GH93" s="91"/>
      <c r="GI93" s="91"/>
      <c r="GJ93" s="91"/>
      <c r="GK93" s="91"/>
      <c r="GL93" s="91"/>
      <c r="GM93" s="91"/>
      <c r="GN93" s="91"/>
      <c r="GO93" s="91"/>
      <c r="GP93" s="91"/>
      <c r="GQ93" s="91"/>
      <c r="GR93" s="91"/>
      <c r="GS93" s="91"/>
      <c r="GT93" s="91"/>
      <c r="GU93" s="91"/>
      <c r="GV93" s="91"/>
      <c r="GW93" s="91"/>
      <c r="GX93" s="91"/>
      <c r="GY93" s="91"/>
      <c r="GZ93" s="91"/>
      <c r="HA93" s="91"/>
      <c r="HB93" s="91"/>
      <c r="HC93" s="91"/>
      <c r="HD93" s="91"/>
      <c r="HE93" s="91"/>
      <c r="HF93" s="91"/>
      <c r="HG93" s="91"/>
      <c r="HH93" s="91"/>
      <c r="HI93" s="91"/>
      <c r="HJ93" s="91"/>
      <c r="HK93" s="91"/>
      <c r="HL93" s="91"/>
      <c r="HM93" s="91"/>
      <c r="HN93" s="91"/>
      <c r="HO93" s="91"/>
      <c r="HP93" s="91"/>
      <c r="HQ93" s="91"/>
      <c r="HR93" s="91"/>
      <c r="HS93" s="91"/>
      <c r="HT93" s="91"/>
      <c r="HU93" s="91"/>
      <c r="HV93" s="91"/>
      <c r="HW93" s="91"/>
      <c r="HX93" s="91"/>
      <c r="HY93" s="91"/>
      <c r="HZ93" s="91"/>
      <c r="IA93" s="91"/>
      <c r="IB93" s="91"/>
      <c r="IC93" s="91"/>
      <c r="ID93" s="91"/>
      <c r="IE93" s="91"/>
      <c r="IF93" s="91"/>
      <c r="IG93" s="91"/>
      <c r="IH93" s="91"/>
      <c r="II93" s="91"/>
      <c r="IJ93" s="91"/>
      <c r="IK93" s="91"/>
      <c r="IL93" s="91"/>
      <c r="IM93" s="91"/>
      <c r="IN93" s="91"/>
      <c r="IO93" s="91"/>
      <c r="IP93" s="91"/>
      <c r="IQ93" s="91"/>
      <c r="IR93" s="91"/>
      <c r="IS93" s="91"/>
      <c r="IT93" s="91"/>
      <c r="IU93" s="91"/>
      <c r="IV93" s="31"/>
      <c r="IW93" s="31"/>
      <c r="IX93" s="28"/>
      <c r="IY93" s="28"/>
      <c r="IZ93" s="28"/>
      <c r="JA93" s="28"/>
      <c r="JB93" s="30"/>
      <c r="JC93" s="29"/>
      <c r="JD93" s="28"/>
      <c r="JE93" s="28"/>
      <c r="JF93" s="37"/>
    </row>
    <row r="94" spans="1:266" ht="15" customHeight="1">
      <c r="A94" s="90" t="s">
        <v>456</v>
      </c>
      <c r="B94" s="30">
        <v>24001112</v>
      </c>
      <c r="C94" s="35">
        <v>87.01</v>
      </c>
      <c r="D94" s="29"/>
      <c r="E94" s="35"/>
      <c r="F94" s="29"/>
      <c r="G94" s="29"/>
      <c r="H94" s="29"/>
      <c r="I94" s="36"/>
      <c r="J94" s="92"/>
      <c r="K94" s="92"/>
      <c r="L94" s="92"/>
      <c r="M94" s="92"/>
      <c r="N94" s="134"/>
      <c r="O94" s="221"/>
      <c r="P94" s="222"/>
      <c r="Q94" s="128"/>
      <c r="R94" s="128"/>
      <c r="S94" s="92" t="s">
        <v>406</v>
      </c>
      <c r="T94" s="92" t="s">
        <v>406</v>
      </c>
      <c r="U94" s="92" t="s">
        <v>407</v>
      </c>
      <c r="V94" s="92" t="s">
        <v>407</v>
      </c>
      <c r="W94" s="92" t="s">
        <v>408</v>
      </c>
      <c r="X94" s="92" t="s">
        <v>409</v>
      </c>
      <c r="Y94" s="92" t="s">
        <v>408</v>
      </c>
      <c r="Z94" s="135">
        <v>0</v>
      </c>
      <c r="AA94" s="92" t="s">
        <v>410</v>
      </c>
      <c r="AB94" s="92" t="s">
        <v>396</v>
      </c>
      <c r="AC94" s="92" t="s">
        <v>411</v>
      </c>
      <c r="AD94" s="92" t="s">
        <v>410</v>
      </c>
      <c r="AE94" s="135">
        <v>0</v>
      </c>
      <c r="AF94" s="128" t="s">
        <v>410</v>
      </c>
      <c r="AG94" s="92" t="s">
        <v>410</v>
      </c>
      <c r="AH94" s="92" t="s">
        <v>410</v>
      </c>
      <c r="AI94" s="127" t="s">
        <v>410</v>
      </c>
      <c r="AJ94" s="127" t="s">
        <v>410</v>
      </c>
      <c r="AK94" s="92" t="s">
        <v>412</v>
      </c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127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1"/>
      <c r="DD94" s="91"/>
      <c r="DE94" s="91"/>
      <c r="DF94" s="91"/>
      <c r="DG94" s="91"/>
      <c r="DH94" s="91"/>
      <c r="DI94" s="91"/>
      <c r="DJ94" s="91"/>
      <c r="DK94" s="91"/>
      <c r="DL94" s="91"/>
      <c r="DM94" s="91"/>
      <c r="DN94" s="91"/>
      <c r="DO94" s="91"/>
      <c r="DP94" s="91"/>
      <c r="DQ94" s="91"/>
      <c r="DR94" s="91"/>
      <c r="DS94" s="91"/>
      <c r="DT94" s="91"/>
      <c r="DU94" s="91"/>
      <c r="DV94" s="91"/>
      <c r="DW94" s="91"/>
      <c r="DX94" s="91"/>
      <c r="DY94" s="91"/>
      <c r="DZ94" s="91"/>
      <c r="EA94" s="91"/>
      <c r="EB94" s="91"/>
      <c r="EC94" s="91"/>
      <c r="ED94" s="91"/>
      <c r="EE94" s="91"/>
      <c r="EF94" s="91"/>
      <c r="EG94" s="91"/>
      <c r="EH94" s="91"/>
      <c r="EI94" s="91"/>
      <c r="EJ94" s="91"/>
      <c r="EK94" s="91"/>
      <c r="EL94" s="91"/>
      <c r="EM94" s="91"/>
      <c r="EN94" s="91"/>
      <c r="EO94" s="91"/>
      <c r="EP94" s="91"/>
      <c r="EQ94" s="91"/>
      <c r="ER94" s="91"/>
      <c r="ES94" s="91"/>
      <c r="ET94" s="91"/>
      <c r="EU94" s="91"/>
      <c r="EV94" s="91"/>
      <c r="EW94" s="91"/>
      <c r="EX94" s="91"/>
      <c r="EY94" s="91"/>
      <c r="EZ94" s="91"/>
      <c r="FA94" s="91"/>
      <c r="FB94" s="91"/>
      <c r="FC94" s="91"/>
      <c r="FD94" s="91"/>
      <c r="FE94" s="91"/>
      <c r="FF94" s="91"/>
      <c r="FG94" s="91"/>
      <c r="FH94" s="91"/>
      <c r="FI94" s="91"/>
      <c r="FJ94" s="91"/>
      <c r="FK94" s="91"/>
      <c r="FL94" s="91"/>
      <c r="FM94" s="91"/>
      <c r="FN94" s="91"/>
      <c r="FO94" s="91"/>
      <c r="FP94" s="91"/>
      <c r="FQ94" s="91"/>
      <c r="FR94" s="91"/>
      <c r="FS94" s="91"/>
      <c r="FT94" s="91"/>
      <c r="FU94" s="91"/>
      <c r="FV94" s="91"/>
      <c r="FW94" s="91"/>
      <c r="FX94" s="91"/>
      <c r="FY94" s="91"/>
      <c r="FZ94" s="91"/>
      <c r="GA94" s="91"/>
      <c r="GB94" s="91"/>
      <c r="GC94" s="91"/>
      <c r="GD94" s="91"/>
      <c r="GE94" s="91"/>
      <c r="GF94" s="91"/>
      <c r="GG94" s="91"/>
      <c r="GH94" s="91"/>
      <c r="GI94" s="91"/>
      <c r="GJ94" s="91"/>
      <c r="GK94" s="91"/>
      <c r="GL94" s="91"/>
      <c r="GM94" s="91"/>
      <c r="GN94" s="91"/>
      <c r="GO94" s="91"/>
      <c r="GP94" s="91"/>
      <c r="GQ94" s="91"/>
      <c r="GR94" s="91"/>
      <c r="GS94" s="91"/>
      <c r="GT94" s="91"/>
      <c r="GU94" s="91"/>
      <c r="GV94" s="91"/>
      <c r="GW94" s="91"/>
      <c r="GX94" s="91"/>
      <c r="GY94" s="91"/>
      <c r="GZ94" s="91"/>
      <c r="HA94" s="91"/>
      <c r="HB94" s="91"/>
      <c r="HC94" s="91"/>
      <c r="HD94" s="91"/>
      <c r="HE94" s="91"/>
      <c r="HF94" s="91"/>
      <c r="HG94" s="91"/>
      <c r="HH94" s="91"/>
      <c r="HI94" s="91"/>
      <c r="HJ94" s="91"/>
      <c r="HK94" s="91"/>
      <c r="HL94" s="91"/>
      <c r="HM94" s="91"/>
      <c r="HN94" s="91"/>
      <c r="HO94" s="91"/>
      <c r="HP94" s="91"/>
      <c r="HQ94" s="91"/>
      <c r="HR94" s="91"/>
      <c r="HS94" s="91"/>
      <c r="HT94" s="91"/>
      <c r="HU94" s="91"/>
      <c r="HV94" s="91"/>
      <c r="HW94" s="91"/>
      <c r="HX94" s="91"/>
      <c r="HY94" s="91"/>
      <c r="HZ94" s="91"/>
      <c r="IA94" s="91"/>
      <c r="IB94" s="91"/>
      <c r="IC94" s="91"/>
      <c r="ID94" s="91"/>
      <c r="IE94" s="91"/>
      <c r="IF94" s="91"/>
      <c r="IG94" s="91"/>
      <c r="IH94" s="91"/>
      <c r="II94" s="91"/>
      <c r="IJ94" s="91"/>
      <c r="IK94" s="91"/>
      <c r="IL94" s="91"/>
      <c r="IM94" s="91"/>
      <c r="IN94" s="91"/>
      <c r="IO94" s="91"/>
      <c r="IP94" s="91"/>
      <c r="IQ94" s="91"/>
      <c r="IR94" s="91"/>
      <c r="IS94" s="91"/>
      <c r="IT94" s="91"/>
      <c r="IU94" s="91"/>
      <c r="IV94" s="31"/>
      <c r="IW94" s="31"/>
      <c r="IX94" s="28"/>
      <c r="IY94" s="33"/>
      <c r="IZ94" s="28"/>
      <c r="JA94" s="28"/>
      <c r="JB94" s="30"/>
      <c r="JC94" s="29"/>
      <c r="JD94" s="30"/>
      <c r="JE94" s="28"/>
      <c r="JF94" s="37"/>
    </row>
    <row r="95" spans="1:266" ht="15" customHeight="1">
      <c r="A95" s="90" t="s">
        <v>468</v>
      </c>
      <c r="B95" s="30">
        <v>24000740</v>
      </c>
      <c r="C95" s="35">
        <v>94.05</v>
      </c>
      <c r="D95" s="29"/>
      <c r="E95" s="35"/>
      <c r="F95" s="37"/>
      <c r="G95" s="35">
        <v>48.14</v>
      </c>
      <c r="H95" s="29"/>
      <c r="I95" s="36"/>
      <c r="J95" s="92"/>
      <c r="K95" s="92"/>
      <c r="L95" s="92"/>
      <c r="M95" s="92"/>
      <c r="N95" s="134"/>
      <c r="O95" s="221"/>
      <c r="P95" s="222"/>
      <c r="Q95" s="128"/>
      <c r="R95" s="128"/>
      <c r="S95" s="92"/>
      <c r="T95" s="127"/>
      <c r="U95" s="93"/>
      <c r="V95" s="92"/>
      <c r="W95" s="92"/>
      <c r="X95" s="128"/>
      <c r="Y95" s="93"/>
      <c r="Z95" s="127"/>
      <c r="AA95" s="92"/>
      <c r="AB95" s="91"/>
      <c r="AC95" s="91"/>
      <c r="AD95" s="91"/>
      <c r="AE95" s="91"/>
      <c r="AF95" s="128"/>
      <c r="AG95" s="91"/>
      <c r="AH95" s="91"/>
      <c r="AI95" s="127"/>
      <c r="AJ95" s="127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2" t="s">
        <v>413</v>
      </c>
      <c r="BH95" s="92" t="s">
        <v>413</v>
      </c>
      <c r="BI95" s="92" t="s">
        <v>413</v>
      </c>
      <c r="BJ95" s="92" t="s">
        <v>413</v>
      </c>
      <c r="BK95" s="92" t="s">
        <v>413</v>
      </c>
      <c r="BL95" s="92" t="s">
        <v>413</v>
      </c>
      <c r="BM95" s="92" t="s">
        <v>413</v>
      </c>
      <c r="BN95" s="127">
        <v>3</v>
      </c>
      <c r="BO95" s="92" t="s">
        <v>413</v>
      </c>
      <c r="BP95" s="92" t="s">
        <v>413</v>
      </c>
      <c r="BQ95" s="92" t="s">
        <v>413</v>
      </c>
      <c r="BR95" s="92" t="s">
        <v>413</v>
      </c>
      <c r="BS95" s="92" t="s">
        <v>413</v>
      </c>
      <c r="BT95" s="92" t="s">
        <v>413</v>
      </c>
      <c r="BU95" s="92" t="s">
        <v>413</v>
      </c>
      <c r="BV95" s="92" t="s">
        <v>413</v>
      </c>
      <c r="BW95" s="92" t="s">
        <v>413</v>
      </c>
      <c r="BX95" s="92" t="s">
        <v>413</v>
      </c>
      <c r="BY95" s="92" t="s">
        <v>413</v>
      </c>
      <c r="BZ95" s="92">
        <v>3.22</v>
      </c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92"/>
      <c r="EF95" s="92"/>
      <c r="EG95" s="92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2"/>
      <c r="FA95" s="92"/>
      <c r="FB95" s="92"/>
      <c r="FC95" s="92"/>
      <c r="FD95" s="92"/>
      <c r="FE95" s="92"/>
      <c r="FF95" s="92"/>
      <c r="FG95" s="92"/>
      <c r="FH95" s="92"/>
      <c r="FI95" s="92"/>
      <c r="FJ95" s="92"/>
      <c r="FK95" s="92"/>
      <c r="FL95" s="92"/>
      <c r="FM95" s="92"/>
      <c r="FN95" s="92"/>
      <c r="FO95" s="92"/>
      <c r="FP95" s="92"/>
      <c r="FQ95" s="92"/>
      <c r="FR95" s="92"/>
      <c r="FS95" s="92"/>
      <c r="FT95" s="92"/>
      <c r="FU95" s="92"/>
      <c r="FV95" s="92"/>
      <c r="FW95" s="92"/>
      <c r="FX95" s="92"/>
      <c r="FY95" s="92"/>
      <c r="FZ95" s="92"/>
      <c r="GA95" s="92"/>
      <c r="GB95" s="92"/>
      <c r="GC95" s="92"/>
      <c r="GD95" s="92"/>
      <c r="GE95" s="92"/>
      <c r="GF95" s="92"/>
      <c r="GG95" s="92"/>
      <c r="GH95" s="92"/>
      <c r="GI95" s="92"/>
      <c r="GJ95" s="92"/>
      <c r="GK95" s="92"/>
      <c r="GL95" s="92"/>
      <c r="GM95" s="92"/>
      <c r="GN95" s="92"/>
      <c r="GO95" s="92"/>
      <c r="GP95" s="92"/>
      <c r="GQ95" s="92"/>
      <c r="GR95" s="92"/>
      <c r="GS95" s="92"/>
      <c r="GT95" s="92"/>
      <c r="GU95" s="92"/>
      <c r="GV95" s="92"/>
      <c r="GW95" s="92"/>
      <c r="GX95" s="92"/>
      <c r="GY95" s="92"/>
      <c r="GZ95" s="92"/>
      <c r="HA95" s="92"/>
      <c r="HB95" s="92"/>
      <c r="HC95" s="92"/>
      <c r="HD95" s="92"/>
      <c r="HE95" s="92"/>
      <c r="HF95" s="92"/>
      <c r="HG95" s="92"/>
      <c r="HH95" s="92"/>
      <c r="HI95" s="92"/>
      <c r="HJ95" s="92"/>
      <c r="HK95" s="92"/>
      <c r="HL95" s="92"/>
      <c r="HM95" s="92"/>
      <c r="HN95" s="92"/>
      <c r="HO95" s="92"/>
      <c r="HP95" s="92"/>
      <c r="HQ95" s="92"/>
      <c r="HR95" s="92"/>
      <c r="HS95" s="92"/>
      <c r="HT95" s="92"/>
      <c r="HU95" s="92"/>
      <c r="HV95" s="92"/>
      <c r="HW95" s="92"/>
      <c r="HX95" s="92"/>
      <c r="HY95" s="92"/>
      <c r="HZ95" s="92"/>
      <c r="IA95" s="92"/>
      <c r="IB95" s="92"/>
      <c r="IC95" s="92"/>
      <c r="ID95" s="92"/>
      <c r="IE95" s="92"/>
      <c r="IF95" s="92"/>
      <c r="IG95" s="92"/>
      <c r="IH95" s="92"/>
      <c r="II95" s="92"/>
      <c r="IJ95" s="92"/>
      <c r="IK95" s="92"/>
      <c r="IL95" s="92"/>
      <c r="IM95" s="92"/>
      <c r="IN95" s="92"/>
      <c r="IO95" s="92"/>
      <c r="IP95" s="92"/>
      <c r="IQ95" s="92"/>
      <c r="IR95" s="92"/>
      <c r="IS95" s="92"/>
      <c r="IT95" s="92"/>
      <c r="IU95" s="92"/>
      <c r="IV95" s="31">
        <v>98.209000000000003</v>
      </c>
      <c r="IW95" s="31">
        <v>1.712</v>
      </c>
      <c r="IX95" s="28"/>
      <c r="IY95" s="33"/>
      <c r="IZ95" s="31"/>
      <c r="JA95" s="28"/>
      <c r="JB95" s="31"/>
      <c r="JC95" s="29"/>
      <c r="JD95" s="30"/>
      <c r="JE95" s="31"/>
      <c r="JF95" s="34"/>
    </row>
    <row r="96" spans="1:266" ht="15" customHeight="1">
      <c r="A96" s="90" t="s">
        <v>457</v>
      </c>
      <c r="B96" s="30">
        <v>24001020</v>
      </c>
      <c r="C96" s="35">
        <v>88.8</v>
      </c>
      <c r="D96" s="29"/>
      <c r="E96" s="29"/>
      <c r="F96" s="35">
        <v>46.86</v>
      </c>
      <c r="G96" s="34"/>
      <c r="H96" s="29"/>
      <c r="I96" s="35">
        <v>3.47</v>
      </c>
      <c r="J96" s="92"/>
      <c r="K96" s="92"/>
      <c r="L96" s="92"/>
      <c r="M96" s="92"/>
      <c r="N96" s="134" t="s">
        <v>385</v>
      </c>
      <c r="O96" s="221">
        <v>4.3999999999999997E-2</v>
      </c>
      <c r="P96" s="222" t="s">
        <v>448</v>
      </c>
      <c r="Q96" s="128" t="s">
        <v>390</v>
      </c>
      <c r="R96" s="128"/>
      <c r="S96" s="92" t="s">
        <v>406</v>
      </c>
      <c r="T96" s="92" t="s">
        <v>406</v>
      </c>
      <c r="U96" s="92" t="s">
        <v>407</v>
      </c>
      <c r="V96" s="92" t="s">
        <v>407</v>
      </c>
      <c r="W96" s="92" t="s">
        <v>408</v>
      </c>
      <c r="X96" s="92" t="s">
        <v>409</v>
      </c>
      <c r="Y96" s="92" t="s">
        <v>408</v>
      </c>
      <c r="Z96" s="135">
        <v>0</v>
      </c>
      <c r="AA96" s="92" t="s">
        <v>410</v>
      </c>
      <c r="AB96" s="92" t="s">
        <v>396</v>
      </c>
      <c r="AC96" s="92" t="s">
        <v>411</v>
      </c>
      <c r="AD96" s="92" t="s">
        <v>410</v>
      </c>
      <c r="AE96" s="135">
        <v>0</v>
      </c>
      <c r="AF96" s="128" t="s">
        <v>410</v>
      </c>
      <c r="AG96" s="92" t="s">
        <v>410</v>
      </c>
      <c r="AH96" s="92" t="s">
        <v>410</v>
      </c>
      <c r="AI96" s="127" t="s">
        <v>410</v>
      </c>
      <c r="AJ96" s="127" t="s">
        <v>410</v>
      </c>
      <c r="AK96" s="92" t="s">
        <v>412</v>
      </c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127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1"/>
      <c r="CA96" s="91"/>
      <c r="CB96" s="91" t="s">
        <v>458</v>
      </c>
      <c r="CC96" s="91" t="s">
        <v>458</v>
      </c>
      <c r="CD96" s="91" t="s">
        <v>459</v>
      </c>
      <c r="CE96" s="91" t="s">
        <v>460</v>
      </c>
      <c r="CF96" s="91" t="s">
        <v>459</v>
      </c>
      <c r="CG96" s="91" t="s">
        <v>458</v>
      </c>
      <c r="CH96" s="91" t="s">
        <v>459</v>
      </c>
      <c r="CI96" s="91" t="s">
        <v>459</v>
      </c>
      <c r="CJ96" s="91" t="s">
        <v>460</v>
      </c>
      <c r="CK96" s="91" t="s">
        <v>460</v>
      </c>
      <c r="CL96" s="91" t="s">
        <v>458</v>
      </c>
      <c r="CM96" s="91" t="s">
        <v>460</v>
      </c>
      <c r="CN96" s="91" t="s">
        <v>460</v>
      </c>
      <c r="CO96" s="91" t="s">
        <v>460</v>
      </c>
      <c r="CP96" s="91" t="s">
        <v>460</v>
      </c>
      <c r="CQ96" s="91" t="s">
        <v>460</v>
      </c>
      <c r="CR96" s="91" t="s">
        <v>458</v>
      </c>
      <c r="CS96" s="91" t="s">
        <v>461</v>
      </c>
      <c r="CT96" s="91" t="s">
        <v>458</v>
      </c>
      <c r="CU96" s="91" t="s">
        <v>460</v>
      </c>
      <c r="CV96" s="91" t="s">
        <v>459</v>
      </c>
      <c r="CW96" s="91" t="s">
        <v>458</v>
      </c>
      <c r="CX96" s="91" t="s">
        <v>459</v>
      </c>
      <c r="CY96" s="91" t="s">
        <v>461</v>
      </c>
      <c r="CZ96" s="91" t="s">
        <v>458</v>
      </c>
      <c r="DA96" s="91" t="s">
        <v>459</v>
      </c>
      <c r="DB96" s="91" t="s">
        <v>461</v>
      </c>
      <c r="DC96" s="91" t="s">
        <v>460</v>
      </c>
      <c r="DD96" s="91" t="s">
        <v>460</v>
      </c>
      <c r="DE96" s="91" t="s">
        <v>459</v>
      </c>
      <c r="DF96" s="91" t="s">
        <v>458</v>
      </c>
      <c r="DG96" s="91" t="s">
        <v>460</v>
      </c>
      <c r="DH96" s="91" t="s">
        <v>460</v>
      </c>
      <c r="DI96" s="91" t="s">
        <v>458</v>
      </c>
      <c r="DJ96" s="91" t="s">
        <v>460</v>
      </c>
      <c r="DK96" s="91" t="s">
        <v>459</v>
      </c>
      <c r="DL96" s="91" t="s">
        <v>459</v>
      </c>
      <c r="DM96" s="91" t="s">
        <v>461</v>
      </c>
      <c r="DN96" s="91" t="s">
        <v>458</v>
      </c>
      <c r="DO96" s="91" t="s">
        <v>459</v>
      </c>
      <c r="DP96" s="91" t="s">
        <v>459</v>
      </c>
      <c r="DQ96" s="91" t="s">
        <v>460</v>
      </c>
      <c r="DR96" s="91" t="s">
        <v>458</v>
      </c>
      <c r="DS96" s="91" t="s">
        <v>458</v>
      </c>
      <c r="DT96" s="91" t="s">
        <v>458</v>
      </c>
      <c r="DU96" s="91" t="s">
        <v>459</v>
      </c>
      <c r="DV96" s="91" t="s">
        <v>460</v>
      </c>
      <c r="DW96" s="91"/>
      <c r="DX96" s="91" t="s">
        <v>458</v>
      </c>
      <c r="DY96" s="91" t="s">
        <v>459</v>
      </c>
      <c r="DZ96" s="91" t="s">
        <v>458</v>
      </c>
      <c r="EA96" s="91" t="s">
        <v>460</v>
      </c>
      <c r="EB96" s="91" t="s">
        <v>459</v>
      </c>
      <c r="EC96" s="91" t="s">
        <v>460</v>
      </c>
      <c r="ED96" s="91" t="s">
        <v>460</v>
      </c>
      <c r="EE96" s="91" t="s">
        <v>462</v>
      </c>
      <c r="EF96" s="91" t="s">
        <v>460</v>
      </c>
      <c r="EG96" s="91" t="s">
        <v>460</v>
      </c>
      <c r="EH96" s="91" t="s">
        <v>460</v>
      </c>
      <c r="EI96" s="91" t="s">
        <v>458</v>
      </c>
      <c r="EJ96" s="91" t="s">
        <v>460</v>
      </c>
      <c r="EK96" s="91" t="s">
        <v>458</v>
      </c>
      <c r="EL96" s="91">
        <v>5.3160000000000004E-3</v>
      </c>
      <c r="EM96" s="91" t="s">
        <v>460</v>
      </c>
      <c r="EN96" s="91" t="s">
        <v>458</v>
      </c>
      <c r="EO96" s="91" t="s">
        <v>458</v>
      </c>
      <c r="EP96" s="91" t="s">
        <v>458</v>
      </c>
      <c r="EQ96" s="91" t="s">
        <v>460</v>
      </c>
      <c r="ER96" s="91" t="s">
        <v>460</v>
      </c>
      <c r="ES96" s="91" t="s">
        <v>460</v>
      </c>
      <c r="ET96" s="91" t="s">
        <v>460</v>
      </c>
      <c r="EU96" s="91" t="s">
        <v>463</v>
      </c>
      <c r="EV96" s="91" t="s">
        <v>459</v>
      </c>
      <c r="EW96" s="91"/>
      <c r="EX96" s="91"/>
      <c r="EY96" s="91" t="s">
        <v>464</v>
      </c>
      <c r="EZ96" s="91" t="s">
        <v>459</v>
      </c>
      <c r="FA96" s="91" t="s">
        <v>460</v>
      </c>
      <c r="FB96" s="91" t="s">
        <v>459</v>
      </c>
      <c r="FC96" s="91" t="s">
        <v>460</v>
      </c>
      <c r="FD96" s="91" t="s">
        <v>460</v>
      </c>
      <c r="FE96" s="91" t="s">
        <v>459</v>
      </c>
      <c r="FF96" s="91" t="s">
        <v>459</v>
      </c>
      <c r="FG96" s="91" t="s">
        <v>460</v>
      </c>
      <c r="FH96" s="91" t="s">
        <v>460</v>
      </c>
      <c r="FI96" s="91" t="s">
        <v>458</v>
      </c>
      <c r="FJ96" s="91" t="s">
        <v>460</v>
      </c>
      <c r="FK96" s="91" t="s">
        <v>459</v>
      </c>
      <c r="FL96" s="91" t="s">
        <v>461</v>
      </c>
      <c r="FM96" s="91" t="s">
        <v>458</v>
      </c>
      <c r="FN96" s="91" t="s">
        <v>458</v>
      </c>
      <c r="FO96" s="91" t="s">
        <v>460</v>
      </c>
      <c r="FP96" s="91" t="s">
        <v>458</v>
      </c>
      <c r="FQ96" s="91" t="s">
        <v>460</v>
      </c>
      <c r="FR96" s="91" t="s">
        <v>459</v>
      </c>
      <c r="FS96" s="91" t="s">
        <v>458</v>
      </c>
      <c r="FT96" s="91" t="s">
        <v>460</v>
      </c>
      <c r="FU96" s="91" t="s">
        <v>465</v>
      </c>
      <c r="FV96" s="91" t="s">
        <v>458</v>
      </c>
      <c r="FW96" s="91" t="s">
        <v>458</v>
      </c>
      <c r="FX96" s="91" t="s">
        <v>462</v>
      </c>
      <c r="FY96" s="91" t="s">
        <v>459</v>
      </c>
      <c r="FZ96" s="91" t="s">
        <v>458</v>
      </c>
      <c r="GA96" s="91" t="s">
        <v>458</v>
      </c>
      <c r="GB96" s="91" t="s">
        <v>462</v>
      </c>
      <c r="GC96" s="91" t="s">
        <v>459</v>
      </c>
      <c r="GD96" s="91" t="s">
        <v>460</v>
      </c>
      <c r="GE96" s="91" t="s">
        <v>459</v>
      </c>
      <c r="GF96" s="91" t="s">
        <v>466</v>
      </c>
      <c r="GG96" s="91" t="s">
        <v>458</v>
      </c>
      <c r="GH96" s="91" t="s">
        <v>460</v>
      </c>
      <c r="GI96" s="91" t="s">
        <v>460</v>
      </c>
      <c r="GJ96" s="91" t="s">
        <v>458</v>
      </c>
      <c r="GK96" s="91" t="s">
        <v>463</v>
      </c>
      <c r="GL96" s="91" t="s">
        <v>460</v>
      </c>
      <c r="GM96" s="91" t="s">
        <v>460</v>
      </c>
      <c r="GN96" s="91" t="s">
        <v>460</v>
      </c>
      <c r="GO96" s="91"/>
      <c r="GP96" s="91" t="s">
        <v>460</v>
      </c>
      <c r="GQ96" s="91"/>
      <c r="GR96" s="91" t="s">
        <v>458</v>
      </c>
      <c r="GS96" s="91" t="s">
        <v>459</v>
      </c>
      <c r="GT96" s="91" t="s">
        <v>466</v>
      </c>
      <c r="GU96" s="91" t="s">
        <v>458</v>
      </c>
      <c r="GV96" s="91" t="s">
        <v>459</v>
      </c>
      <c r="GW96" s="91" t="s">
        <v>459</v>
      </c>
      <c r="GX96" s="91" t="s">
        <v>460</v>
      </c>
      <c r="GY96" s="91" t="s">
        <v>460</v>
      </c>
      <c r="GZ96" s="91" t="s">
        <v>458</v>
      </c>
      <c r="HA96" s="91" t="s">
        <v>459</v>
      </c>
      <c r="HB96" s="91" t="s">
        <v>461</v>
      </c>
      <c r="HC96" s="91" t="s">
        <v>460</v>
      </c>
      <c r="HD96" s="91" t="s">
        <v>460</v>
      </c>
      <c r="HE96" s="91" t="s">
        <v>460</v>
      </c>
      <c r="HF96" s="91" t="s">
        <v>460</v>
      </c>
      <c r="HG96" s="91" t="s">
        <v>460</v>
      </c>
      <c r="HH96" s="91" t="s">
        <v>460</v>
      </c>
      <c r="HI96" s="91" t="s">
        <v>460</v>
      </c>
      <c r="HJ96" s="91" t="s">
        <v>458</v>
      </c>
      <c r="HK96" s="91" t="s">
        <v>458</v>
      </c>
      <c r="HL96" s="91" t="s">
        <v>459</v>
      </c>
      <c r="HM96" s="91" t="s">
        <v>460</v>
      </c>
      <c r="HN96" s="91" t="s">
        <v>460</v>
      </c>
      <c r="HO96" s="91" t="s">
        <v>463</v>
      </c>
      <c r="HP96" s="91" t="s">
        <v>459</v>
      </c>
      <c r="HQ96" s="91" t="s">
        <v>460</v>
      </c>
      <c r="HR96" s="91" t="s">
        <v>460</v>
      </c>
      <c r="HS96" s="91" t="s">
        <v>458</v>
      </c>
      <c r="HT96" s="91" t="s">
        <v>460</v>
      </c>
      <c r="HU96" s="91" t="s">
        <v>460</v>
      </c>
      <c r="HV96" s="91" t="s">
        <v>460</v>
      </c>
      <c r="HW96" s="91" t="s">
        <v>458</v>
      </c>
      <c r="HX96" s="91" t="s">
        <v>460</v>
      </c>
      <c r="HY96" s="91" t="s">
        <v>460</v>
      </c>
      <c r="HZ96" s="91" t="s">
        <v>458</v>
      </c>
      <c r="IA96" s="91" t="s">
        <v>460</v>
      </c>
      <c r="IB96" s="91" t="s">
        <v>459</v>
      </c>
      <c r="IC96" s="91" t="s">
        <v>460</v>
      </c>
      <c r="ID96" s="91" t="s">
        <v>460</v>
      </c>
      <c r="IE96" s="91" t="s">
        <v>458</v>
      </c>
      <c r="IF96" s="91" t="s">
        <v>461</v>
      </c>
      <c r="IG96" s="91" t="s">
        <v>458</v>
      </c>
      <c r="IH96" s="91" t="s">
        <v>460</v>
      </c>
      <c r="II96" s="91" t="s">
        <v>458</v>
      </c>
      <c r="IJ96" s="91" t="s">
        <v>458</v>
      </c>
      <c r="IK96" s="91" t="s">
        <v>459</v>
      </c>
      <c r="IL96" s="91" t="s">
        <v>460</v>
      </c>
      <c r="IM96" s="91" t="s">
        <v>458</v>
      </c>
      <c r="IN96" s="91" t="s">
        <v>459</v>
      </c>
      <c r="IO96" s="91" t="s">
        <v>460</v>
      </c>
      <c r="IP96" s="91" t="s">
        <v>460</v>
      </c>
      <c r="IQ96" s="91" t="s">
        <v>458</v>
      </c>
      <c r="IR96" s="91" t="s">
        <v>462</v>
      </c>
      <c r="IS96" s="91" t="s">
        <v>459</v>
      </c>
      <c r="IT96" s="91" t="s">
        <v>458</v>
      </c>
      <c r="IU96" s="91" t="s">
        <v>460</v>
      </c>
      <c r="IV96" s="31"/>
      <c r="IW96" s="31"/>
      <c r="IX96" s="28"/>
      <c r="IY96" s="30"/>
      <c r="IZ96" s="30"/>
      <c r="JA96" s="33"/>
      <c r="JB96" s="30"/>
      <c r="JC96" s="29"/>
      <c r="JD96" s="30"/>
      <c r="JE96" s="31"/>
      <c r="JF96" s="38"/>
    </row>
    <row r="97" spans="1:266" ht="15" customHeight="1">
      <c r="A97" s="90" t="s">
        <v>438</v>
      </c>
      <c r="B97" s="30">
        <v>24001160</v>
      </c>
      <c r="C97" s="35">
        <v>88.46</v>
      </c>
      <c r="D97" s="29"/>
      <c r="E97" s="29"/>
      <c r="F97" s="29"/>
      <c r="G97" s="29"/>
      <c r="H97" s="29"/>
      <c r="I97" s="36"/>
      <c r="J97" s="92"/>
      <c r="K97" s="92"/>
      <c r="L97" s="92"/>
      <c r="M97" s="92"/>
      <c r="N97" s="134"/>
      <c r="O97" s="221"/>
      <c r="P97" s="222"/>
      <c r="Q97" s="128"/>
      <c r="R97" s="128"/>
      <c r="S97" s="92" t="s">
        <v>406</v>
      </c>
      <c r="T97" s="92" t="s">
        <v>406</v>
      </c>
      <c r="U97" s="92" t="s">
        <v>407</v>
      </c>
      <c r="V97" s="92" t="s">
        <v>407</v>
      </c>
      <c r="W97" s="92" t="s">
        <v>408</v>
      </c>
      <c r="X97" s="92" t="s">
        <v>409</v>
      </c>
      <c r="Y97" s="92" t="s">
        <v>408</v>
      </c>
      <c r="Z97" s="135">
        <v>0</v>
      </c>
      <c r="AA97" s="92" t="s">
        <v>410</v>
      </c>
      <c r="AB97" s="92" t="s">
        <v>396</v>
      </c>
      <c r="AC97" s="92" t="s">
        <v>411</v>
      </c>
      <c r="AD97" s="92" t="s">
        <v>410</v>
      </c>
      <c r="AE97" s="135">
        <v>0</v>
      </c>
      <c r="AF97" s="128">
        <v>8.2080000000000002</v>
      </c>
      <c r="AG97" s="92" t="s">
        <v>410</v>
      </c>
      <c r="AH97" s="92" t="s">
        <v>410</v>
      </c>
      <c r="AI97" s="127" t="s">
        <v>410</v>
      </c>
      <c r="AJ97" s="127" t="s">
        <v>410</v>
      </c>
      <c r="AK97" s="92" t="s">
        <v>412</v>
      </c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127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91"/>
      <c r="CC97" s="91"/>
      <c r="CD97" s="91"/>
      <c r="CE97" s="91"/>
      <c r="CF97" s="91"/>
      <c r="CG97" s="91"/>
      <c r="CH97" s="91"/>
      <c r="CI97" s="91"/>
      <c r="CJ97" s="91"/>
      <c r="CK97" s="91"/>
      <c r="CL97" s="91"/>
      <c r="CM97" s="91"/>
      <c r="CN97" s="91"/>
      <c r="CO97" s="91"/>
      <c r="CP97" s="91"/>
      <c r="CQ97" s="91"/>
      <c r="CR97" s="91"/>
      <c r="CS97" s="91"/>
      <c r="CT97" s="91"/>
      <c r="CU97" s="91"/>
      <c r="CV97" s="91"/>
      <c r="CW97" s="91"/>
      <c r="CX97" s="91"/>
      <c r="CY97" s="91"/>
      <c r="CZ97" s="91"/>
      <c r="DA97" s="91"/>
      <c r="DB97" s="91"/>
      <c r="DC97" s="91"/>
      <c r="DD97" s="91"/>
      <c r="DE97" s="91"/>
      <c r="DF97" s="91"/>
      <c r="DG97" s="91"/>
      <c r="DH97" s="91"/>
      <c r="DI97" s="91"/>
      <c r="DJ97" s="91"/>
      <c r="DK97" s="91"/>
      <c r="DL97" s="91"/>
      <c r="DM97" s="91"/>
      <c r="DN97" s="91"/>
      <c r="DO97" s="91"/>
      <c r="DP97" s="91"/>
      <c r="DQ97" s="91"/>
      <c r="DR97" s="91"/>
      <c r="DS97" s="91"/>
      <c r="DT97" s="91"/>
      <c r="DU97" s="91"/>
      <c r="DV97" s="91"/>
      <c r="DW97" s="91"/>
      <c r="DX97" s="91"/>
      <c r="DY97" s="91"/>
      <c r="DZ97" s="91"/>
      <c r="EA97" s="91"/>
      <c r="EB97" s="91"/>
      <c r="EC97" s="91"/>
      <c r="ED97" s="91"/>
      <c r="EE97" s="91"/>
      <c r="EF97" s="91"/>
      <c r="EG97" s="91"/>
      <c r="EH97" s="91"/>
      <c r="EI97" s="91"/>
      <c r="EJ97" s="91"/>
      <c r="EK97" s="91"/>
      <c r="EL97" s="91"/>
      <c r="EM97" s="91"/>
      <c r="EN97" s="91"/>
      <c r="EO97" s="91"/>
      <c r="EP97" s="91"/>
      <c r="EQ97" s="91"/>
      <c r="ER97" s="91"/>
      <c r="ES97" s="91"/>
      <c r="ET97" s="91"/>
      <c r="EU97" s="91"/>
      <c r="EV97" s="91"/>
      <c r="EW97" s="91"/>
      <c r="EX97" s="91"/>
      <c r="EY97" s="91"/>
      <c r="EZ97" s="91"/>
      <c r="FA97" s="91"/>
      <c r="FB97" s="91"/>
      <c r="FC97" s="91"/>
      <c r="FD97" s="91"/>
      <c r="FE97" s="91"/>
      <c r="FF97" s="91"/>
      <c r="FG97" s="91"/>
      <c r="FH97" s="91"/>
      <c r="FI97" s="91"/>
      <c r="FJ97" s="91"/>
      <c r="FK97" s="91"/>
      <c r="FL97" s="91"/>
      <c r="FM97" s="91"/>
      <c r="FN97" s="91"/>
      <c r="FO97" s="91"/>
      <c r="FP97" s="91"/>
      <c r="FQ97" s="91"/>
      <c r="FR97" s="91"/>
      <c r="FS97" s="91"/>
      <c r="FT97" s="91"/>
      <c r="FU97" s="91"/>
      <c r="FV97" s="91"/>
      <c r="FW97" s="91"/>
      <c r="FX97" s="91"/>
      <c r="FY97" s="91"/>
      <c r="FZ97" s="91"/>
      <c r="GA97" s="91"/>
      <c r="GB97" s="91"/>
      <c r="GC97" s="91"/>
      <c r="GD97" s="91"/>
      <c r="GE97" s="91"/>
      <c r="GF97" s="91"/>
      <c r="GG97" s="91"/>
      <c r="GH97" s="91"/>
      <c r="GI97" s="91"/>
      <c r="GJ97" s="91"/>
      <c r="GK97" s="91"/>
      <c r="GL97" s="91"/>
      <c r="GM97" s="91"/>
      <c r="GN97" s="91"/>
      <c r="GO97" s="91"/>
      <c r="GP97" s="91"/>
      <c r="GQ97" s="91"/>
      <c r="GR97" s="91"/>
      <c r="GS97" s="91"/>
      <c r="GT97" s="91"/>
      <c r="GU97" s="91"/>
      <c r="GV97" s="91"/>
      <c r="GW97" s="91"/>
      <c r="GX97" s="91"/>
      <c r="GY97" s="91"/>
      <c r="GZ97" s="91"/>
      <c r="HA97" s="91"/>
      <c r="HB97" s="91"/>
      <c r="HC97" s="91"/>
      <c r="HD97" s="91"/>
      <c r="HE97" s="91"/>
      <c r="HF97" s="91"/>
      <c r="HG97" s="91"/>
      <c r="HH97" s="91"/>
      <c r="HI97" s="91"/>
      <c r="HJ97" s="91"/>
      <c r="HK97" s="91"/>
      <c r="HL97" s="91"/>
      <c r="HM97" s="91"/>
      <c r="HN97" s="91"/>
      <c r="HO97" s="91"/>
      <c r="HP97" s="91"/>
      <c r="HQ97" s="91"/>
      <c r="HR97" s="91"/>
      <c r="HS97" s="91"/>
      <c r="HT97" s="91"/>
      <c r="HU97" s="91"/>
      <c r="HV97" s="91"/>
      <c r="HW97" s="91"/>
      <c r="HX97" s="91"/>
      <c r="HY97" s="91"/>
      <c r="HZ97" s="91"/>
      <c r="IA97" s="91"/>
      <c r="IB97" s="91"/>
      <c r="IC97" s="91"/>
      <c r="ID97" s="91"/>
      <c r="IE97" s="91"/>
      <c r="IF97" s="91"/>
      <c r="IG97" s="91"/>
      <c r="IH97" s="91"/>
      <c r="II97" s="91"/>
      <c r="IJ97" s="91"/>
      <c r="IK97" s="91"/>
      <c r="IL97" s="91"/>
      <c r="IM97" s="91"/>
      <c r="IN97" s="91"/>
      <c r="IO97" s="91"/>
      <c r="IP97" s="91"/>
      <c r="IQ97" s="91"/>
      <c r="IR97" s="91"/>
      <c r="IS97" s="91"/>
      <c r="IT97" s="91"/>
      <c r="IU97" s="91"/>
      <c r="IV97" s="31"/>
      <c r="IW97" s="31"/>
      <c r="IX97" s="28"/>
      <c r="IY97" s="33"/>
      <c r="IZ97" s="33"/>
      <c r="JA97" s="31"/>
      <c r="JB97" s="33"/>
      <c r="JC97" s="29"/>
      <c r="JD97" s="30"/>
      <c r="JE97" s="31"/>
      <c r="JF97" s="34"/>
    </row>
    <row r="98" spans="1:266" ht="15" customHeight="1">
      <c r="A98" s="90" t="s">
        <v>473</v>
      </c>
      <c r="B98" s="30">
        <v>24000663</v>
      </c>
      <c r="C98" s="35">
        <v>59.86</v>
      </c>
      <c r="D98" s="29"/>
      <c r="E98" s="29"/>
      <c r="F98" s="37"/>
      <c r="G98" s="29"/>
      <c r="H98" s="29"/>
      <c r="I98" s="36"/>
      <c r="J98" s="92"/>
      <c r="K98" s="92"/>
      <c r="L98" s="92"/>
      <c r="M98" s="92"/>
      <c r="N98" s="134"/>
      <c r="O98" s="221"/>
      <c r="P98" s="222"/>
      <c r="Q98" s="128"/>
      <c r="R98" s="128"/>
      <c r="S98" s="92"/>
      <c r="T98" s="127"/>
      <c r="U98" s="93"/>
      <c r="V98" s="92"/>
      <c r="W98" s="92"/>
      <c r="X98" s="128"/>
      <c r="Y98" s="93"/>
      <c r="Z98" s="127"/>
      <c r="AA98" s="92"/>
      <c r="AB98" s="91"/>
      <c r="AC98" s="91"/>
      <c r="AD98" s="91"/>
      <c r="AE98" s="91"/>
      <c r="AF98" s="128"/>
      <c r="AG98" s="91"/>
      <c r="AH98" s="91"/>
      <c r="AI98" s="127"/>
      <c r="AJ98" s="127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127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>
        <v>94.76</v>
      </c>
      <c r="CB98" s="223"/>
      <c r="CC98" s="224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224"/>
      <c r="DA98" s="91"/>
      <c r="DB98" s="91"/>
      <c r="DC98" s="91"/>
      <c r="DD98" s="91"/>
      <c r="DE98" s="91"/>
      <c r="DF98" s="91"/>
      <c r="DG98" s="91"/>
      <c r="DH98" s="91"/>
      <c r="DI98" s="91"/>
      <c r="DJ98" s="91"/>
      <c r="DK98" s="91"/>
      <c r="DL98" s="91"/>
      <c r="DM98" s="91"/>
      <c r="DN98" s="91"/>
      <c r="DO98" s="91"/>
      <c r="DP98" s="91"/>
      <c r="DQ98" s="91"/>
      <c r="DR98" s="91"/>
      <c r="DS98" s="91"/>
      <c r="DT98" s="91"/>
      <c r="DU98" s="91"/>
      <c r="DV98" s="91"/>
      <c r="DW98" s="91"/>
      <c r="DX98" s="91"/>
      <c r="DY98" s="91"/>
      <c r="DZ98" s="91"/>
      <c r="EA98" s="91"/>
      <c r="EB98" s="91"/>
      <c r="EC98" s="91"/>
      <c r="ED98" s="91"/>
      <c r="EE98" s="91"/>
      <c r="EF98" s="91"/>
      <c r="EG98" s="91"/>
      <c r="EH98" s="91"/>
      <c r="EI98" s="91"/>
      <c r="EJ98" s="91"/>
      <c r="EK98" s="91"/>
      <c r="EL98" s="91"/>
      <c r="EM98" s="91"/>
      <c r="EN98" s="91"/>
      <c r="EO98" s="91"/>
      <c r="EP98" s="91"/>
      <c r="EQ98" s="91"/>
      <c r="ER98" s="91"/>
      <c r="ES98" s="91"/>
      <c r="ET98" s="91"/>
      <c r="EU98" s="91"/>
      <c r="EV98" s="91"/>
      <c r="EW98" s="91"/>
      <c r="EX98" s="91"/>
      <c r="EY98" s="91"/>
      <c r="EZ98" s="91"/>
      <c r="FA98" s="91"/>
      <c r="FB98" s="91"/>
      <c r="FC98" s="91"/>
      <c r="FD98" s="91"/>
      <c r="FE98" s="91"/>
      <c r="FF98" s="91"/>
      <c r="FG98" s="91"/>
      <c r="FH98" s="91"/>
      <c r="FI98" s="91"/>
      <c r="FJ98" s="91"/>
      <c r="FK98" s="91"/>
      <c r="FL98" s="91"/>
      <c r="FM98" s="91"/>
      <c r="FN98" s="91"/>
      <c r="FO98" s="91"/>
      <c r="FP98" s="91"/>
      <c r="FQ98" s="91"/>
      <c r="FR98" s="91"/>
      <c r="FS98" s="91"/>
      <c r="FT98" s="91"/>
      <c r="FU98" s="91"/>
      <c r="FV98" s="91"/>
      <c r="FW98" s="91"/>
      <c r="FX98" s="91"/>
      <c r="FY98" s="91"/>
      <c r="FZ98" s="91"/>
      <c r="GA98" s="91"/>
      <c r="GB98" s="91"/>
      <c r="GC98" s="91"/>
      <c r="GD98" s="91"/>
      <c r="GE98" s="91"/>
      <c r="GF98" s="91"/>
      <c r="GG98" s="91"/>
      <c r="GH98" s="91"/>
      <c r="GI98" s="91"/>
      <c r="GJ98" s="91"/>
      <c r="GK98" s="91"/>
      <c r="GL98" s="91"/>
      <c r="GM98" s="91"/>
      <c r="GN98" s="91"/>
      <c r="GO98" s="91"/>
      <c r="GP98" s="91"/>
      <c r="GQ98" s="91"/>
      <c r="GR98" s="91"/>
      <c r="GS98" s="91"/>
      <c r="GT98" s="91"/>
      <c r="GU98" s="91"/>
      <c r="GV98" s="91"/>
      <c r="GW98" s="91"/>
      <c r="GX98" s="91"/>
      <c r="GY98" s="91"/>
      <c r="GZ98" s="91"/>
      <c r="HA98" s="91"/>
      <c r="HB98" s="91"/>
      <c r="HC98" s="91"/>
      <c r="HD98" s="91"/>
      <c r="HE98" s="91"/>
      <c r="HF98" s="91"/>
      <c r="HG98" s="91"/>
      <c r="HH98" s="91"/>
      <c r="HI98" s="91"/>
      <c r="HJ98" s="91"/>
      <c r="HK98" s="91"/>
      <c r="HL98" s="91"/>
      <c r="HM98" s="91"/>
      <c r="HN98" s="91"/>
      <c r="HO98" s="91"/>
      <c r="HP98" s="91"/>
      <c r="HQ98" s="91"/>
      <c r="HR98" s="91"/>
      <c r="HS98" s="91"/>
      <c r="HT98" s="91"/>
      <c r="HU98" s="91"/>
      <c r="HV98" s="91"/>
      <c r="HW98" s="91"/>
      <c r="HX98" s="91"/>
      <c r="HY98" s="91"/>
      <c r="HZ98" s="91"/>
      <c r="IA98" s="91"/>
      <c r="IB98" s="91"/>
      <c r="IC98" s="91"/>
      <c r="ID98" s="91"/>
      <c r="IE98" s="91"/>
      <c r="IF98" s="91"/>
      <c r="IG98" s="91"/>
      <c r="IH98" s="91"/>
      <c r="II98" s="91"/>
      <c r="IJ98" s="91"/>
      <c r="IK98" s="91"/>
      <c r="IL98" s="91"/>
      <c r="IM98" s="91"/>
      <c r="IN98" s="91"/>
      <c r="IO98" s="91"/>
      <c r="IP98" s="91"/>
      <c r="IQ98" s="91"/>
      <c r="IR98" s="91"/>
      <c r="IS98" s="91"/>
      <c r="IT98" s="91"/>
      <c r="IU98" s="91"/>
      <c r="IV98" s="31"/>
      <c r="IW98" s="31"/>
      <c r="IX98" s="28"/>
      <c r="IY98" s="28"/>
      <c r="IZ98" s="31"/>
      <c r="JA98" s="30"/>
      <c r="JB98" s="33"/>
      <c r="JC98" s="38"/>
      <c r="JD98" s="28"/>
      <c r="JE98" s="28" t="s">
        <v>397</v>
      </c>
      <c r="JF98" s="29" t="s">
        <v>397</v>
      </c>
    </row>
    <row r="99" spans="1:266" ht="15" customHeight="1">
      <c r="A99" s="90" t="s">
        <v>451</v>
      </c>
      <c r="B99" s="30">
        <v>24001373</v>
      </c>
      <c r="C99" s="35">
        <v>99.94</v>
      </c>
      <c r="D99" s="35"/>
      <c r="E99" s="29"/>
      <c r="F99" s="38"/>
      <c r="G99" s="38"/>
      <c r="H99" s="34"/>
      <c r="I99" s="36"/>
      <c r="J99" s="92"/>
      <c r="K99" s="91"/>
      <c r="L99" s="91"/>
      <c r="M99" s="92"/>
      <c r="N99" s="134">
        <v>0.42159999999999997</v>
      </c>
      <c r="O99" s="221">
        <v>8.4580000000000002E-2</v>
      </c>
      <c r="P99" s="222">
        <v>7.443E-3</v>
      </c>
      <c r="Q99" s="128">
        <v>0.75390000000000001</v>
      </c>
      <c r="R99" s="128">
        <v>2.718</v>
      </c>
      <c r="S99" s="92"/>
      <c r="T99" s="127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128"/>
      <c r="AG99" s="91"/>
      <c r="AH99" s="91"/>
      <c r="AI99" s="127"/>
      <c r="AJ99" s="127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127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91"/>
      <c r="CG99" s="91"/>
      <c r="CH99" s="91"/>
      <c r="CI99" s="91"/>
      <c r="CJ99" s="91"/>
      <c r="CK99" s="91"/>
      <c r="CL99" s="91"/>
      <c r="CM99" s="91"/>
      <c r="CN99" s="91"/>
      <c r="CO99" s="91"/>
      <c r="CP99" s="91"/>
      <c r="CQ99" s="91"/>
      <c r="CR99" s="91"/>
      <c r="CS99" s="91"/>
      <c r="CT99" s="91"/>
      <c r="CU99" s="91"/>
      <c r="CV99" s="91"/>
      <c r="CW99" s="91"/>
      <c r="CX99" s="91"/>
      <c r="CY99" s="91"/>
      <c r="CZ99" s="91"/>
      <c r="DA99" s="91"/>
      <c r="DB99" s="91"/>
      <c r="DC99" s="91"/>
      <c r="DD99" s="91"/>
      <c r="DE99" s="91"/>
      <c r="DF99" s="91"/>
      <c r="DG99" s="91"/>
      <c r="DH99" s="91"/>
      <c r="DI99" s="91"/>
      <c r="DJ99" s="91"/>
      <c r="DK99" s="91"/>
      <c r="DL99" s="91"/>
      <c r="DM99" s="91"/>
      <c r="DN99" s="91"/>
      <c r="DO99" s="91"/>
      <c r="DP99" s="91"/>
      <c r="DQ99" s="91"/>
      <c r="DR99" s="91"/>
      <c r="DS99" s="91"/>
      <c r="DT99" s="91"/>
      <c r="DU99" s="91"/>
      <c r="DV99" s="91"/>
      <c r="DW99" s="91"/>
      <c r="DX99" s="91"/>
      <c r="DY99" s="91"/>
      <c r="DZ99" s="91"/>
      <c r="EA99" s="91"/>
      <c r="EB99" s="91"/>
      <c r="EC99" s="91"/>
      <c r="ED99" s="91"/>
      <c r="EE99" s="91"/>
      <c r="EF99" s="91"/>
      <c r="EG99" s="91"/>
      <c r="EH99" s="91"/>
      <c r="EI99" s="91"/>
      <c r="EJ99" s="91"/>
      <c r="EK99" s="91"/>
      <c r="EL99" s="91"/>
      <c r="EM99" s="91"/>
      <c r="EN99" s="91"/>
      <c r="EO99" s="91"/>
      <c r="EP99" s="91"/>
      <c r="EQ99" s="91"/>
      <c r="ER99" s="91"/>
      <c r="ES99" s="91"/>
      <c r="ET99" s="91"/>
      <c r="EU99" s="91"/>
      <c r="EV99" s="91"/>
      <c r="EW99" s="91"/>
      <c r="EX99" s="91"/>
      <c r="EY99" s="91"/>
      <c r="EZ99" s="91"/>
      <c r="FA99" s="91"/>
      <c r="FB99" s="91"/>
      <c r="FC99" s="91"/>
      <c r="FD99" s="91"/>
      <c r="FE99" s="91"/>
      <c r="FF99" s="91"/>
      <c r="FG99" s="91"/>
      <c r="FH99" s="91"/>
      <c r="FI99" s="91"/>
      <c r="FJ99" s="91"/>
      <c r="FK99" s="91"/>
      <c r="FL99" s="91"/>
      <c r="FM99" s="91"/>
      <c r="FN99" s="91"/>
      <c r="FO99" s="91"/>
      <c r="FP99" s="91"/>
      <c r="FQ99" s="91"/>
      <c r="FR99" s="91"/>
      <c r="FS99" s="91"/>
      <c r="FT99" s="91"/>
      <c r="FU99" s="91"/>
      <c r="FV99" s="91"/>
      <c r="FW99" s="91"/>
      <c r="FX99" s="91"/>
      <c r="FY99" s="91"/>
      <c r="FZ99" s="91"/>
      <c r="GA99" s="91"/>
      <c r="GB99" s="91"/>
      <c r="GC99" s="91"/>
      <c r="GD99" s="91"/>
      <c r="GE99" s="91"/>
      <c r="GF99" s="91"/>
      <c r="GG99" s="91"/>
      <c r="GH99" s="91"/>
      <c r="GI99" s="91"/>
      <c r="GJ99" s="91"/>
      <c r="GK99" s="91"/>
      <c r="GL99" s="91"/>
      <c r="GM99" s="91"/>
      <c r="GN99" s="91"/>
      <c r="GO99" s="91"/>
      <c r="GP99" s="91"/>
      <c r="GQ99" s="91"/>
      <c r="GR99" s="91"/>
      <c r="GS99" s="91"/>
      <c r="GT99" s="91"/>
      <c r="GU99" s="91"/>
      <c r="GV99" s="91"/>
      <c r="GW99" s="91"/>
      <c r="GX99" s="91"/>
      <c r="GY99" s="91"/>
      <c r="GZ99" s="91"/>
      <c r="HA99" s="91"/>
      <c r="HB99" s="91"/>
      <c r="HC99" s="91"/>
      <c r="HD99" s="91"/>
      <c r="HE99" s="91"/>
      <c r="HF99" s="91"/>
      <c r="HG99" s="91"/>
      <c r="HH99" s="91"/>
      <c r="HI99" s="91"/>
      <c r="HJ99" s="91"/>
      <c r="HK99" s="91"/>
      <c r="HL99" s="91"/>
      <c r="HM99" s="91"/>
      <c r="HN99" s="91"/>
      <c r="HO99" s="91"/>
      <c r="HP99" s="91"/>
      <c r="HQ99" s="91"/>
      <c r="HR99" s="91"/>
      <c r="HS99" s="91"/>
      <c r="HT99" s="91"/>
      <c r="HU99" s="91"/>
      <c r="HV99" s="91"/>
      <c r="HW99" s="91"/>
      <c r="HX99" s="91"/>
      <c r="HY99" s="91"/>
      <c r="HZ99" s="91"/>
      <c r="IA99" s="91"/>
      <c r="IB99" s="91"/>
      <c r="IC99" s="91"/>
      <c r="ID99" s="91"/>
      <c r="IE99" s="91"/>
      <c r="IF99" s="91"/>
      <c r="IG99" s="91"/>
      <c r="IH99" s="91"/>
      <c r="II99" s="91"/>
      <c r="IJ99" s="91"/>
      <c r="IK99" s="91"/>
      <c r="IL99" s="91"/>
      <c r="IM99" s="91"/>
      <c r="IN99" s="91"/>
      <c r="IO99" s="91"/>
      <c r="IP99" s="91"/>
      <c r="IQ99" s="91"/>
      <c r="IR99" s="91"/>
      <c r="IS99" s="91"/>
      <c r="IT99" s="91"/>
      <c r="IU99" s="91"/>
      <c r="IV99" s="31"/>
      <c r="IW99" s="31"/>
      <c r="IX99" s="28"/>
      <c r="IY99" s="28"/>
      <c r="IZ99" s="28"/>
      <c r="JA99" s="28"/>
      <c r="JB99" s="28"/>
      <c r="JC99" s="29"/>
      <c r="JD99" s="28"/>
      <c r="JE99" s="28"/>
      <c r="JF99" s="29"/>
    </row>
    <row r="100" spans="1:266" ht="15" customHeight="1">
      <c r="A100" s="90" t="s">
        <v>451</v>
      </c>
      <c r="B100" s="30">
        <v>24000934</v>
      </c>
      <c r="C100" s="35">
        <v>99.94</v>
      </c>
      <c r="D100" s="29"/>
      <c r="E100" s="29"/>
      <c r="F100" s="29"/>
      <c r="G100" s="29"/>
      <c r="H100" s="71"/>
      <c r="I100" s="29"/>
      <c r="J100" s="91"/>
      <c r="K100" s="92"/>
      <c r="L100" s="127">
        <v>40.58</v>
      </c>
      <c r="M100" s="92"/>
      <c r="N100" s="134">
        <v>0.66659999999999997</v>
      </c>
      <c r="O100" s="221">
        <v>8.8080000000000006E-2</v>
      </c>
      <c r="P100" s="222" t="s">
        <v>448</v>
      </c>
      <c r="Q100" s="128">
        <v>0.39889999999999998</v>
      </c>
      <c r="R100" s="128" t="s">
        <v>452</v>
      </c>
      <c r="S100" s="92"/>
      <c r="T100" s="127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128"/>
      <c r="AG100" s="91"/>
      <c r="AH100" s="91"/>
      <c r="AI100" s="127"/>
      <c r="AJ100" s="127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127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91"/>
      <c r="CI100" s="91"/>
      <c r="CJ100" s="91"/>
      <c r="CK100" s="91"/>
      <c r="CL100" s="91"/>
      <c r="CM100" s="91"/>
      <c r="CN100" s="91"/>
      <c r="CO100" s="91"/>
      <c r="CP100" s="91"/>
      <c r="CQ100" s="91"/>
      <c r="CR100" s="91"/>
      <c r="CS100" s="91"/>
      <c r="CT100" s="91"/>
      <c r="CU100" s="91"/>
      <c r="CV100" s="91"/>
      <c r="CW100" s="91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91"/>
      <c r="FS100" s="91"/>
      <c r="FT100" s="91"/>
      <c r="FU100" s="91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91"/>
      <c r="GH100" s="91"/>
      <c r="GI100" s="91"/>
      <c r="GJ100" s="91"/>
      <c r="GK100" s="91"/>
      <c r="GL100" s="91"/>
      <c r="GM100" s="91"/>
      <c r="GN100" s="91"/>
      <c r="GO100" s="91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1"/>
      <c r="HI100" s="91"/>
      <c r="HJ100" s="91"/>
      <c r="HK100" s="91"/>
      <c r="HL100" s="91"/>
      <c r="HM100" s="91"/>
      <c r="HN100" s="91"/>
      <c r="HO100" s="91"/>
      <c r="HP100" s="91"/>
      <c r="HQ100" s="91"/>
      <c r="HR100" s="91"/>
      <c r="HS100" s="91"/>
      <c r="HT100" s="91"/>
      <c r="HU100" s="91"/>
      <c r="HV100" s="91"/>
      <c r="HW100" s="91"/>
      <c r="HX100" s="91"/>
      <c r="HY100" s="91"/>
      <c r="HZ100" s="91"/>
      <c r="IA100" s="91"/>
      <c r="IB100" s="91"/>
      <c r="IC100" s="91"/>
      <c r="ID100" s="91"/>
      <c r="IE100" s="91"/>
      <c r="IF100" s="91"/>
      <c r="IG100" s="91"/>
      <c r="IH100" s="91"/>
      <c r="II100" s="91"/>
      <c r="IJ100" s="91"/>
      <c r="IK100" s="91"/>
      <c r="IL100" s="91"/>
      <c r="IM100" s="91"/>
      <c r="IN100" s="91"/>
      <c r="IO100" s="91"/>
      <c r="IP100" s="91"/>
      <c r="IQ100" s="91"/>
      <c r="IR100" s="91"/>
      <c r="IS100" s="91"/>
      <c r="IT100" s="91"/>
      <c r="IU100" s="91"/>
      <c r="IV100" s="31"/>
      <c r="IW100" s="31"/>
      <c r="IX100" s="28"/>
      <c r="IY100" s="33"/>
      <c r="IZ100" s="33"/>
      <c r="JA100" s="31"/>
      <c r="JB100" s="33"/>
      <c r="JC100" s="29"/>
      <c r="JD100" s="30"/>
      <c r="JE100" s="31"/>
      <c r="JF100" s="34"/>
    </row>
    <row r="101" spans="1:266" ht="15" customHeight="1">
      <c r="A101" s="90" t="s">
        <v>451</v>
      </c>
      <c r="B101" s="30">
        <v>24000732</v>
      </c>
      <c r="C101" s="35">
        <v>99.94</v>
      </c>
      <c r="D101" s="35"/>
      <c r="E101" s="29"/>
      <c r="F101" s="38"/>
      <c r="G101" s="38"/>
      <c r="H101" s="34"/>
      <c r="I101" s="36"/>
      <c r="J101" s="92"/>
      <c r="K101" s="91"/>
      <c r="L101" s="91"/>
      <c r="M101" s="92"/>
      <c r="N101" s="134">
        <v>0.43440000000000001</v>
      </c>
      <c r="O101" s="221">
        <v>9.2549999999999993E-2</v>
      </c>
      <c r="P101" s="222">
        <v>7.5929999999999999E-3</v>
      </c>
      <c r="Q101" s="128">
        <v>0.61499999999999999</v>
      </c>
      <c r="R101" s="128">
        <v>0.90290000000000004</v>
      </c>
      <c r="S101" s="127"/>
      <c r="T101" s="127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128"/>
      <c r="AG101" s="91"/>
      <c r="AH101" s="91"/>
      <c r="AI101" s="127"/>
      <c r="AJ101" s="127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127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  <c r="CB101" s="223"/>
      <c r="CC101" s="224"/>
      <c r="CD101" s="91"/>
      <c r="CE101" s="91"/>
      <c r="CF101" s="91"/>
      <c r="CG101" s="91"/>
      <c r="CH101" s="91"/>
      <c r="CI101" s="91"/>
      <c r="CJ101" s="91"/>
      <c r="CK101" s="91"/>
      <c r="CL101" s="91"/>
      <c r="CM101" s="91"/>
      <c r="CN101" s="91"/>
      <c r="CO101" s="91"/>
      <c r="CP101" s="91"/>
      <c r="CQ101" s="91"/>
      <c r="CR101" s="91"/>
      <c r="CS101" s="91"/>
      <c r="CT101" s="91"/>
      <c r="CU101" s="91"/>
      <c r="CV101" s="91"/>
      <c r="CW101" s="91"/>
      <c r="CX101" s="91"/>
      <c r="CY101" s="91"/>
      <c r="CZ101" s="224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91"/>
      <c r="EM101" s="91"/>
      <c r="EN101" s="91"/>
      <c r="EO101" s="91"/>
      <c r="EP101" s="91"/>
      <c r="EQ101" s="91"/>
      <c r="ER101" s="91"/>
      <c r="ES101" s="91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91"/>
      <c r="FI101" s="91"/>
      <c r="FJ101" s="91"/>
      <c r="FK101" s="91"/>
      <c r="FL101" s="91"/>
      <c r="FM101" s="91"/>
      <c r="FN101" s="91"/>
      <c r="FO101" s="91"/>
      <c r="FP101" s="91"/>
      <c r="FQ101" s="91"/>
      <c r="FR101" s="91"/>
      <c r="FS101" s="91"/>
      <c r="FT101" s="91"/>
      <c r="FU101" s="91"/>
      <c r="FV101" s="91"/>
      <c r="FW101" s="91"/>
      <c r="FX101" s="91"/>
      <c r="FY101" s="91"/>
      <c r="FZ101" s="91"/>
      <c r="GA101" s="91"/>
      <c r="GB101" s="91"/>
      <c r="GC101" s="91"/>
      <c r="GD101" s="91"/>
      <c r="GE101" s="91"/>
      <c r="GF101" s="91"/>
      <c r="GG101" s="91"/>
      <c r="GH101" s="91"/>
      <c r="GI101" s="91"/>
      <c r="GJ101" s="91"/>
      <c r="GK101" s="91"/>
      <c r="GL101" s="91"/>
      <c r="GM101" s="91"/>
      <c r="GN101" s="91"/>
      <c r="GO101" s="91"/>
      <c r="GP101" s="91"/>
      <c r="GQ101" s="91"/>
      <c r="GR101" s="91"/>
      <c r="GS101" s="91"/>
      <c r="GT101" s="91"/>
      <c r="GU101" s="91"/>
      <c r="GV101" s="91"/>
      <c r="GW101" s="91"/>
      <c r="GX101" s="91"/>
      <c r="GY101" s="91"/>
      <c r="GZ101" s="91"/>
      <c r="HA101" s="91"/>
      <c r="HB101" s="91"/>
      <c r="HC101" s="91"/>
      <c r="HD101" s="91"/>
      <c r="HE101" s="91"/>
      <c r="HF101" s="91"/>
      <c r="HG101" s="91"/>
      <c r="HH101" s="91"/>
      <c r="HI101" s="91"/>
      <c r="HJ101" s="91"/>
      <c r="HK101" s="91"/>
      <c r="HL101" s="91"/>
      <c r="HM101" s="91"/>
      <c r="HN101" s="91"/>
      <c r="HO101" s="91"/>
      <c r="HP101" s="91"/>
      <c r="HQ101" s="91"/>
      <c r="HR101" s="91"/>
      <c r="HS101" s="91"/>
      <c r="HT101" s="91"/>
      <c r="HU101" s="91"/>
      <c r="HV101" s="91"/>
      <c r="HW101" s="91"/>
      <c r="HX101" s="91"/>
      <c r="HY101" s="91"/>
      <c r="HZ101" s="91"/>
      <c r="IA101" s="91"/>
      <c r="IB101" s="91"/>
      <c r="IC101" s="91"/>
      <c r="ID101" s="91"/>
      <c r="IE101" s="91"/>
      <c r="IF101" s="91"/>
      <c r="IG101" s="91"/>
      <c r="IH101" s="91"/>
      <c r="II101" s="91"/>
      <c r="IJ101" s="91"/>
      <c r="IK101" s="91"/>
      <c r="IL101" s="91"/>
      <c r="IM101" s="91"/>
      <c r="IN101" s="91"/>
      <c r="IO101" s="91"/>
      <c r="IP101" s="91"/>
      <c r="IQ101" s="91"/>
      <c r="IR101" s="91"/>
      <c r="IS101" s="91"/>
      <c r="IT101" s="91"/>
      <c r="IU101" s="91"/>
      <c r="IV101" s="31"/>
      <c r="IW101" s="31"/>
      <c r="IX101" s="28"/>
      <c r="IY101" s="28"/>
      <c r="IZ101" s="28"/>
      <c r="JA101" s="28"/>
      <c r="JB101" s="28"/>
      <c r="JC101" s="29"/>
      <c r="JD101" s="28"/>
      <c r="JE101" s="28"/>
      <c r="JF101" s="29"/>
    </row>
    <row r="102" spans="1:266">
      <c r="A102" s="54" t="s">
        <v>0</v>
      </c>
      <c r="B102" s="72"/>
      <c r="C102" s="73">
        <f>MIN(C77:C101)</f>
        <v>31.96</v>
      </c>
      <c r="D102" s="129"/>
      <c r="E102" s="129"/>
      <c r="F102" s="73">
        <f>MIN(F77:F101)</f>
        <v>44.37</v>
      </c>
      <c r="G102" s="73">
        <f>MIN(G77:G101)</f>
        <v>10.69</v>
      </c>
      <c r="H102" s="73">
        <f>MIN(H77:H101)</f>
        <v>5.1289999999999996</v>
      </c>
      <c r="I102" s="73"/>
      <c r="J102" s="73"/>
      <c r="K102" s="73"/>
      <c r="L102" s="73"/>
      <c r="M102" s="73"/>
      <c r="N102" s="158">
        <f>MIN(N77:N101)</f>
        <v>0.42159999999999997</v>
      </c>
      <c r="O102" s="164">
        <f>MIN(O77:O101)</f>
        <v>3.0079999999999999E-2</v>
      </c>
      <c r="P102" s="211">
        <f>MIN(P77:P101)</f>
        <v>1.5740000000000001E-3</v>
      </c>
      <c r="Q102" s="86">
        <f>MIN(Q77:Q101)</f>
        <v>0.39889999999999998</v>
      </c>
      <c r="R102" s="86">
        <f>MIN(R77:R101)</f>
        <v>0.90290000000000004</v>
      </c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86">
        <f>MIN(AF77:AF101)</f>
        <v>8.2080000000000002</v>
      </c>
      <c r="AG102" s="73"/>
      <c r="AH102" s="73"/>
      <c r="AI102" s="75">
        <f>MIN(AI77:AI101)</f>
        <v>32.28</v>
      </c>
      <c r="AJ102" s="75">
        <f>MIN(AJ77:AJ101)</f>
        <v>8.7799999999999994</v>
      </c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5">
        <f>MIN(BN77:BN101)</f>
        <v>3</v>
      </c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>
        <f>MIN(BZ77:BZ101)</f>
        <v>3.22</v>
      </c>
      <c r="CA102" s="73">
        <f>MIN(CA77:CA101)</f>
        <v>94.46</v>
      </c>
      <c r="CB102" s="161">
        <f>MIN(CB77:CB101)</f>
        <v>1.179E-2</v>
      </c>
      <c r="CC102" s="225">
        <f>MIN(CC77:CC101)</f>
        <v>6.5919999999999998E-3</v>
      </c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225">
        <f>MIN(CZ77:CZ101)</f>
        <v>5.3140000000000001E-3</v>
      </c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M102" s="73"/>
      <c r="GN102" s="73"/>
      <c r="GO102" s="73"/>
      <c r="GP102" s="73"/>
      <c r="GQ102" s="73"/>
      <c r="GR102" s="73"/>
      <c r="GS102" s="73"/>
      <c r="GT102" s="73"/>
      <c r="GU102" s="73"/>
      <c r="GV102" s="73"/>
      <c r="GW102" s="73"/>
      <c r="GX102" s="73"/>
      <c r="GY102" s="73"/>
      <c r="GZ102" s="73"/>
      <c r="HA102" s="73"/>
      <c r="HB102" s="73"/>
      <c r="HC102" s="73"/>
      <c r="HD102" s="73"/>
      <c r="HE102" s="73"/>
      <c r="HF102" s="73"/>
      <c r="HG102" s="73"/>
      <c r="HH102" s="73"/>
      <c r="HI102" s="73"/>
      <c r="HJ102" s="73"/>
      <c r="HK102" s="73"/>
      <c r="HL102" s="73"/>
      <c r="HM102" s="73"/>
      <c r="HN102" s="73"/>
      <c r="HO102" s="73"/>
      <c r="HP102" s="73"/>
      <c r="HQ102" s="73"/>
      <c r="HR102" s="73"/>
      <c r="HS102" s="73"/>
      <c r="HT102" s="73"/>
      <c r="HU102" s="73"/>
      <c r="HV102" s="73"/>
      <c r="HW102" s="73"/>
      <c r="HX102" s="73"/>
      <c r="HY102" s="73"/>
      <c r="HZ102" s="73"/>
      <c r="IA102" s="73"/>
      <c r="IB102" s="73"/>
      <c r="IC102" s="73"/>
      <c r="ID102" s="73"/>
      <c r="IE102" s="73"/>
      <c r="IF102" s="73"/>
      <c r="IG102" s="73"/>
      <c r="IH102" s="73"/>
      <c r="II102" s="73"/>
      <c r="IJ102" s="73"/>
      <c r="IK102" s="73"/>
      <c r="IL102" s="73"/>
      <c r="IM102" s="73"/>
      <c r="IN102" s="73"/>
      <c r="IO102" s="73"/>
      <c r="IP102" s="73"/>
      <c r="IQ102" s="73"/>
      <c r="IR102" s="73"/>
      <c r="IS102" s="73"/>
      <c r="IT102" s="73"/>
      <c r="IU102" s="73"/>
      <c r="IV102" s="75">
        <f>MIN(IV77:IV101)</f>
        <v>98.209000000000003</v>
      </c>
      <c r="IW102" s="75">
        <f>MIN(IW77:IW101)</f>
        <v>0.24</v>
      </c>
      <c r="IX102" s="73"/>
      <c r="IY102" s="73"/>
      <c r="IZ102" s="73"/>
      <c r="JA102" s="73"/>
      <c r="JB102" s="94"/>
      <c r="JC102" s="73"/>
      <c r="JD102" s="73"/>
      <c r="JE102" s="129"/>
      <c r="JF102" s="94"/>
    </row>
    <row r="103" spans="1:266">
      <c r="A103" s="56" t="s">
        <v>1</v>
      </c>
      <c r="B103" s="76"/>
      <c r="C103" s="77">
        <f>MAX(C77:C101)</f>
        <v>99.94</v>
      </c>
      <c r="D103" s="77"/>
      <c r="E103" s="79"/>
      <c r="F103" s="77">
        <f>MAX(F77:F101)</f>
        <v>68.84</v>
      </c>
      <c r="G103" s="77">
        <f>MAX(G77:G101)</f>
        <v>48.14</v>
      </c>
      <c r="H103" s="77">
        <f>MAX(H77:H101)</f>
        <v>13.37</v>
      </c>
      <c r="I103" s="77"/>
      <c r="J103" s="77"/>
      <c r="K103" s="77"/>
      <c r="L103" s="77"/>
      <c r="M103" s="77"/>
      <c r="N103" s="80">
        <f>MAX(N77:N101)</f>
        <v>3.129</v>
      </c>
      <c r="O103" s="165">
        <f>MAX(O77:O101)</f>
        <v>0.17230000000000001</v>
      </c>
      <c r="P103" s="212">
        <f>MAX(P77:P101)</f>
        <v>0.15570000000000001</v>
      </c>
      <c r="Q103" s="88">
        <f>MAX(Q77:Q101)</f>
        <v>6.774</v>
      </c>
      <c r="R103" s="88">
        <f>MAX(R77:R101)</f>
        <v>5.181</v>
      </c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88">
        <f>MAX(AF77:AF101)</f>
        <v>71.41</v>
      </c>
      <c r="AG103" s="77"/>
      <c r="AH103" s="77"/>
      <c r="AI103" s="81">
        <f>MAX(AI77:AI101)</f>
        <v>122.7</v>
      </c>
      <c r="AJ103" s="81">
        <f>MAX(AJ77:AJ101)</f>
        <v>122.8</v>
      </c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81">
        <f>MAX(BN77:BN101)</f>
        <v>5.16</v>
      </c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>
        <f>MAX(BZ77:BZ101)</f>
        <v>9.61</v>
      </c>
      <c r="CA103" s="77">
        <f>MAX(CA77:CA101)</f>
        <v>94.76</v>
      </c>
      <c r="CB103" s="162">
        <f>MAX(CB77:CB101)</f>
        <v>5.493E-2</v>
      </c>
      <c r="CC103" s="226">
        <f>MAX(CC77:CC101)</f>
        <v>0.1181</v>
      </c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226">
        <f>MAX(CZ77:CZ101)</f>
        <v>8.2319999999999997E-3</v>
      </c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7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7"/>
      <c r="ED103" s="77"/>
      <c r="EE103" s="77"/>
      <c r="EF103" s="77"/>
      <c r="EG103" s="77"/>
      <c r="EH103" s="77"/>
      <c r="EI103" s="77"/>
      <c r="EJ103" s="77"/>
      <c r="EK103" s="77"/>
      <c r="EL103" s="77"/>
      <c r="EM103" s="77"/>
      <c r="EN103" s="77"/>
      <c r="EO103" s="77"/>
      <c r="EP103" s="77"/>
      <c r="EQ103" s="77"/>
      <c r="ER103" s="77"/>
      <c r="ES103" s="77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  <c r="FF103" s="77"/>
      <c r="FG103" s="77"/>
      <c r="FH103" s="77"/>
      <c r="FI103" s="77"/>
      <c r="FJ103" s="77"/>
      <c r="FK103" s="77"/>
      <c r="FL103" s="77"/>
      <c r="FM103" s="77"/>
      <c r="FN103" s="77"/>
      <c r="FO103" s="77"/>
      <c r="FP103" s="77"/>
      <c r="FQ103" s="77"/>
      <c r="FR103" s="77"/>
      <c r="FS103" s="77"/>
      <c r="FT103" s="77"/>
      <c r="FU103" s="77"/>
      <c r="FV103" s="77"/>
      <c r="FW103" s="77"/>
      <c r="FX103" s="77"/>
      <c r="FY103" s="77"/>
      <c r="FZ103" s="77"/>
      <c r="GA103" s="77"/>
      <c r="GB103" s="77"/>
      <c r="GC103" s="77"/>
      <c r="GD103" s="77"/>
      <c r="GE103" s="77"/>
      <c r="GF103" s="77"/>
      <c r="GG103" s="77"/>
      <c r="GH103" s="77"/>
      <c r="GI103" s="77"/>
      <c r="GJ103" s="77"/>
      <c r="GK103" s="77"/>
      <c r="GL103" s="77"/>
      <c r="GM103" s="77"/>
      <c r="GN103" s="77"/>
      <c r="GO103" s="77"/>
      <c r="GP103" s="77"/>
      <c r="GQ103" s="77"/>
      <c r="GR103" s="77"/>
      <c r="GS103" s="77"/>
      <c r="GT103" s="77"/>
      <c r="GU103" s="77"/>
      <c r="GV103" s="77"/>
      <c r="GW103" s="77"/>
      <c r="GX103" s="77"/>
      <c r="GY103" s="77"/>
      <c r="GZ103" s="77"/>
      <c r="HA103" s="77"/>
      <c r="HB103" s="77"/>
      <c r="HC103" s="77"/>
      <c r="HD103" s="77"/>
      <c r="HE103" s="77"/>
      <c r="HF103" s="77"/>
      <c r="HG103" s="77"/>
      <c r="HH103" s="77"/>
      <c r="HI103" s="77"/>
      <c r="HJ103" s="77"/>
      <c r="HK103" s="77"/>
      <c r="HL103" s="77"/>
      <c r="HM103" s="77"/>
      <c r="HN103" s="77"/>
      <c r="HO103" s="77"/>
      <c r="HP103" s="77"/>
      <c r="HQ103" s="77"/>
      <c r="HR103" s="77"/>
      <c r="HS103" s="77"/>
      <c r="HT103" s="77"/>
      <c r="HU103" s="77"/>
      <c r="HV103" s="77"/>
      <c r="HW103" s="77"/>
      <c r="HX103" s="77"/>
      <c r="HY103" s="77"/>
      <c r="HZ103" s="77"/>
      <c r="IA103" s="77"/>
      <c r="IB103" s="77"/>
      <c r="IC103" s="77"/>
      <c r="ID103" s="77"/>
      <c r="IE103" s="77"/>
      <c r="IF103" s="77"/>
      <c r="IG103" s="77"/>
      <c r="IH103" s="77"/>
      <c r="II103" s="77"/>
      <c r="IJ103" s="77"/>
      <c r="IK103" s="77"/>
      <c r="IL103" s="77"/>
      <c r="IM103" s="77"/>
      <c r="IN103" s="77"/>
      <c r="IO103" s="77"/>
      <c r="IP103" s="77"/>
      <c r="IQ103" s="77"/>
      <c r="IR103" s="77"/>
      <c r="IS103" s="77"/>
      <c r="IT103" s="77"/>
      <c r="IU103" s="77"/>
      <c r="IV103" s="81">
        <f>MAX(IV77:IV101)</f>
        <v>99.76</v>
      </c>
      <c r="IW103" s="81">
        <f>MAX(IW77:IW101)</f>
        <v>1.712</v>
      </c>
      <c r="IX103" s="95"/>
      <c r="IY103" s="95"/>
      <c r="IZ103" s="95"/>
      <c r="JA103" s="79"/>
      <c r="JB103" s="95"/>
      <c r="JC103" s="95"/>
      <c r="JD103" s="95"/>
      <c r="JE103" s="79"/>
      <c r="JF103" s="79"/>
    </row>
    <row r="104" spans="1:266" ht="15.75" thickBot="1">
      <c r="A104" s="58" t="s">
        <v>2</v>
      </c>
      <c r="B104" s="67"/>
      <c r="C104" s="68">
        <f>MEDIAN(C77:C101)</f>
        <v>92.39</v>
      </c>
      <c r="D104" s="132"/>
      <c r="E104" s="68"/>
      <c r="F104" s="68">
        <f>MEDIAN(F77:F101)</f>
        <v>56.12</v>
      </c>
      <c r="G104" s="68">
        <f>MEDIAN(G77:G101)</f>
        <v>13.2</v>
      </c>
      <c r="H104" s="68">
        <f>MEDIAN(H77:H101)</f>
        <v>9.2494999999999994</v>
      </c>
      <c r="I104" s="68"/>
      <c r="J104" s="68"/>
      <c r="K104" s="68"/>
      <c r="L104" s="68"/>
      <c r="M104" s="68"/>
      <c r="N104" s="84">
        <f>MEDIAN(N77:N101)</f>
        <v>0.66659999999999997</v>
      </c>
      <c r="O104" s="166">
        <f>MEDIAN(O77:O101)</f>
        <v>8.4580000000000002E-2</v>
      </c>
      <c r="P104" s="213">
        <f>MEDIAN(P77:P101)</f>
        <v>7.5180000000000004E-3</v>
      </c>
      <c r="Q104" s="89">
        <f>MEDIAN(Q77:Q101)</f>
        <v>3.3774500000000005</v>
      </c>
      <c r="R104" s="89">
        <f>MEDIAN(R77:R101)</f>
        <v>3.8460000000000001</v>
      </c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89">
        <f>MEDIAN(AF77:AF101)</f>
        <v>39.808999999999997</v>
      </c>
      <c r="AG104" s="68"/>
      <c r="AH104" s="68"/>
      <c r="AI104" s="85">
        <f>MEDIAN(AI77:AI101)</f>
        <v>77.490000000000009</v>
      </c>
      <c r="AJ104" s="85">
        <f>MEDIAN(AJ77:AJ101)</f>
        <v>65.789999999999992</v>
      </c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85">
        <f>MEDIAN(BN77:BN101)</f>
        <v>4.08</v>
      </c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>
        <f>MEDIAN(BZ77:BZ101)</f>
        <v>6.4149999999999991</v>
      </c>
      <c r="CA104" s="68">
        <f>MEDIAN(CA77:CA101)</f>
        <v>94.61</v>
      </c>
      <c r="CB104" s="163">
        <f>MEDIAN(CB77:CB101)</f>
        <v>3.3360000000000001E-2</v>
      </c>
      <c r="CC104" s="227">
        <f>MEDIAN(CC77:CC101)</f>
        <v>6.2345999999999999E-2</v>
      </c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227">
        <f>MEDIAN(CZ77:CZ101)</f>
        <v>6.7729999999999995E-3</v>
      </c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  <c r="ES104" s="68"/>
      <c r="ET104" s="68"/>
      <c r="EU104" s="68"/>
      <c r="EV104" s="68"/>
      <c r="EW104" s="68"/>
      <c r="EX104" s="68"/>
      <c r="EY104" s="68"/>
      <c r="EZ104" s="68"/>
      <c r="FA104" s="68"/>
      <c r="FB104" s="68"/>
      <c r="FC104" s="68"/>
      <c r="FD104" s="68"/>
      <c r="FE104" s="68"/>
      <c r="FF104" s="68"/>
      <c r="FG104" s="68"/>
      <c r="FH104" s="68"/>
      <c r="FI104" s="68"/>
      <c r="FJ104" s="68"/>
      <c r="FK104" s="68"/>
      <c r="FL104" s="68"/>
      <c r="FM104" s="68"/>
      <c r="FN104" s="68"/>
      <c r="FO104" s="68"/>
      <c r="FP104" s="68"/>
      <c r="FQ104" s="68"/>
      <c r="FR104" s="68"/>
      <c r="FS104" s="68"/>
      <c r="FT104" s="68"/>
      <c r="FU104" s="68"/>
      <c r="FV104" s="68"/>
      <c r="FW104" s="68"/>
      <c r="FX104" s="68"/>
      <c r="FY104" s="68"/>
      <c r="FZ104" s="68"/>
      <c r="GA104" s="68"/>
      <c r="GB104" s="68"/>
      <c r="GC104" s="68"/>
      <c r="GD104" s="68"/>
      <c r="GE104" s="68"/>
      <c r="GF104" s="68"/>
      <c r="GG104" s="68"/>
      <c r="GH104" s="68"/>
      <c r="GI104" s="68"/>
      <c r="GJ104" s="68"/>
      <c r="GK104" s="68"/>
      <c r="GL104" s="68"/>
      <c r="GM104" s="68"/>
      <c r="GN104" s="68"/>
      <c r="GO104" s="68"/>
      <c r="GP104" s="68"/>
      <c r="GQ104" s="68"/>
      <c r="GR104" s="68"/>
      <c r="GS104" s="68"/>
      <c r="GT104" s="68"/>
      <c r="GU104" s="68"/>
      <c r="GV104" s="68"/>
      <c r="GW104" s="68"/>
      <c r="GX104" s="68"/>
      <c r="GY104" s="68"/>
      <c r="GZ104" s="68"/>
      <c r="HA104" s="68"/>
      <c r="HB104" s="68"/>
      <c r="HC104" s="68"/>
      <c r="HD104" s="68"/>
      <c r="HE104" s="68"/>
      <c r="HF104" s="68"/>
      <c r="HG104" s="68"/>
      <c r="HH104" s="68"/>
      <c r="HI104" s="68"/>
      <c r="HJ104" s="68"/>
      <c r="HK104" s="68"/>
      <c r="HL104" s="68"/>
      <c r="HM104" s="68"/>
      <c r="HN104" s="68"/>
      <c r="HO104" s="68"/>
      <c r="HP104" s="68"/>
      <c r="HQ104" s="68"/>
      <c r="HR104" s="68"/>
      <c r="HS104" s="68"/>
      <c r="HT104" s="68"/>
      <c r="HU104" s="68"/>
      <c r="HV104" s="68"/>
      <c r="HW104" s="68"/>
      <c r="HX104" s="68"/>
      <c r="HY104" s="68"/>
      <c r="HZ104" s="68"/>
      <c r="IA104" s="68"/>
      <c r="IB104" s="68"/>
      <c r="IC104" s="68"/>
      <c r="ID104" s="68"/>
      <c r="IE104" s="68"/>
      <c r="IF104" s="68"/>
      <c r="IG104" s="68"/>
      <c r="IH104" s="68"/>
      <c r="II104" s="68"/>
      <c r="IJ104" s="68"/>
      <c r="IK104" s="68"/>
      <c r="IL104" s="68"/>
      <c r="IM104" s="68"/>
      <c r="IN104" s="68"/>
      <c r="IO104" s="68"/>
      <c r="IP104" s="68"/>
      <c r="IQ104" s="68"/>
      <c r="IR104" s="68"/>
      <c r="IS104" s="68"/>
      <c r="IT104" s="68"/>
      <c r="IU104" s="68"/>
      <c r="IV104" s="85">
        <f>MEDIAN(IV77:IV101)</f>
        <v>99.634999999999991</v>
      </c>
      <c r="IW104" s="85">
        <f>MEDIAN(IW77:IW101)</f>
        <v>0.36499999999999999</v>
      </c>
      <c r="IX104" s="70"/>
      <c r="IY104" s="70"/>
      <c r="IZ104" s="70"/>
      <c r="JA104" s="68"/>
      <c r="JB104" s="69"/>
      <c r="JC104" s="69"/>
      <c r="JD104" s="69"/>
      <c r="JE104" s="68"/>
      <c r="JF104" s="69"/>
    </row>
    <row r="105" spans="1:266">
      <c r="BA105"/>
      <c r="BB105"/>
      <c r="BC105"/>
      <c r="BD105"/>
      <c r="BE105"/>
      <c r="BF105"/>
      <c r="BG105"/>
      <c r="BH105"/>
      <c r="BI105"/>
      <c r="BJ105"/>
      <c r="BK105"/>
      <c r="BL105"/>
    </row>
    <row r="106" spans="1:266">
      <c r="A106" s="13" t="s">
        <v>33</v>
      </c>
    </row>
    <row r="107" spans="1:266">
      <c r="A107" t="s">
        <v>34</v>
      </c>
    </row>
    <row r="111" spans="1:266">
      <c r="A111" s="13"/>
    </row>
    <row r="119" spans="1:1">
      <c r="A119" s="13"/>
    </row>
  </sheetData>
  <sheetProtection algorithmName="SHA-512" hashValue="YP7lc5KpM84x7ESnOpDCSI1ajtM+D4jAYimzuoyQM5aMKKs2xhfsrjbZnFbxV4+YM6Wgb/sk64qVYGgjMUOgtA==" saltValue="kqRU91HpUUyVxU3M7B0ULA==" spinCount="100000" sheet="1" objects="1" scenarios="1"/>
  <sortState xmlns:xlrd2="http://schemas.microsoft.com/office/spreadsheetml/2017/richdata2" ref="A77:JF101">
    <sortCondition ref="A77:A101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I9" sqref="I9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174" t="s">
        <v>382</v>
      </c>
    </row>
    <row r="2" spans="2:6">
      <c r="B2" s="9" t="s">
        <v>32</v>
      </c>
    </row>
    <row r="3" spans="2:6" ht="15.75" thickBot="1"/>
    <row r="4" spans="2:6" ht="45" customHeight="1" thickBot="1">
      <c r="B4" s="96"/>
      <c r="C4" s="97" t="s">
        <v>8</v>
      </c>
      <c r="D4" s="98" t="s">
        <v>9</v>
      </c>
      <c r="E4" s="98" t="s">
        <v>10</v>
      </c>
      <c r="F4" s="99" t="s">
        <v>11</v>
      </c>
    </row>
    <row r="5" spans="2:6" ht="24.95" customHeight="1" thickTop="1">
      <c r="B5" s="100"/>
      <c r="C5" s="101" t="s">
        <v>12</v>
      </c>
      <c r="D5" s="102">
        <v>4</v>
      </c>
      <c r="E5" s="102">
        <v>0</v>
      </c>
      <c r="F5" s="169"/>
    </row>
    <row r="6" spans="2:6" ht="24.95" customHeight="1">
      <c r="B6" s="103"/>
      <c r="C6" s="104" t="s">
        <v>13</v>
      </c>
      <c r="D6" s="105">
        <v>7</v>
      </c>
      <c r="E6" s="105">
        <v>0</v>
      </c>
      <c r="F6" s="110"/>
    </row>
    <row r="7" spans="2:6" ht="24.95" customHeight="1">
      <c r="B7" s="103"/>
      <c r="C7" s="104" t="s">
        <v>14</v>
      </c>
      <c r="D7" s="105">
        <v>0</v>
      </c>
      <c r="E7" s="105"/>
      <c r="F7" s="110"/>
    </row>
    <row r="8" spans="2:6" ht="24.95" customHeight="1">
      <c r="B8" s="103"/>
      <c r="C8" s="106" t="s">
        <v>15</v>
      </c>
      <c r="D8" s="107">
        <v>0</v>
      </c>
      <c r="E8" s="107"/>
      <c r="F8" s="170"/>
    </row>
    <row r="9" spans="2:6" ht="24.95" customHeight="1">
      <c r="B9" s="103"/>
      <c r="C9" s="104" t="s">
        <v>16</v>
      </c>
      <c r="D9" s="105">
        <v>1</v>
      </c>
      <c r="E9" s="105">
        <v>0</v>
      </c>
      <c r="F9" s="110"/>
    </row>
    <row r="10" spans="2:6" ht="24.95" customHeight="1">
      <c r="B10" s="103"/>
      <c r="C10" s="108" t="s">
        <v>17</v>
      </c>
      <c r="D10" s="109">
        <v>2</v>
      </c>
      <c r="E10" s="109">
        <v>0</v>
      </c>
      <c r="F10" s="171"/>
    </row>
    <row r="11" spans="2:6" ht="24.95" customHeight="1">
      <c r="B11" s="103"/>
      <c r="C11" s="104" t="s">
        <v>18</v>
      </c>
      <c r="D11" s="105">
        <v>0</v>
      </c>
      <c r="E11" s="105"/>
      <c r="F11" s="110"/>
    </row>
    <row r="12" spans="2:6" ht="24.95" customHeight="1">
      <c r="B12" s="103"/>
      <c r="C12" s="108" t="s">
        <v>19</v>
      </c>
      <c r="D12" s="109">
        <v>0</v>
      </c>
      <c r="E12" s="109"/>
      <c r="F12" s="171"/>
    </row>
    <row r="13" spans="2:6" ht="24.95" customHeight="1">
      <c r="B13" s="103"/>
      <c r="C13" s="104" t="s">
        <v>20</v>
      </c>
      <c r="D13" s="105">
        <v>0</v>
      </c>
      <c r="E13" s="105"/>
      <c r="F13" s="110"/>
    </row>
    <row r="14" spans="2:6" ht="24.95" customHeight="1">
      <c r="B14" s="103"/>
      <c r="C14" s="108" t="s">
        <v>21</v>
      </c>
      <c r="D14" s="109">
        <v>5</v>
      </c>
      <c r="E14" s="109">
        <v>1</v>
      </c>
      <c r="F14" s="171"/>
    </row>
    <row r="15" spans="2:6" ht="24.95" customHeight="1">
      <c r="B15" s="103"/>
      <c r="C15" s="104" t="s">
        <v>22</v>
      </c>
      <c r="D15" s="105">
        <v>5</v>
      </c>
      <c r="E15" s="105">
        <v>0</v>
      </c>
      <c r="F15" s="110"/>
    </row>
    <row r="16" spans="2:6" ht="24.95" customHeight="1">
      <c r="B16" s="103"/>
      <c r="C16" s="111" t="s">
        <v>23</v>
      </c>
      <c r="D16" s="112">
        <v>1</v>
      </c>
      <c r="E16" s="112">
        <v>0</v>
      </c>
      <c r="F16" s="172"/>
    </row>
    <row r="17" spans="2:6" ht="24.95" customHeight="1" thickBot="1">
      <c r="B17" s="113"/>
      <c r="C17" s="114" t="s">
        <v>24</v>
      </c>
      <c r="D17" s="115">
        <v>2</v>
      </c>
      <c r="E17" s="115">
        <v>0</v>
      </c>
      <c r="F17" s="173"/>
    </row>
  </sheetData>
  <sheetProtection algorithmName="SHA-512" hashValue="z2gj7J8xGwBFrzC9E1xB19Go/FDBpUiTCXz+Y7niBB7j1jfl4YZJsXqJItBrt3YODFKs956iXX5/IH4pGLyVaQ==" saltValue="glxcJdumUJ6TGi1AVrqHVQ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showGridLines="0" zoomScale="80" zoomScaleNormal="80" workbookViewId="0">
      <selection activeCell="G16" sqref="G16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174" t="s">
        <v>382</v>
      </c>
    </row>
    <row r="2" spans="2:9">
      <c r="B2" s="205" t="s">
        <v>35</v>
      </c>
      <c r="C2" s="205"/>
      <c r="D2" s="205"/>
      <c r="E2" s="205"/>
      <c r="F2" s="205"/>
      <c r="G2" s="205"/>
      <c r="H2" s="205"/>
      <c r="I2" s="205"/>
    </row>
    <row r="3" spans="2:9" ht="15.75" thickBot="1">
      <c r="B3" s="6"/>
      <c r="C3" s="6"/>
      <c r="D3" s="7"/>
      <c r="E3" s="7"/>
      <c r="F3" s="7"/>
    </row>
    <row r="4" spans="2:9" ht="45" customHeight="1" thickBot="1">
      <c r="B4" s="118"/>
      <c r="C4" s="97" t="s">
        <v>25</v>
      </c>
      <c r="D4" s="196" t="s">
        <v>9</v>
      </c>
      <c r="E4" s="196"/>
      <c r="F4" s="196" t="s">
        <v>10</v>
      </c>
      <c r="G4" s="196"/>
      <c r="H4" s="196" t="s">
        <v>11</v>
      </c>
      <c r="I4" s="197"/>
    </row>
    <row r="5" spans="2:9" ht="24.95" customHeight="1" thickTop="1">
      <c r="B5" s="116"/>
      <c r="C5" s="108" t="s">
        <v>26</v>
      </c>
      <c r="D5" s="206">
        <v>0</v>
      </c>
      <c r="E5" s="206"/>
      <c r="F5" s="206"/>
      <c r="G5" s="206"/>
      <c r="H5" s="198"/>
      <c r="I5" s="199"/>
    </row>
    <row r="6" spans="2:9" ht="24.95" customHeight="1">
      <c r="B6" s="116"/>
      <c r="C6" s="108" t="s">
        <v>27</v>
      </c>
      <c r="D6" s="206">
        <v>1</v>
      </c>
      <c r="E6" s="206"/>
      <c r="F6" s="206">
        <v>0</v>
      </c>
      <c r="G6" s="206"/>
      <c r="H6" s="200"/>
      <c r="I6" s="201"/>
    </row>
    <row r="7" spans="2:9" ht="24.95" customHeight="1" thickBot="1">
      <c r="B7" s="117"/>
      <c r="C7" s="114" t="s">
        <v>28</v>
      </c>
      <c r="D7" s="204">
        <v>9</v>
      </c>
      <c r="E7" s="204"/>
      <c r="F7" s="204">
        <v>0</v>
      </c>
      <c r="G7" s="204"/>
      <c r="H7" s="202"/>
      <c r="I7" s="203"/>
    </row>
    <row r="10" spans="2:9">
      <c r="B10" s="205" t="s">
        <v>36</v>
      </c>
      <c r="C10" s="205"/>
      <c r="D10" s="205"/>
      <c r="E10" s="205"/>
      <c r="F10" s="205"/>
      <c r="G10" s="205"/>
      <c r="H10" s="205"/>
      <c r="I10" s="205"/>
    </row>
    <row r="11" spans="2:9" ht="15.75" thickBot="1">
      <c r="B11" s="6"/>
      <c r="C11" s="6"/>
      <c r="D11" s="7"/>
      <c r="E11" s="7"/>
      <c r="F11" s="7"/>
    </row>
    <row r="12" spans="2:9" ht="45" customHeight="1" thickBot="1">
      <c r="B12" s="126"/>
      <c r="C12" s="97" t="s">
        <v>25</v>
      </c>
      <c r="D12" s="196" t="s">
        <v>9</v>
      </c>
      <c r="E12" s="196"/>
      <c r="F12" s="196" t="s">
        <v>10</v>
      </c>
      <c r="G12" s="196"/>
      <c r="H12" s="196" t="s">
        <v>11</v>
      </c>
      <c r="I12" s="197"/>
    </row>
    <row r="13" spans="2:9" ht="24.95" customHeight="1" thickTop="1">
      <c r="B13" s="116"/>
      <c r="C13" s="108" t="s">
        <v>31</v>
      </c>
      <c r="D13" s="206">
        <v>0</v>
      </c>
      <c r="E13" s="206"/>
      <c r="F13" s="206"/>
      <c r="G13" s="206"/>
      <c r="H13" s="192"/>
      <c r="I13" s="193"/>
    </row>
    <row r="14" spans="2:9" ht="24.95" customHeight="1" thickBot="1">
      <c r="B14" s="117"/>
      <c r="C14" s="114" t="s">
        <v>28</v>
      </c>
      <c r="D14" s="204">
        <v>0</v>
      </c>
      <c r="E14" s="204"/>
      <c r="F14" s="204"/>
      <c r="G14" s="204"/>
      <c r="H14" s="194"/>
      <c r="I14" s="195"/>
    </row>
  </sheetData>
  <sheetProtection algorithmName="SHA-512" hashValue="okU7fmkTgqD08mV1IMgeecRWGWOF+5m4oNd6cp9JsABytd3rRUQyCgx1BcNffllQ8Oo+heHH5TB7mopAclgj3A==" saltValue="vnTSHwFG0GjedHycjLxMBQ==" spinCount="100000" sheet="1" objects="1" scenarios="1"/>
  <mergeCells count="23"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  <mergeCell ref="H13:I13"/>
    <mergeCell ref="H14:I14"/>
    <mergeCell ref="F4:G4"/>
    <mergeCell ref="H4:I4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5"/>
  <sheetViews>
    <sheetView showGridLines="0" zoomScale="80" zoomScaleNormal="80" workbookViewId="0">
      <selection activeCell="V14" sqref="V14"/>
    </sheetView>
  </sheetViews>
  <sheetFormatPr defaultRowHeight="15"/>
  <cols>
    <col min="1" max="2" width="3" customWidth="1"/>
    <col min="3" max="3" width="26.85546875" customWidth="1"/>
    <col min="4" max="42" width="15.7109375" customWidth="1"/>
  </cols>
  <sheetData>
    <row r="1" spans="1:43" ht="120.75" customHeight="1">
      <c r="D1" s="2"/>
      <c r="E1" s="2"/>
      <c r="F1" s="174" t="s">
        <v>382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3" ht="15.75">
      <c r="B2" s="20" t="s">
        <v>63</v>
      </c>
      <c r="C2" s="6"/>
      <c r="D2" s="7"/>
      <c r="E2" s="7"/>
      <c r="F2" s="7"/>
      <c r="G2" s="22"/>
      <c r="H2" s="2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3" ht="15.75" thickBot="1">
      <c r="B3" s="6"/>
      <c r="C3" s="6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43" ht="45" customHeight="1" thickBot="1">
      <c r="B4" s="118"/>
      <c r="C4" s="97" t="s">
        <v>25</v>
      </c>
      <c r="D4" s="196" t="s">
        <v>9</v>
      </c>
      <c r="E4" s="196"/>
      <c r="F4" s="196" t="s">
        <v>10</v>
      </c>
      <c r="G4" s="196"/>
      <c r="H4" s="196" t="s">
        <v>11</v>
      </c>
      <c r="I4" s="19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43" ht="24.95" customHeight="1" thickTop="1">
      <c r="B5" s="116"/>
      <c r="C5" s="108" t="s">
        <v>64</v>
      </c>
      <c r="D5" s="206">
        <v>3</v>
      </c>
      <c r="E5" s="206"/>
      <c r="F5" s="206">
        <v>0</v>
      </c>
      <c r="G5" s="206"/>
      <c r="H5" s="198"/>
      <c r="I5" s="19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43" ht="24.95" customHeight="1">
      <c r="B6" s="116"/>
      <c r="C6" s="108" t="s">
        <v>65</v>
      </c>
      <c r="D6" s="206">
        <v>5</v>
      </c>
      <c r="E6" s="206"/>
      <c r="F6" s="206">
        <v>0</v>
      </c>
      <c r="G6" s="206"/>
      <c r="H6" s="200"/>
      <c r="I6" s="20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43" ht="24.95" customHeight="1" thickBot="1">
      <c r="B7" s="117"/>
      <c r="C7" s="114" t="s">
        <v>28</v>
      </c>
      <c r="D7" s="204">
        <v>1</v>
      </c>
      <c r="E7" s="204"/>
      <c r="F7" s="204">
        <v>0</v>
      </c>
      <c r="G7" s="204"/>
      <c r="H7" s="202"/>
      <c r="I7" s="20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3">
      <c r="B8" s="6"/>
      <c r="C8" s="6"/>
      <c r="D8" s="7"/>
      <c r="E8" s="7"/>
      <c r="F8" s="7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43">
      <c r="B9" s="6"/>
      <c r="C9" s="6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43" ht="17.25">
      <c r="B10" s="24" t="s">
        <v>101</v>
      </c>
      <c r="C10" s="25"/>
      <c r="D10" s="26"/>
      <c r="E10" s="26"/>
      <c r="F10" s="26"/>
      <c r="G10" s="26"/>
      <c r="H10" s="2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43" ht="15.75" thickBot="1">
      <c r="B11" s="6"/>
      <c r="C11" s="6"/>
      <c r="D11" s="7"/>
      <c r="E11" s="7"/>
      <c r="F11" s="7"/>
      <c r="G11" s="7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3" ht="45" customHeight="1" thickBot="1">
      <c r="A12" s="4"/>
      <c r="B12" s="121"/>
      <c r="C12" s="122" t="s">
        <v>102</v>
      </c>
      <c r="D12" s="123" t="s">
        <v>3</v>
      </c>
      <c r="E12" s="124"/>
      <c r="F12" s="124" t="s">
        <v>103</v>
      </c>
      <c r="G12" s="123" t="s">
        <v>104</v>
      </c>
      <c r="H12" s="123" t="s">
        <v>105</v>
      </c>
      <c r="I12" s="123" t="s">
        <v>106</v>
      </c>
      <c r="J12" s="123" t="s">
        <v>107</v>
      </c>
      <c r="K12" s="123" t="s">
        <v>66</v>
      </c>
      <c r="L12" s="123" t="s">
        <v>67</v>
      </c>
      <c r="M12" s="123" t="s">
        <v>68</v>
      </c>
      <c r="N12" s="123" t="s">
        <v>69</v>
      </c>
      <c r="O12" s="123" t="s">
        <v>70</v>
      </c>
      <c r="P12" s="123" t="s">
        <v>71</v>
      </c>
      <c r="Q12" s="123" t="s">
        <v>72</v>
      </c>
      <c r="R12" s="123" t="s">
        <v>73</v>
      </c>
      <c r="S12" s="123" t="s">
        <v>74</v>
      </c>
      <c r="T12" s="123" t="s">
        <v>108</v>
      </c>
      <c r="U12" s="123" t="s">
        <v>109</v>
      </c>
      <c r="V12" s="123" t="s">
        <v>110</v>
      </c>
      <c r="W12" s="123" t="s">
        <v>111</v>
      </c>
      <c r="X12" s="123" t="s">
        <v>112</v>
      </c>
      <c r="Y12" s="123" t="s">
        <v>113</v>
      </c>
      <c r="Z12" s="123" t="s">
        <v>122</v>
      </c>
      <c r="AA12" s="123" t="s">
        <v>123</v>
      </c>
      <c r="AB12" s="123" t="s">
        <v>124</v>
      </c>
      <c r="AC12" s="123" t="s">
        <v>125</v>
      </c>
      <c r="AD12" s="123" t="s">
        <v>126</v>
      </c>
      <c r="AE12" s="123" t="s">
        <v>127</v>
      </c>
      <c r="AF12" s="123" t="s">
        <v>128</v>
      </c>
      <c r="AG12" s="123" t="s">
        <v>129</v>
      </c>
      <c r="AH12" s="123" t="s">
        <v>130</v>
      </c>
      <c r="AI12" s="123" t="s">
        <v>131</v>
      </c>
      <c r="AJ12" s="123" t="s">
        <v>132</v>
      </c>
      <c r="AK12" s="123" t="s">
        <v>133</v>
      </c>
      <c r="AL12" s="123" t="s">
        <v>134</v>
      </c>
      <c r="AM12" s="123" t="s">
        <v>135</v>
      </c>
      <c r="AN12" s="123" t="s">
        <v>136</v>
      </c>
      <c r="AO12" s="123" t="s">
        <v>137</v>
      </c>
      <c r="AP12" s="125" t="s">
        <v>138</v>
      </c>
    </row>
    <row r="13" spans="1:43" ht="24.95" customHeight="1" thickTop="1">
      <c r="B13" s="119"/>
      <c r="C13" s="136" t="s">
        <v>449</v>
      </c>
      <c r="D13" s="137">
        <v>24001290</v>
      </c>
      <c r="E13" s="139"/>
      <c r="F13" s="138">
        <v>86.96</v>
      </c>
      <c r="G13" s="139" t="s">
        <v>406</v>
      </c>
      <c r="H13" s="139" t="s">
        <v>406</v>
      </c>
      <c r="I13" s="139" t="s">
        <v>407</v>
      </c>
      <c r="J13" s="139" t="s">
        <v>407</v>
      </c>
      <c r="K13" s="139" t="s">
        <v>408</v>
      </c>
      <c r="L13" s="139" t="s">
        <v>409</v>
      </c>
      <c r="M13" s="139" t="s">
        <v>408</v>
      </c>
      <c r="N13" s="137">
        <v>0</v>
      </c>
      <c r="O13" s="139" t="s">
        <v>410</v>
      </c>
      <c r="P13" s="139" t="s">
        <v>396</v>
      </c>
      <c r="Q13" s="139" t="s">
        <v>411</v>
      </c>
      <c r="R13" s="139" t="s">
        <v>410</v>
      </c>
      <c r="S13" s="137">
        <v>0</v>
      </c>
      <c r="T13" s="139" t="s">
        <v>410</v>
      </c>
      <c r="U13" s="139" t="s">
        <v>410</v>
      </c>
      <c r="V13" s="139" t="s">
        <v>410</v>
      </c>
      <c r="W13" s="140">
        <v>32.28</v>
      </c>
      <c r="X13" s="140">
        <v>8.7799999999999994</v>
      </c>
      <c r="Y13" s="139" t="s">
        <v>412</v>
      </c>
      <c r="Z13" s="139" t="s">
        <v>410</v>
      </c>
      <c r="AA13" s="139" t="s">
        <v>410</v>
      </c>
      <c r="AB13" s="139" t="s">
        <v>410</v>
      </c>
      <c r="AC13" s="139" t="s">
        <v>410</v>
      </c>
      <c r="AD13" s="231">
        <v>9.3019999999999996</v>
      </c>
      <c r="AE13" s="231" t="s">
        <v>410</v>
      </c>
      <c r="AF13" s="231" t="s">
        <v>410</v>
      </c>
      <c r="AG13" s="231" t="s">
        <v>410</v>
      </c>
      <c r="AH13" s="231">
        <v>6.4240000000000004</v>
      </c>
      <c r="AI13" s="231" t="s">
        <v>410</v>
      </c>
      <c r="AJ13" s="233">
        <v>13.43</v>
      </c>
      <c r="AK13" s="231" t="s">
        <v>410</v>
      </c>
      <c r="AL13" s="231" t="s">
        <v>410</v>
      </c>
      <c r="AM13" s="231" t="s">
        <v>410</v>
      </c>
      <c r="AN13" s="231" t="s">
        <v>410</v>
      </c>
      <c r="AO13" s="231" t="s">
        <v>410</v>
      </c>
      <c r="AP13" s="232" t="s">
        <v>410</v>
      </c>
      <c r="AQ13" s="14"/>
    </row>
    <row r="14" spans="1:43" ht="24.95" customHeight="1">
      <c r="B14" s="119"/>
      <c r="C14" s="136" t="s">
        <v>449</v>
      </c>
      <c r="D14" s="137">
        <v>24001206</v>
      </c>
      <c r="E14" s="139"/>
      <c r="F14" s="138">
        <v>87.64</v>
      </c>
      <c r="G14" s="139" t="s">
        <v>406</v>
      </c>
      <c r="H14" s="139" t="s">
        <v>406</v>
      </c>
      <c r="I14" s="139" t="s">
        <v>407</v>
      </c>
      <c r="J14" s="139" t="s">
        <v>407</v>
      </c>
      <c r="K14" s="139" t="s">
        <v>408</v>
      </c>
      <c r="L14" s="139" t="s">
        <v>409</v>
      </c>
      <c r="M14" s="139" t="s">
        <v>408</v>
      </c>
      <c r="N14" s="137">
        <v>0</v>
      </c>
      <c r="O14" s="139" t="s">
        <v>410</v>
      </c>
      <c r="P14" s="139" t="s">
        <v>396</v>
      </c>
      <c r="Q14" s="139" t="s">
        <v>411</v>
      </c>
      <c r="R14" s="141">
        <v>8.8870000000000005</v>
      </c>
      <c r="S14" s="138">
        <v>8.89</v>
      </c>
      <c r="T14" s="139" t="s">
        <v>410</v>
      </c>
      <c r="U14" s="141">
        <v>7.2089999999999996</v>
      </c>
      <c r="V14" s="137">
        <v>39</v>
      </c>
      <c r="W14" s="140">
        <v>122.7</v>
      </c>
      <c r="X14" s="140">
        <v>122.8</v>
      </c>
      <c r="Y14" s="139" t="s">
        <v>412</v>
      </c>
      <c r="Z14" s="139" t="s">
        <v>410</v>
      </c>
      <c r="AA14" s="139" t="s">
        <v>410</v>
      </c>
      <c r="AB14" s="139" t="s">
        <v>410</v>
      </c>
      <c r="AC14" s="139" t="s">
        <v>410</v>
      </c>
      <c r="AD14" s="139" t="s">
        <v>410</v>
      </c>
      <c r="AE14" s="139" t="s">
        <v>410</v>
      </c>
      <c r="AF14" s="139" t="s">
        <v>410</v>
      </c>
      <c r="AG14" s="139" t="s">
        <v>410</v>
      </c>
      <c r="AH14" s="139" t="s">
        <v>410</v>
      </c>
      <c r="AI14" s="139" t="s">
        <v>410</v>
      </c>
      <c r="AJ14" s="139" t="s">
        <v>410</v>
      </c>
      <c r="AK14" s="139" t="s">
        <v>410</v>
      </c>
      <c r="AL14" s="139" t="s">
        <v>410</v>
      </c>
      <c r="AM14" s="139" t="s">
        <v>410</v>
      </c>
      <c r="AN14" s="139" t="s">
        <v>410</v>
      </c>
      <c r="AO14" s="139" t="s">
        <v>410</v>
      </c>
      <c r="AP14" s="142" t="s">
        <v>410</v>
      </c>
      <c r="AQ14" s="14"/>
    </row>
    <row r="15" spans="1:43" ht="24.95" customHeight="1" thickBot="1">
      <c r="B15" s="120"/>
      <c r="C15" s="143" t="s">
        <v>449</v>
      </c>
      <c r="D15" s="144">
        <v>24000952</v>
      </c>
      <c r="E15" s="146"/>
      <c r="F15" s="145">
        <v>87.06</v>
      </c>
      <c r="G15" s="146" t="s">
        <v>406</v>
      </c>
      <c r="H15" s="146" t="s">
        <v>406</v>
      </c>
      <c r="I15" s="146" t="s">
        <v>407</v>
      </c>
      <c r="J15" s="146" t="s">
        <v>407</v>
      </c>
      <c r="K15" s="146" t="s">
        <v>408</v>
      </c>
      <c r="L15" s="146" t="s">
        <v>409</v>
      </c>
      <c r="M15" s="146" t="s">
        <v>408</v>
      </c>
      <c r="N15" s="144">
        <v>0</v>
      </c>
      <c r="O15" s="146" t="s">
        <v>410</v>
      </c>
      <c r="P15" s="146" t="s">
        <v>396</v>
      </c>
      <c r="Q15" s="146" t="s">
        <v>411</v>
      </c>
      <c r="R15" s="146" t="s">
        <v>410</v>
      </c>
      <c r="S15" s="144">
        <v>0</v>
      </c>
      <c r="T15" s="146" t="s">
        <v>410</v>
      </c>
      <c r="U15" s="146" t="s">
        <v>410</v>
      </c>
      <c r="V15" s="146" t="s">
        <v>410</v>
      </c>
      <c r="W15" s="146" t="s">
        <v>410</v>
      </c>
      <c r="X15" s="146" t="s">
        <v>410</v>
      </c>
      <c r="Y15" s="146" t="s">
        <v>412</v>
      </c>
      <c r="Z15" s="146" t="s">
        <v>410</v>
      </c>
      <c r="AA15" s="146" t="s">
        <v>410</v>
      </c>
      <c r="AB15" s="146" t="s">
        <v>410</v>
      </c>
      <c r="AC15" s="146" t="s">
        <v>410</v>
      </c>
      <c r="AD15" s="146" t="s">
        <v>410</v>
      </c>
      <c r="AE15" s="146" t="s">
        <v>410</v>
      </c>
      <c r="AF15" s="146" t="s">
        <v>410</v>
      </c>
      <c r="AG15" s="146" t="s">
        <v>410</v>
      </c>
      <c r="AH15" s="146" t="s">
        <v>410</v>
      </c>
      <c r="AI15" s="146" t="s">
        <v>410</v>
      </c>
      <c r="AJ15" s="146" t="s">
        <v>410</v>
      </c>
      <c r="AK15" s="146" t="s">
        <v>410</v>
      </c>
      <c r="AL15" s="146" t="s">
        <v>410</v>
      </c>
      <c r="AM15" s="146" t="s">
        <v>410</v>
      </c>
      <c r="AN15" s="146" t="s">
        <v>410</v>
      </c>
      <c r="AO15" s="146" t="s">
        <v>410</v>
      </c>
      <c r="AP15" s="230" t="s">
        <v>410</v>
      </c>
      <c r="AQ15" s="14"/>
    </row>
  </sheetData>
  <sheetProtection algorithmName="SHA-512" hashValue="Lw5GJx6C7rbKtHyX0+cR7da2/TEzOVxwYgX6f3zJvMJncTQXKdF6wiWA0hfzEg6Fzb7GPSVr/XU1QVowYqElyA==" saltValue="0aZrweNSNMzOkxbsfGtOSA==" spinCount="100000" sheet="1" objects="1" scenarios="1"/>
  <sortState xmlns:xlrd2="http://schemas.microsoft.com/office/spreadsheetml/2017/richdata2" ref="C13:X15">
    <sortCondition ref="C13:C15"/>
  </sortState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dcterms:created xsi:type="dcterms:W3CDTF">2013-10-10T11:46:21Z</dcterms:created>
  <dcterms:modified xsi:type="dcterms:W3CDTF">2024-06-10T15:41:34Z</dcterms:modified>
</cp:coreProperties>
</file>