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3602" documentId="8_{B0E9510F-771C-47F7-A689-4BDB07D31D0F}" xr6:coauthVersionLast="45" xr6:coauthVersionMax="45" xr10:uidLastSave="{F253DD81-3119-4002-A556-EE693F65F4E9}"/>
  <workbookProtection workbookAlgorithmName="SHA-512" workbookHashValue="v8Hnl0euyrLDo2n2moM6dlBToyULUL0p0ilWIUKVpg9bfiPlKBMCHMDiHbP3c94T6LK1TcL2k9EcZrqyUIO7VQ==" workbookSaltValue="R3hA2X6YfbEgQLpINp2MNQ==" workbookSpinCount="100000" lockStructure="1"/>
  <bookViews>
    <workbookView xWindow="-120" yWindow="-120" windowWidth="24240" windowHeight="13140" activeTab="4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U45" i="2" l="1"/>
  <c r="FW45" i="2"/>
  <c r="FU46" i="2"/>
  <c r="FW46" i="2"/>
  <c r="FU47" i="2"/>
  <c r="FW47" i="2"/>
  <c r="S10" i="1" l="1"/>
  <c r="T10" i="1"/>
  <c r="U10" i="1"/>
  <c r="V10" i="1"/>
  <c r="W10" i="1"/>
  <c r="X10" i="1"/>
  <c r="Y10" i="1"/>
  <c r="Z10" i="1"/>
  <c r="AA10" i="1"/>
  <c r="AB10" i="1"/>
  <c r="S11" i="1"/>
  <c r="T11" i="1"/>
  <c r="U11" i="1"/>
  <c r="V11" i="1"/>
  <c r="W11" i="1"/>
  <c r="X11" i="1"/>
  <c r="Y11" i="1"/>
  <c r="Z11" i="1"/>
  <c r="AA11" i="1"/>
  <c r="AB11" i="1"/>
  <c r="S12" i="1"/>
  <c r="T12" i="1"/>
  <c r="U12" i="1"/>
  <c r="V12" i="1"/>
  <c r="W12" i="1"/>
  <c r="X12" i="1"/>
  <c r="Y12" i="1"/>
  <c r="Z12" i="1"/>
  <c r="AA12" i="1"/>
  <c r="AB12" i="1"/>
  <c r="E26" i="1" l="1"/>
  <c r="F26" i="1"/>
  <c r="G26" i="1"/>
  <c r="H26" i="1"/>
  <c r="I26" i="1"/>
  <c r="J26" i="1"/>
  <c r="K26" i="1"/>
  <c r="L26" i="1"/>
  <c r="M26" i="1"/>
  <c r="N26" i="1"/>
  <c r="E27" i="1"/>
  <c r="F27" i="1"/>
  <c r="G27" i="1"/>
  <c r="H27" i="1"/>
  <c r="I27" i="1"/>
  <c r="J27" i="1"/>
  <c r="K27" i="1"/>
  <c r="L27" i="1"/>
  <c r="M27" i="1"/>
  <c r="N27" i="1"/>
  <c r="E28" i="1"/>
  <c r="F28" i="1"/>
  <c r="G28" i="1"/>
  <c r="H28" i="1"/>
  <c r="I28" i="1"/>
  <c r="J28" i="1"/>
  <c r="K28" i="1"/>
  <c r="L28" i="1"/>
  <c r="M28" i="1"/>
  <c r="N28" i="1"/>
  <c r="D28" i="1"/>
  <c r="C28" i="1"/>
  <c r="D27" i="1"/>
  <c r="C27" i="1"/>
  <c r="D26" i="1"/>
  <c r="C26" i="1"/>
  <c r="C8" i="2" l="1"/>
  <c r="C9" i="2"/>
  <c r="C10" i="2"/>
  <c r="R10" i="1" l="1"/>
  <c r="R11" i="1"/>
  <c r="R12" i="1"/>
  <c r="C45" i="2"/>
  <c r="C46" i="2"/>
  <c r="C47" i="2"/>
  <c r="AA45" i="2"/>
  <c r="AA46" i="2"/>
  <c r="AA47" i="2"/>
  <c r="C19" i="2"/>
  <c r="F19" i="2"/>
  <c r="C20" i="2"/>
  <c r="F20" i="2"/>
  <c r="C21" i="2"/>
  <c r="F21" i="2"/>
  <c r="M8" i="2"/>
  <c r="M9" i="2"/>
  <c r="M10" i="2"/>
  <c r="Q10" i="1" l="1"/>
  <c r="Q11" i="1"/>
  <c r="Q12" i="1"/>
  <c r="M10" i="1" l="1"/>
  <c r="M11" i="1"/>
  <c r="M12" i="1"/>
  <c r="I10" i="1"/>
  <c r="I11" i="1"/>
  <c r="I12" i="1"/>
  <c r="C10" i="1" l="1"/>
  <c r="H10" i="1"/>
  <c r="J10" i="1"/>
  <c r="K10" i="1"/>
  <c r="L10" i="1"/>
  <c r="N10" i="1"/>
  <c r="O10" i="1"/>
  <c r="P10" i="1"/>
  <c r="C11" i="1"/>
  <c r="H11" i="1"/>
  <c r="J11" i="1"/>
  <c r="K11" i="1"/>
  <c r="L11" i="1"/>
  <c r="N11" i="1"/>
  <c r="O11" i="1"/>
  <c r="P11" i="1"/>
  <c r="C12" i="1"/>
  <c r="H12" i="1"/>
  <c r="J12" i="1"/>
  <c r="K12" i="1"/>
  <c r="L12" i="1"/>
  <c r="N12" i="1"/>
  <c r="O12" i="1"/>
  <c r="P12" i="1"/>
</calcChain>
</file>

<file path=xl/sharedStrings.xml><?xml version="1.0" encoding="utf-8"?>
<sst xmlns="http://schemas.openxmlformats.org/spreadsheetml/2006/main" count="1243" uniqueCount="284">
  <si>
    <t>Minimum</t>
  </si>
  <si>
    <t>Maximum</t>
  </si>
  <si>
    <t>Medián</t>
  </si>
  <si>
    <t>Číslo PoKZ</t>
  </si>
  <si>
    <t>SKOT</t>
  </si>
  <si>
    <t>DRŮBEŽ</t>
  </si>
  <si>
    <t>PRASATA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</si>
  <si>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</si>
  <si>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</si>
  <si>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</si>
  <si>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</si>
  <si>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</si>
  <si>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</si>
  <si>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</si>
  <si>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</si>
  <si>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</si>
  <si>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</si>
  <si>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</si>
  <si>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</si>
  <si>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</si>
  <si>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</si>
  <si>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</si>
  <si>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</si>
  <si>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</si>
  <si>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</si>
  <si>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</si>
  <si>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</si>
  <si>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</si>
  <si>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</si>
  <si>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</si>
  <si>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</si>
  <si>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</si>
  <si>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</si>
  <si>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</si>
  <si>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</si>
  <si>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</si>
  <si>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</si>
  <si>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</si>
  <si>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</si>
  <si>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</si>
  <si>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</si>
  <si>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</si>
  <si>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</si>
  <si>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</si>
  <si>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</si>
  <si>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</si>
  <si>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</si>
  <si>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</si>
  <si>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</si>
  <si>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</si>
  <si>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</si>
  <si>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</si>
  <si>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</si>
  <si>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</si>
  <si>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</si>
  <si>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</si>
  <si>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</si>
  <si>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</si>
  <si>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</si>
  <si>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</si>
  <si>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</si>
  <si>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</si>
  <si>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</si>
  <si>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</si>
  <si>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</si>
  <si>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</si>
  <si>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</si>
  <si>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</si>
  <si>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</si>
  <si>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</si>
  <si>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</si>
  <si>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</si>
  <si>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</si>
  <si>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</si>
  <si>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</si>
  <si>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</si>
  <si>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</si>
  <si>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</si>
  <si>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</si>
  <si>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</si>
  <si>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</si>
  <si>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</si>
  <si>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</si>
  <si>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</si>
  <si>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</si>
  <si>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</si>
  <si>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</si>
  <si>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</si>
  <si>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</si>
  <si>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</si>
  <si>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</si>
  <si>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</si>
  <si>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</si>
  <si>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</si>
  <si>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</si>
  <si>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</si>
  <si>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</si>
  <si>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</si>
  <si>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</si>
  <si>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</si>
  <si>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</si>
  <si>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</si>
  <si>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</si>
  <si>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</si>
  <si>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</si>
  <si>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</si>
  <si>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</si>
  <si>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</si>
  <si>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</si>
  <si>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</si>
  <si>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Demeton-S-methylsulfon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</si>
  <si>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</si>
  <si>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</si>
  <si>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</si>
  <si>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</si>
  <si>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</si>
  <si>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</si>
  <si>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</si>
  <si>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</si>
  <si>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</si>
  <si>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</si>
  <si>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</si>
  <si>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</si>
  <si>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</si>
  <si>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</si>
  <si>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</si>
  <si>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</si>
  <si>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</si>
  <si>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</si>
  <si>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</si>
  <si>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</si>
  <si>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</si>
  <si>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</si>
  <si>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</si>
  <si>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</si>
  <si>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Fenvalerát (suma izomerů)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</si>
  <si>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</si>
  <si>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</si>
  <si>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</si>
  <si>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</si>
  <si>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</si>
  <si>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</si>
  <si>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</si>
  <si>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</si>
  <si>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Tau-fluvalinát (mg.kg-1)</t>
  </si>
  <si>
    <t>Fluxapyroxad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</si>
  <si>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</si>
  <si>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</si>
  <si>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</si>
  <si>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</si>
  <si>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</si>
  <si>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</si>
  <si>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</si>
  <si>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</si>
  <si>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</si>
  <si>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</si>
  <si>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</si>
  <si>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</si>
  <si>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</si>
  <si>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</si>
  <si>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Malathion (mg.kg-1)</t>
  </si>
  <si>
    <t>Malathion (suma)           (mg.kg-1)</t>
  </si>
  <si>
    <t>Mandipropamid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</si>
  <si>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</si>
  <si>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</si>
  <si>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</si>
  <si>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</si>
  <si>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</si>
  <si>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</si>
  <si>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</si>
  <si>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</si>
  <si>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</si>
  <si>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</si>
  <si>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</si>
  <si>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</si>
  <si>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</si>
  <si>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</si>
  <si>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</si>
  <si>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</si>
  <si>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</si>
  <si>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</si>
  <si>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(suma) (mg.kg-1)</t>
  </si>
  <si>
    <t>Paklobutrazol (mg.kg-1)</t>
  </si>
  <si>
    <t>Penkonazol (mg.kg-1)</t>
  </si>
  <si>
    <t>Pencycuron (mg.kg-1)</t>
  </si>
  <si>
    <t>Pendimethalin (mg.kg-1)</t>
  </si>
  <si>
    <t>Permethrin (suma izomerů) (mg.kg-1)</t>
  </si>
  <si>
    <t>Fosfamidon (mg.kg-1)</t>
  </si>
  <si>
    <t>Pikoxystrobin (mg.kg-1)</t>
  </si>
  <si>
    <t>Pirimikarb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</si>
  <si>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</si>
  <si>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</si>
  <si>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</si>
  <si>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</si>
  <si>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</si>
  <si>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</si>
  <si>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</si>
  <si>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</si>
  <si>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</si>
  <si>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</si>
  <si>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</si>
  <si>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</si>
  <si>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</si>
  <si>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</si>
  <si>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</si>
  <si>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</si>
  <si>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</si>
  <si>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</si>
  <si>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</si>
  <si>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</si>
  <si>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</si>
  <si>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</si>
  <si>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</si>
  <si>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</si>
  <si>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</si>
  <si>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</si>
  <si>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</si>
  <si>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</si>
  <si>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</si>
  <si>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</si>
  <si>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</si>
  <si>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</si>
  <si>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Trinexapak-ethyl (mg.kg-1)</t>
  </si>
  <si>
    <t>Tritikonazol (mg.kg-1)</t>
  </si>
  <si>
    <t>Vinklozolin (mg.kg-1)</t>
  </si>
  <si>
    <t>2,4-D (suma)</t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</si>
  <si>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</si>
  <si>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</si>
  <si>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</si>
  <si>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</si>
  <si>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t>Kompletní krmná směs pro výkrm prasat - dokrm (A 3)</t>
  </si>
  <si>
    <t>Minerální krmivo pro prasata</t>
  </si>
  <si>
    <t>Kompletní krmná směs pro selata (ČOS)</t>
  </si>
  <si>
    <t>&lt;0,10</t>
  </si>
  <si>
    <t>Kompletní krmná směs pro výkrm prasat</t>
  </si>
  <si>
    <t>Kompletní krmná směs pro plemenné nosnice</t>
  </si>
  <si>
    <t>Kompletní krmná směs pro užitkové nosnice</t>
  </si>
  <si>
    <t>Kompletní krmná směs pro výkrm kuřat v období ochranné lhůty - dokrm (BR 3)</t>
  </si>
  <si>
    <t>Kompletní krmná směs pro krůty v období ochranné lhůty - dokrm</t>
  </si>
  <si>
    <t xml:space="preserve">Kompletní krmná směs pro výkrm kuřat </t>
  </si>
  <si>
    <t>Minerální krmivo pro skot</t>
  </si>
  <si>
    <t>nenalezeny</t>
  </si>
  <si>
    <t>Kompletní krmná směs pro psy</t>
  </si>
  <si>
    <t>Kompletní krmná směs pro kočky</t>
  </si>
  <si>
    <t>Tráva přirozeně sušená (seno)</t>
  </si>
  <si>
    <t>Tráva, byliny, luskoviny (zelená píce) - čerstvé, senáž, siláž nebo sušené seno</t>
  </si>
  <si>
    <t>Vojtěška přirozeně sušená (alfalfa přirozeně sušená)</t>
  </si>
  <si>
    <t>Kukuřičná siláž</t>
  </si>
  <si>
    <t>Obilní sláma</t>
  </si>
  <si>
    <t>Ječmen</t>
  </si>
  <si>
    <t>&lt;0,002000</t>
  </si>
  <si>
    <t>&lt;0,008000</t>
  </si>
  <si>
    <t>&lt;0,004000</t>
  </si>
  <si>
    <t>&lt;0,01000</t>
  </si>
  <si>
    <t>&lt;0,005000</t>
  </si>
  <si>
    <t>&lt;0,003000</t>
  </si>
  <si>
    <t>&lt;0,1000</t>
  </si>
  <si>
    <t>&lt;0,006000</t>
  </si>
  <si>
    <t>&lt;0,01200</t>
  </si>
  <si>
    <t>Pšenice</t>
  </si>
  <si>
    <t>Ethion         (mg.kg-1)</t>
  </si>
  <si>
    <t>Ethirimol     (mg.kg-1)</t>
  </si>
  <si>
    <t>Fenthion      (mg.kg-1)</t>
  </si>
  <si>
    <t>Fipronil        (mg.kg-1)</t>
  </si>
  <si>
    <t>Flusilazol    (mg.kg-1)</t>
  </si>
  <si>
    <t>Flutolanil     (mg.kg-1)</t>
  </si>
  <si>
    <t>Flutriafol      (mg.kg-1)</t>
  </si>
  <si>
    <t>Glyfosát      (mg.kg-1)</t>
  </si>
  <si>
    <t>Malaoxon     (mg.kg-1)</t>
  </si>
  <si>
    <t>MCPA           (mg.kg-1)</t>
  </si>
  <si>
    <t>Methiokarb (suma)         (mg.kg-1)</t>
  </si>
  <si>
    <t>Oxydemeton-methyl        (mg.kg-1)</t>
  </si>
  <si>
    <t>Parathion    (mg.kg-1)</t>
  </si>
  <si>
    <t>Parathion-methyl        (mg.kg-1)</t>
  </si>
  <si>
    <t>Fosmet        (mg.kg-1)</t>
  </si>
  <si>
    <t>Desmethylpirimikarb            (mg.kg-1)</t>
  </si>
  <si>
    <t>Propargit    (mg.kg-1)</t>
  </si>
  <si>
    <t>Prosulfokarb (mg.kg-1)</t>
  </si>
  <si>
    <t>Tefluthrin    (mg.kg-1)</t>
  </si>
  <si>
    <t>Triazofos     (mg.kg-1)</t>
  </si>
  <si>
    <t>Trifluralin     (mg.kg-1)</t>
  </si>
  <si>
    <r>
      <t xml:space="preserve">Sušina analytická   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</si>
  <si>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Hlavová/leden 2021</t>
  </si>
  <si>
    <t>Zpracovala: Ing. Zora Hlavová /leden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</si>
</sst>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0" xfId="0" applyNumberFormat="1" applyFont="1" applyFill="1" applyBorder="1"/>
    <xf numFmtId="49" fontId="1" fillId="4" borderId="12" xfId="0" applyNumberFormat="1" applyFont="1" applyFill="1" applyBorder="1"/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49" fontId="0" fillId="5" borderId="0" xfId="0" applyNumberFormat="1" applyFill="1" applyBorder="1"/>
    <xf numFmtId="165" fontId="0" fillId="5" borderId="0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1"/>
  <sheetViews>
    <sheetView showGridLines="0" zoomScale="80" zoomScaleNormal="80" workbookViewId="0">
      <selection activeCell="B1" sqref="B1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8" ht="120" customHeight="1">
      <c r="B1" s="139" t="s">
        <v>282</v>
      </c>
      <c r="J1" s="116"/>
      <c r="K1" s="117"/>
      <c r="L1" s="117"/>
      <c r="M1" s="117"/>
      <c r="N1" s="117"/>
      <c r="O1" s="117"/>
      <c r="P1" s="117"/>
      <c r="Q1" s="116"/>
    </row>
    <row r="2" spans="1:38" s="10" customFormat="1">
      <c r="A2" s="8" t="s">
        <v>28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8" ht="15.75" thickBot="1"/>
    <row r="4" spans="1:38" s="3" customFormat="1" ht="60" customHeight="1">
      <c r="A4" s="37" t="s">
        <v>6</v>
      </c>
      <c r="B4" s="38" t="s">
        <v>3</v>
      </c>
      <c r="C4" s="39" t="s">
        <v>47</v>
      </c>
      <c r="D4" s="40" t="s">
        <v>48</v>
      </c>
      <c r="E4" s="39" t="s">
        <v>62</v>
      </c>
      <c r="F4" s="39" t="s">
        <v>49</v>
      </c>
      <c r="G4" s="39" t="s">
        <v>50</v>
      </c>
      <c r="H4" s="39" t="s">
        <v>51</v>
      </c>
      <c r="I4" s="39" t="s">
        <v>52</v>
      </c>
      <c r="J4" s="39" t="s">
        <v>53</v>
      </c>
      <c r="K4" s="39" t="s">
        <v>54</v>
      </c>
      <c r="L4" s="39" t="s">
        <v>36</v>
      </c>
      <c r="M4" s="39" t="s">
        <v>37</v>
      </c>
      <c r="N4" s="39" t="s">
        <v>39</v>
      </c>
      <c r="O4" s="39" t="s">
        <v>66</v>
      </c>
      <c r="P4" s="39" t="s">
        <v>40</v>
      </c>
      <c r="Q4" s="39" t="s">
        <v>73</v>
      </c>
      <c r="R4" s="39" t="s">
        <v>60</v>
      </c>
      <c r="S4" s="39" t="s">
        <v>69</v>
      </c>
      <c r="T4" s="39" t="s">
        <v>61</v>
      </c>
      <c r="U4" s="39" t="s">
        <v>42</v>
      </c>
      <c r="V4" s="39" t="s">
        <v>59</v>
      </c>
      <c r="W4" s="39" t="s">
        <v>74</v>
      </c>
      <c r="X4" s="39" t="s">
        <v>67</v>
      </c>
      <c r="Y4" s="39" t="s">
        <v>43</v>
      </c>
      <c r="Z4" s="39" t="s">
        <v>44</v>
      </c>
      <c r="AA4" s="39" t="s">
        <v>45</v>
      </c>
      <c r="AB4" s="39" t="s">
        <v>46</v>
      </c>
    </row>
    <row r="5" spans="1:38">
      <c r="A5" s="23" t="s">
        <v>232</v>
      </c>
      <c r="B5" s="26">
        <v>20004154</v>
      </c>
      <c r="C5" s="27">
        <v>87.45</v>
      </c>
      <c r="D5" s="27">
        <v>18.39</v>
      </c>
      <c r="E5" s="28">
        <v>4.2439999999999998</v>
      </c>
      <c r="F5" s="28">
        <v>6.6890000000000001</v>
      </c>
      <c r="G5" s="28">
        <v>3.2050000000000001</v>
      </c>
      <c r="H5" s="31">
        <v>1.32</v>
      </c>
      <c r="I5" s="33">
        <v>0.71750000000000003</v>
      </c>
      <c r="J5" s="33">
        <v>0.20899999999999999</v>
      </c>
      <c r="K5" s="33"/>
      <c r="L5" s="30">
        <v>20.49</v>
      </c>
      <c r="M5" s="30">
        <v>131.5</v>
      </c>
      <c r="N5" s="30">
        <v>75.36</v>
      </c>
      <c r="O5" s="30">
        <v>428.5</v>
      </c>
      <c r="P5" s="33"/>
      <c r="Q5" s="34"/>
      <c r="R5" s="31">
        <v>11.86</v>
      </c>
      <c r="S5" s="31"/>
      <c r="T5" s="33">
        <v>3.665</v>
      </c>
      <c r="U5" s="34">
        <v>8945</v>
      </c>
      <c r="V5" s="31"/>
      <c r="W5" s="31"/>
      <c r="X5" s="31"/>
      <c r="Y5" s="33"/>
      <c r="Z5" s="50"/>
      <c r="AA5" s="55"/>
      <c r="AB5" s="50"/>
      <c r="AC5" s="14"/>
      <c r="AD5" s="14"/>
      <c r="AE5" s="14"/>
      <c r="AH5" s="14"/>
      <c r="AI5" s="13"/>
      <c r="AJ5" s="13"/>
      <c r="AK5" s="13"/>
      <c r="AL5" s="13"/>
    </row>
    <row r="6" spans="1:38">
      <c r="A6" s="23" t="s">
        <v>230</v>
      </c>
      <c r="B6" s="26">
        <v>20003980</v>
      </c>
      <c r="C6" s="27">
        <v>86.69</v>
      </c>
      <c r="D6" s="27"/>
      <c r="E6" s="28"/>
      <c r="F6" s="28"/>
      <c r="G6" s="28"/>
      <c r="H6" s="33"/>
      <c r="I6" s="33"/>
      <c r="J6" s="33"/>
      <c r="K6" s="31"/>
      <c r="L6" s="30">
        <v>11.93</v>
      </c>
      <c r="M6" s="30">
        <v>77.349999999999994</v>
      </c>
      <c r="N6" s="30">
        <v>71.02</v>
      </c>
      <c r="O6" s="30">
        <v>106.6</v>
      </c>
      <c r="P6" s="33">
        <v>0.1656</v>
      </c>
      <c r="Q6" s="33">
        <v>0.67269999999999996</v>
      </c>
      <c r="R6" s="25"/>
      <c r="S6" s="25"/>
      <c r="T6" s="25"/>
      <c r="U6" s="25">
        <v>3991</v>
      </c>
      <c r="V6" s="25"/>
      <c r="W6" s="25"/>
      <c r="X6" s="25">
        <v>1625</v>
      </c>
      <c r="Y6" s="25"/>
      <c r="Z6" s="25"/>
      <c r="AA6" s="25"/>
      <c r="AB6" s="25"/>
      <c r="AC6" s="14"/>
      <c r="AD6" s="14"/>
      <c r="AE6" s="14"/>
      <c r="AF6" s="14"/>
      <c r="AG6" s="14"/>
      <c r="AH6" s="14"/>
      <c r="AI6" s="13"/>
    </row>
    <row r="7" spans="1:38">
      <c r="A7" s="23" t="s">
        <v>230</v>
      </c>
      <c r="B7" s="26">
        <v>20004149</v>
      </c>
      <c r="C7" s="27">
        <v>87.88</v>
      </c>
      <c r="D7" s="27"/>
      <c r="E7" s="28"/>
      <c r="F7" s="28"/>
      <c r="G7" s="28"/>
      <c r="H7" s="31"/>
      <c r="I7" s="33"/>
      <c r="J7" s="33"/>
      <c r="K7" s="33"/>
      <c r="L7" s="30">
        <v>10.199999999999999</v>
      </c>
      <c r="M7" s="30">
        <v>133.1</v>
      </c>
      <c r="N7" s="30"/>
      <c r="O7" s="30"/>
      <c r="P7" s="33"/>
      <c r="Q7" s="34"/>
      <c r="R7" s="25"/>
      <c r="S7" s="25"/>
      <c r="T7" s="33"/>
      <c r="U7" s="34"/>
      <c r="V7" s="25"/>
      <c r="W7" s="34"/>
      <c r="X7" s="25"/>
      <c r="Y7" s="33"/>
      <c r="Z7" s="50"/>
      <c r="AA7" s="55"/>
      <c r="AB7" s="50"/>
      <c r="AC7" s="14"/>
      <c r="AD7" s="14"/>
      <c r="AE7" s="14"/>
      <c r="AF7" s="14"/>
      <c r="AG7" s="14"/>
      <c r="AH7" s="14"/>
      <c r="AI7" s="13"/>
    </row>
    <row r="8" spans="1:38">
      <c r="A8" s="23" t="s">
        <v>231</v>
      </c>
      <c r="B8" s="26">
        <v>20003980</v>
      </c>
      <c r="C8" s="27">
        <v>98.83</v>
      </c>
      <c r="D8" s="27"/>
      <c r="E8" s="28"/>
      <c r="F8" s="28"/>
      <c r="G8" s="28"/>
      <c r="H8" s="31">
        <v>22.81</v>
      </c>
      <c r="I8" s="33">
        <v>2.8559999999999999</v>
      </c>
      <c r="J8" s="33">
        <v>5.2770000000000001</v>
      </c>
      <c r="K8" s="33">
        <v>0.35580000000000001</v>
      </c>
      <c r="L8" s="30">
        <v>439.5</v>
      </c>
      <c r="M8" s="30">
        <v>3581</v>
      </c>
      <c r="N8" s="30">
        <v>2429</v>
      </c>
      <c r="O8" s="30">
        <v>5369</v>
      </c>
      <c r="P8" s="33">
        <v>11.12</v>
      </c>
      <c r="Q8" s="33">
        <v>84.92</v>
      </c>
      <c r="R8" s="31">
        <v>87.29</v>
      </c>
      <c r="S8" s="33">
        <v>27.36</v>
      </c>
      <c r="T8" s="33">
        <v>23.87</v>
      </c>
      <c r="U8" s="34">
        <v>185000</v>
      </c>
      <c r="V8" s="34">
        <v>1198</v>
      </c>
      <c r="W8" s="34">
        <v>1318</v>
      </c>
      <c r="X8" s="34">
        <v>61920</v>
      </c>
      <c r="Y8" s="33">
        <v>1.65</v>
      </c>
      <c r="Z8" s="50">
        <v>0.1376</v>
      </c>
      <c r="AA8" s="55">
        <v>8.1569999999999993E-3</v>
      </c>
      <c r="AB8" s="50">
        <v>1.405</v>
      </c>
      <c r="AC8" s="14"/>
      <c r="AD8" s="14"/>
      <c r="AI8" s="13"/>
    </row>
    <row r="9" spans="1:38">
      <c r="A9" s="23" t="s">
        <v>231</v>
      </c>
      <c r="B9" s="26">
        <v>20004008</v>
      </c>
      <c r="C9" s="27">
        <v>99.08</v>
      </c>
      <c r="D9" s="27"/>
      <c r="E9" s="28"/>
      <c r="F9" s="28"/>
      <c r="G9" s="28"/>
      <c r="H9" s="31">
        <v>22.45</v>
      </c>
      <c r="I9" s="33">
        <v>3.077</v>
      </c>
      <c r="J9" s="33">
        <v>4.3979999999999997</v>
      </c>
      <c r="K9" s="33">
        <v>1.516</v>
      </c>
      <c r="L9" s="30">
        <v>374.9</v>
      </c>
      <c r="M9" s="30">
        <v>1483</v>
      </c>
      <c r="N9" s="30">
        <v>955.9</v>
      </c>
      <c r="O9" s="30">
        <v>4167</v>
      </c>
      <c r="P9" s="33">
        <v>13.72</v>
      </c>
      <c r="Q9" s="33">
        <v>54.48</v>
      </c>
      <c r="R9" s="31">
        <v>92.29</v>
      </c>
      <c r="S9" s="33">
        <v>25.89</v>
      </c>
      <c r="T9" s="33">
        <v>15.38</v>
      </c>
      <c r="U9" s="34">
        <v>173500</v>
      </c>
      <c r="V9" s="34">
        <v>2312</v>
      </c>
      <c r="W9" s="34">
        <v>2543</v>
      </c>
      <c r="X9" s="34">
        <v>12530</v>
      </c>
      <c r="Y9" s="33">
        <v>0.93149999999999999</v>
      </c>
      <c r="Z9" s="50">
        <v>0.1603</v>
      </c>
      <c r="AA9" s="55">
        <v>5.2199999999999998E-3</v>
      </c>
      <c r="AB9" s="50">
        <v>0.98370000000000002</v>
      </c>
      <c r="AC9" s="14"/>
      <c r="AD9" s="14"/>
      <c r="AI9" s="13"/>
    </row>
    <row r="10" spans="1:38" s="1" customFormat="1">
      <c r="A10" s="41" t="s">
        <v>0</v>
      </c>
      <c r="B10" s="42"/>
      <c r="C10" s="43">
        <f>MIN(C5:C9)</f>
        <v>86.69</v>
      </c>
      <c r="D10" s="121"/>
      <c r="E10" s="121"/>
      <c r="F10" s="121"/>
      <c r="G10" s="121"/>
      <c r="H10" s="127">
        <f t="shared" ref="H10:R10" si="0">MIN(H5:H9)</f>
        <v>1.32</v>
      </c>
      <c r="I10" s="141">
        <f t="shared" si="0"/>
        <v>0.71750000000000003</v>
      </c>
      <c r="J10" s="141">
        <f t="shared" si="0"/>
        <v>0.20899999999999999</v>
      </c>
      <c r="K10" s="141">
        <f t="shared" si="0"/>
        <v>0.35580000000000001</v>
      </c>
      <c r="L10" s="150">
        <f t="shared" si="0"/>
        <v>10.199999999999999</v>
      </c>
      <c r="M10" s="150">
        <f t="shared" si="0"/>
        <v>77.349999999999994</v>
      </c>
      <c r="N10" s="150">
        <f t="shared" si="0"/>
        <v>71.02</v>
      </c>
      <c r="O10" s="150">
        <f t="shared" si="0"/>
        <v>106.6</v>
      </c>
      <c r="P10" s="141">
        <f t="shared" si="0"/>
        <v>0.1656</v>
      </c>
      <c r="Q10" s="121">
        <f t="shared" si="0"/>
        <v>0.67269999999999996</v>
      </c>
      <c r="R10" s="43">
        <f t="shared" si="0"/>
        <v>11.86</v>
      </c>
      <c r="S10" s="121">
        <f t="shared" ref="S10:AB10" si="1">MIN(S5:S9)</f>
        <v>25.89</v>
      </c>
      <c r="T10" s="141">
        <f t="shared" si="1"/>
        <v>3.665</v>
      </c>
      <c r="U10" s="153">
        <f t="shared" si="1"/>
        <v>3991</v>
      </c>
      <c r="V10" s="125">
        <f t="shared" si="1"/>
        <v>1198</v>
      </c>
      <c r="W10" s="125">
        <f t="shared" si="1"/>
        <v>1318</v>
      </c>
      <c r="X10" s="125">
        <f t="shared" si="1"/>
        <v>1625</v>
      </c>
      <c r="Y10" s="141">
        <f t="shared" si="1"/>
        <v>0.93149999999999999</v>
      </c>
      <c r="Z10" s="144">
        <f t="shared" si="1"/>
        <v>0.1376</v>
      </c>
      <c r="AA10" s="147">
        <f t="shared" si="1"/>
        <v>5.2199999999999998E-3</v>
      </c>
      <c r="AB10" s="144">
        <f t="shared" si="1"/>
        <v>0.98370000000000002</v>
      </c>
    </row>
    <row r="11" spans="1:38" s="1" customFormat="1">
      <c r="A11" s="44" t="s">
        <v>1</v>
      </c>
      <c r="B11" s="45"/>
      <c r="C11" s="46">
        <f>MAX(C5:C9)</f>
        <v>99.08</v>
      </c>
      <c r="D11" s="122"/>
      <c r="E11" s="46"/>
      <c r="F11" s="122"/>
      <c r="G11" s="46"/>
      <c r="H11" s="133">
        <f t="shared" ref="H11:R11" si="2">MAX(H5:H9)</f>
        <v>22.81</v>
      </c>
      <c r="I11" s="142">
        <f t="shared" si="2"/>
        <v>3.077</v>
      </c>
      <c r="J11" s="142">
        <f t="shared" si="2"/>
        <v>5.2770000000000001</v>
      </c>
      <c r="K11" s="142">
        <f t="shared" si="2"/>
        <v>1.516</v>
      </c>
      <c r="L11" s="151">
        <f t="shared" si="2"/>
        <v>439.5</v>
      </c>
      <c r="M11" s="151">
        <f t="shared" si="2"/>
        <v>3581</v>
      </c>
      <c r="N11" s="151">
        <f t="shared" si="2"/>
        <v>2429</v>
      </c>
      <c r="O11" s="151">
        <f t="shared" si="2"/>
        <v>5369</v>
      </c>
      <c r="P11" s="142">
        <f t="shared" si="2"/>
        <v>13.72</v>
      </c>
      <c r="Q11" s="122">
        <f t="shared" si="2"/>
        <v>84.92</v>
      </c>
      <c r="R11" s="46">
        <f t="shared" si="2"/>
        <v>92.29</v>
      </c>
      <c r="S11" s="122">
        <f t="shared" ref="S11:AB11" si="3">MAX(S5:S9)</f>
        <v>27.36</v>
      </c>
      <c r="T11" s="142">
        <f t="shared" si="3"/>
        <v>23.87</v>
      </c>
      <c r="U11" s="154">
        <f t="shared" si="3"/>
        <v>185000</v>
      </c>
      <c r="V11" s="119">
        <f t="shared" si="3"/>
        <v>2312</v>
      </c>
      <c r="W11" s="119">
        <f t="shared" si="3"/>
        <v>2543</v>
      </c>
      <c r="X11" s="119">
        <f t="shared" si="3"/>
        <v>61920</v>
      </c>
      <c r="Y11" s="142">
        <f t="shared" si="3"/>
        <v>1.65</v>
      </c>
      <c r="Z11" s="145">
        <f t="shared" si="3"/>
        <v>0.1603</v>
      </c>
      <c r="AA11" s="148">
        <f t="shared" si="3"/>
        <v>8.1569999999999993E-3</v>
      </c>
      <c r="AB11" s="145">
        <f t="shared" si="3"/>
        <v>1.405</v>
      </c>
    </row>
    <row r="12" spans="1:38" s="1" customFormat="1" ht="15.75" thickBot="1">
      <c r="A12" s="47" t="s">
        <v>2</v>
      </c>
      <c r="B12" s="48"/>
      <c r="C12" s="49">
        <f>MEDIAN(C5:C9)</f>
        <v>87.88</v>
      </c>
      <c r="D12" s="123"/>
      <c r="E12" s="123"/>
      <c r="F12" s="123"/>
      <c r="G12" s="123"/>
      <c r="H12" s="128">
        <f t="shared" ref="H12:R12" si="4">MEDIAN(H5:H9)</f>
        <v>22.45</v>
      </c>
      <c r="I12" s="143">
        <f t="shared" si="4"/>
        <v>2.8559999999999999</v>
      </c>
      <c r="J12" s="143">
        <f t="shared" si="4"/>
        <v>4.3979999999999997</v>
      </c>
      <c r="K12" s="143">
        <f t="shared" si="4"/>
        <v>0.93590000000000007</v>
      </c>
      <c r="L12" s="152">
        <f t="shared" si="4"/>
        <v>20.49</v>
      </c>
      <c r="M12" s="152">
        <f t="shared" si="4"/>
        <v>133.1</v>
      </c>
      <c r="N12" s="152">
        <f t="shared" si="4"/>
        <v>515.63</v>
      </c>
      <c r="O12" s="152">
        <f t="shared" si="4"/>
        <v>2297.75</v>
      </c>
      <c r="P12" s="143">
        <f t="shared" si="4"/>
        <v>11.12</v>
      </c>
      <c r="Q12" s="123">
        <f t="shared" si="4"/>
        <v>54.48</v>
      </c>
      <c r="R12" s="49">
        <f t="shared" si="4"/>
        <v>87.29</v>
      </c>
      <c r="S12" s="123">
        <f t="shared" ref="S12:AB12" si="5">MEDIAN(S5:S9)</f>
        <v>26.625</v>
      </c>
      <c r="T12" s="143">
        <f t="shared" si="5"/>
        <v>15.38</v>
      </c>
      <c r="U12" s="155">
        <f t="shared" si="5"/>
        <v>91222.5</v>
      </c>
      <c r="V12" s="126">
        <f t="shared" si="5"/>
        <v>1755</v>
      </c>
      <c r="W12" s="126">
        <f t="shared" si="5"/>
        <v>1930.5</v>
      </c>
      <c r="X12" s="126">
        <f t="shared" si="5"/>
        <v>12530</v>
      </c>
      <c r="Y12" s="143">
        <f t="shared" si="5"/>
        <v>1.2907500000000001</v>
      </c>
      <c r="Z12" s="146">
        <f t="shared" si="5"/>
        <v>0.14895</v>
      </c>
      <c r="AA12" s="149">
        <f t="shared" si="5"/>
        <v>6.6885E-3</v>
      </c>
      <c r="AB12" s="146">
        <f t="shared" si="5"/>
        <v>1.19435</v>
      </c>
    </row>
    <row r="13" spans="1:38">
      <c r="C13" s="11"/>
      <c r="D13" s="11"/>
      <c r="E13" s="11"/>
      <c r="F13" s="11"/>
      <c r="G13" s="11"/>
      <c r="H13" s="22"/>
      <c r="I13" s="22"/>
      <c r="J13" s="22"/>
      <c r="Q13" s="22"/>
      <c r="T13" s="156"/>
      <c r="AC13"/>
    </row>
    <row r="14" spans="1:38" ht="15.75" thickBot="1">
      <c r="C14" s="11"/>
      <c r="D14" s="11"/>
      <c r="E14" s="11"/>
      <c r="F14" s="11"/>
      <c r="G14" s="11"/>
      <c r="H14" s="22"/>
      <c r="I14" s="22"/>
      <c r="J14" s="22"/>
      <c r="AC14"/>
    </row>
    <row r="15" spans="1:38" ht="60" customHeight="1">
      <c r="A15" s="37" t="s">
        <v>5</v>
      </c>
      <c r="B15" s="38" t="s">
        <v>3</v>
      </c>
      <c r="C15" s="39" t="s">
        <v>47</v>
      </c>
      <c r="D15" s="40" t="s">
        <v>48</v>
      </c>
      <c r="E15" s="39" t="s">
        <v>41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38">
      <c r="A16" s="23" t="s">
        <v>239</v>
      </c>
      <c r="B16" s="26">
        <v>20003928</v>
      </c>
      <c r="C16" s="27">
        <v>87.55</v>
      </c>
      <c r="D16" s="27">
        <v>20.52</v>
      </c>
      <c r="E16" s="27">
        <v>75.760000000000005</v>
      </c>
      <c r="F16"/>
      <c r="G16" s="14"/>
      <c r="H16" s="13"/>
      <c r="I16" s="13"/>
      <c r="J16" s="13"/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>
      <c r="C17" s="11"/>
      <c r="D17" s="11"/>
      <c r="E17" s="11"/>
      <c r="F17" s="11"/>
      <c r="G17" s="22"/>
      <c r="H17" s="22"/>
      <c r="I17" s="22"/>
      <c r="AB17"/>
      <c r="AC17"/>
    </row>
    <row r="18" spans="1:29" ht="15.75" thickBot="1">
      <c r="C18" s="11"/>
      <c r="D18" s="11"/>
      <c r="E18" s="11"/>
      <c r="F18" s="11"/>
      <c r="G18" s="11"/>
      <c r="H18" s="22"/>
      <c r="I18" s="22"/>
      <c r="J18" s="22"/>
      <c r="AC18"/>
    </row>
    <row r="19" spans="1:29" s="4" customFormat="1" ht="60" customHeight="1">
      <c r="A19" s="37" t="s">
        <v>4</v>
      </c>
      <c r="B19" s="38" t="s">
        <v>3</v>
      </c>
      <c r="C19" s="56" t="s">
        <v>47</v>
      </c>
      <c r="D19" s="39" t="s">
        <v>51</v>
      </c>
      <c r="E19" s="39" t="s">
        <v>52</v>
      </c>
      <c r="F19" s="39" t="s">
        <v>53</v>
      </c>
      <c r="G19" s="39" t="s">
        <v>68</v>
      </c>
      <c r="H19" s="39" t="s">
        <v>36</v>
      </c>
      <c r="I19" s="39" t="s">
        <v>37</v>
      </c>
      <c r="J19" s="39" t="s">
        <v>39</v>
      </c>
      <c r="K19" s="39" t="s">
        <v>42</v>
      </c>
      <c r="L19" s="39" t="s">
        <v>59</v>
      </c>
    </row>
    <row r="20" spans="1:29">
      <c r="A20" s="157" t="s">
        <v>240</v>
      </c>
      <c r="B20" s="26">
        <v>20004087</v>
      </c>
      <c r="C20" s="27">
        <v>98.72</v>
      </c>
      <c r="D20" s="27">
        <v>18.47</v>
      </c>
      <c r="E20" s="28">
        <v>2.944</v>
      </c>
      <c r="F20" s="28">
        <v>7.2350000000000003</v>
      </c>
      <c r="G20" s="28">
        <v>7.0759999999999996</v>
      </c>
      <c r="H20" s="29">
        <v>459.4</v>
      </c>
      <c r="I20" s="158">
        <v>2767</v>
      </c>
      <c r="J20" s="26">
        <v>1293</v>
      </c>
      <c r="K20" s="26">
        <v>238200</v>
      </c>
      <c r="L20" s="30">
        <v>794.4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>
      <c r="C21" s="11"/>
      <c r="D21" s="11"/>
      <c r="E21" s="11"/>
      <c r="F21" s="11"/>
      <c r="G21" s="22"/>
      <c r="H21" s="22"/>
      <c r="I21" s="22"/>
      <c r="L21" s="11"/>
      <c r="M21" s="11"/>
      <c r="N21" s="11"/>
      <c r="AC21"/>
    </row>
    <row r="22" spans="1:29" ht="15.75" thickBot="1">
      <c r="C22" s="11"/>
      <c r="D22" s="11"/>
      <c r="E22" s="11"/>
      <c r="F22" s="11"/>
      <c r="G22" s="11"/>
      <c r="H22" s="22"/>
      <c r="I22" s="22"/>
      <c r="J22" s="22"/>
      <c r="M22" s="11"/>
      <c r="N22" s="11"/>
      <c r="O22" s="11"/>
    </row>
    <row r="23" spans="1:29" ht="60" customHeight="1">
      <c r="A23" s="57" t="s">
        <v>72</v>
      </c>
      <c r="B23" s="38" t="s">
        <v>3</v>
      </c>
      <c r="C23" s="39" t="s">
        <v>47</v>
      </c>
      <c r="D23" s="40" t="s">
        <v>48</v>
      </c>
      <c r="E23" s="39" t="s">
        <v>65</v>
      </c>
      <c r="F23" s="39" t="s">
        <v>49</v>
      </c>
      <c r="G23" s="39" t="s">
        <v>50</v>
      </c>
      <c r="H23" s="39" t="s">
        <v>36</v>
      </c>
      <c r="I23" s="39" t="s">
        <v>37</v>
      </c>
      <c r="J23" s="39" t="s">
        <v>39</v>
      </c>
      <c r="K23" s="39" t="s">
        <v>70</v>
      </c>
      <c r="L23" s="39" t="s">
        <v>42</v>
      </c>
      <c r="M23" s="39" t="s">
        <v>71</v>
      </c>
      <c r="N23" s="39" t="s">
        <v>74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>
      <c r="A24" s="23" t="s">
        <v>243</v>
      </c>
      <c r="B24" s="26">
        <v>20004134</v>
      </c>
      <c r="C24" s="27">
        <v>89.33</v>
      </c>
      <c r="D24" s="27">
        <v>24.64</v>
      </c>
      <c r="E24" s="28">
        <v>9.39</v>
      </c>
      <c r="F24" s="28">
        <v>9.3849999999999998</v>
      </c>
      <c r="G24" s="28">
        <v>2.9580000000000002</v>
      </c>
      <c r="H24" s="31">
        <v>14.89</v>
      </c>
      <c r="I24" s="30">
        <v>139.9</v>
      </c>
      <c r="J24" s="31">
        <v>32.380000000000003</v>
      </c>
      <c r="K24" s="30">
        <v>252.6</v>
      </c>
      <c r="L24" s="34">
        <v>7786</v>
      </c>
      <c r="M24" s="31">
        <v>71.33</v>
      </c>
      <c r="N24" s="31">
        <v>78.459999999999994</v>
      </c>
      <c r="O24" s="13"/>
      <c r="P24" s="13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>
      <c r="A25" s="23" t="s">
        <v>242</v>
      </c>
      <c r="B25" s="26">
        <v>20004134</v>
      </c>
      <c r="C25" s="27">
        <v>91.11</v>
      </c>
      <c r="D25" s="27">
        <v>20.37</v>
      </c>
      <c r="E25" s="28">
        <v>8.1739999999999995</v>
      </c>
      <c r="F25" s="28">
        <v>7.343</v>
      </c>
      <c r="G25" s="28">
        <v>4.508</v>
      </c>
      <c r="H25" s="31">
        <v>14.76</v>
      </c>
      <c r="I25" s="30">
        <v>148.30000000000001</v>
      </c>
      <c r="J25" s="31">
        <v>43.76</v>
      </c>
      <c r="K25" s="30">
        <v>216.8</v>
      </c>
      <c r="L25" s="34">
        <v>7710</v>
      </c>
      <c r="M25" s="31">
        <v>68.61</v>
      </c>
      <c r="N25" s="31">
        <v>75.47</v>
      </c>
      <c r="O25" s="13"/>
      <c r="P25" s="13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>
      <c r="A26" s="52" t="s">
        <v>0</v>
      </c>
      <c r="B26" s="58"/>
      <c r="C26" s="43">
        <f t="shared" ref="C26:N26" si="6">MIN(C24:C25)</f>
        <v>89.33</v>
      </c>
      <c r="D26" s="43">
        <f t="shared" si="6"/>
        <v>20.37</v>
      </c>
      <c r="E26" s="121">
        <f t="shared" si="6"/>
        <v>8.1739999999999995</v>
      </c>
      <c r="F26" s="121">
        <f t="shared" si="6"/>
        <v>7.343</v>
      </c>
      <c r="G26" s="121">
        <f t="shared" si="6"/>
        <v>2.9580000000000002</v>
      </c>
      <c r="H26" s="43">
        <f t="shared" si="6"/>
        <v>14.76</v>
      </c>
      <c r="I26" s="124">
        <f t="shared" si="6"/>
        <v>139.9</v>
      </c>
      <c r="J26" s="43">
        <f t="shared" si="6"/>
        <v>32.380000000000003</v>
      </c>
      <c r="K26" s="124">
        <f t="shared" si="6"/>
        <v>216.8</v>
      </c>
      <c r="L26" s="125">
        <f t="shared" si="6"/>
        <v>7710</v>
      </c>
      <c r="M26" s="127">
        <f t="shared" si="6"/>
        <v>68.61</v>
      </c>
      <c r="N26" s="43">
        <f t="shared" si="6"/>
        <v>75.47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>
      <c r="A27" s="53" t="s">
        <v>1</v>
      </c>
      <c r="B27" s="59"/>
      <c r="C27" s="46">
        <f t="shared" ref="C27:N27" si="7">MAX(C24:C25)</f>
        <v>91.11</v>
      </c>
      <c r="D27" s="46">
        <f t="shared" si="7"/>
        <v>24.64</v>
      </c>
      <c r="E27" s="122">
        <f t="shared" si="7"/>
        <v>9.39</v>
      </c>
      <c r="F27" s="122">
        <f t="shared" si="7"/>
        <v>9.3849999999999998</v>
      </c>
      <c r="G27" s="122">
        <f t="shared" si="7"/>
        <v>4.508</v>
      </c>
      <c r="H27" s="46">
        <f t="shared" si="7"/>
        <v>14.89</v>
      </c>
      <c r="I27" s="118">
        <f t="shared" si="7"/>
        <v>148.30000000000001</v>
      </c>
      <c r="J27" s="46">
        <f t="shared" si="7"/>
        <v>43.76</v>
      </c>
      <c r="K27" s="118">
        <f t="shared" si="7"/>
        <v>252.6</v>
      </c>
      <c r="L27" s="119">
        <f t="shared" si="7"/>
        <v>7786</v>
      </c>
      <c r="M27" s="133">
        <f t="shared" si="7"/>
        <v>71.33</v>
      </c>
      <c r="N27" s="46">
        <f t="shared" si="7"/>
        <v>78.459999999999994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5.75" thickBot="1">
      <c r="A28" s="54" t="s">
        <v>2</v>
      </c>
      <c r="B28" s="60"/>
      <c r="C28" s="49">
        <f t="shared" ref="C28:N28" si="8">MEDIAN(C24:C25)</f>
        <v>90.22</v>
      </c>
      <c r="D28" s="49">
        <f t="shared" si="8"/>
        <v>22.505000000000003</v>
      </c>
      <c r="E28" s="123">
        <f t="shared" si="8"/>
        <v>8.782</v>
      </c>
      <c r="F28" s="123">
        <f t="shared" si="8"/>
        <v>8.3640000000000008</v>
      </c>
      <c r="G28" s="123">
        <f t="shared" si="8"/>
        <v>3.7330000000000001</v>
      </c>
      <c r="H28" s="49">
        <f t="shared" si="8"/>
        <v>14.824999999999999</v>
      </c>
      <c r="I28" s="120">
        <f t="shared" si="8"/>
        <v>144.10000000000002</v>
      </c>
      <c r="J28" s="49">
        <f t="shared" si="8"/>
        <v>38.07</v>
      </c>
      <c r="K28" s="120">
        <f t="shared" si="8"/>
        <v>234.7</v>
      </c>
      <c r="L28" s="126">
        <f t="shared" si="8"/>
        <v>7748</v>
      </c>
      <c r="M28" s="128">
        <f t="shared" si="8"/>
        <v>69.97</v>
      </c>
      <c r="N28" s="49">
        <f t="shared" si="8"/>
        <v>76.965000000000003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>
      <c r="C29" s="11"/>
      <c r="D29" s="11"/>
      <c r="E29" s="11"/>
      <c r="F29" s="11"/>
      <c r="G29" s="11"/>
      <c r="H29" s="22"/>
      <c r="I29" s="22"/>
      <c r="J29" s="22"/>
      <c r="M29" s="11"/>
      <c r="N29" s="11"/>
      <c r="O29" s="11"/>
    </row>
    <row r="30" spans="1:29">
      <c r="A30" s="12" t="s">
        <v>32</v>
      </c>
    </row>
    <row r="31" spans="1:29">
      <c r="A31" t="s">
        <v>33</v>
      </c>
    </row>
  </sheetData>
  <sheetProtection algorithmName="SHA-512" hashValue="UHoi8lh90fzdrAdZT+dHo0NN+TkwCEzNfzRGfAsEDjdykHXwyoXqVXD4j+tqJlshcAYzMGSC257crvH9w17KOw==" saltValue="TWfIrsMGElxCj654WDgLBQ==" spinCount="100000" sheet="1" objects="1" scenarios="1"/>
  <sortState xmlns:xlrd2="http://schemas.microsoft.com/office/spreadsheetml/2017/richdata2" ref="A24:N25">
    <sortCondition ref="A24:A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62"/>
  <sheetViews>
    <sheetView showGridLines="0" zoomScale="80" zoomScaleNormal="80" workbookViewId="0">
      <selection activeCell="D53" sqref="D5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79" width="15.7109375" customWidth="1"/>
  </cols>
  <sheetData>
    <row r="1" spans="1:64" ht="120" customHeight="1">
      <c r="B1" s="139" t="s">
        <v>283</v>
      </c>
    </row>
    <row r="2" spans="1:64">
      <c r="A2" s="8" t="s">
        <v>29</v>
      </c>
      <c r="BL2"/>
    </row>
    <row r="3" spans="1:64" ht="15.75" thickBot="1">
      <c r="BL3"/>
    </row>
    <row r="4" spans="1:64" s="3" customFormat="1" ht="60" customHeight="1">
      <c r="A4" s="37" t="s">
        <v>6</v>
      </c>
      <c r="B4" s="38" t="s">
        <v>3</v>
      </c>
      <c r="C4" s="39" t="s">
        <v>38</v>
      </c>
      <c r="D4" s="39" t="s">
        <v>36</v>
      </c>
      <c r="E4" s="39" t="s">
        <v>37</v>
      </c>
      <c r="F4" s="39" t="s">
        <v>39</v>
      </c>
      <c r="G4" s="39" t="s">
        <v>66</v>
      </c>
      <c r="H4" s="39" t="s">
        <v>40</v>
      </c>
      <c r="I4" s="39" t="s">
        <v>73</v>
      </c>
      <c r="J4" s="39" t="s">
        <v>42</v>
      </c>
      <c r="K4" s="39" t="s">
        <v>67</v>
      </c>
      <c r="L4" s="39" t="s">
        <v>227</v>
      </c>
      <c r="M4" s="39" t="s">
        <v>228</v>
      </c>
    </row>
    <row r="5" spans="1:64">
      <c r="A5" s="23" t="s">
        <v>232</v>
      </c>
      <c r="B5" s="26">
        <v>20003523</v>
      </c>
      <c r="C5" s="27">
        <v>89.04</v>
      </c>
      <c r="D5" s="29"/>
      <c r="E5" s="51"/>
      <c r="F5" s="50"/>
      <c r="G5" s="36"/>
      <c r="H5" s="34"/>
      <c r="I5" s="32"/>
      <c r="J5" s="64"/>
      <c r="K5" s="32"/>
      <c r="L5" s="25" t="s">
        <v>233</v>
      </c>
      <c r="M5" s="31">
        <v>0.57999999999999996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3" t="s">
        <v>234</v>
      </c>
      <c r="B6" s="26">
        <v>20003986</v>
      </c>
      <c r="C6" s="27">
        <v>88.78</v>
      </c>
      <c r="D6" s="27">
        <v>21.27</v>
      </c>
      <c r="E6" s="29">
        <v>112.7</v>
      </c>
      <c r="F6" s="31">
        <v>90.85</v>
      </c>
      <c r="G6" s="29">
        <v>338.8</v>
      </c>
      <c r="H6" s="50">
        <v>0.58779999999999999</v>
      </c>
      <c r="I6" s="33">
        <v>1.105</v>
      </c>
      <c r="J6" s="34">
        <v>11060</v>
      </c>
      <c r="K6" s="34">
        <v>2254</v>
      </c>
      <c r="L6" s="32"/>
      <c r="M6" s="3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3" t="s">
        <v>230</v>
      </c>
      <c r="B7" s="26">
        <v>20003643</v>
      </c>
      <c r="C7" s="27">
        <v>86.9</v>
      </c>
      <c r="D7" s="112"/>
      <c r="E7" s="51"/>
      <c r="F7" s="50"/>
      <c r="G7" s="26"/>
      <c r="H7" s="32"/>
      <c r="I7" s="32"/>
      <c r="J7" s="64"/>
      <c r="K7" s="32"/>
      <c r="L7" s="25" t="s">
        <v>233</v>
      </c>
      <c r="M7" s="31">
        <v>0.28000000000000003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52" t="s">
        <v>0</v>
      </c>
      <c r="B8" s="65"/>
      <c r="C8" s="67">
        <f>MIN(C5:C7)</f>
        <v>86.9</v>
      </c>
      <c r="D8" s="67"/>
      <c r="E8" s="67"/>
      <c r="F8" s="67"/>
      <c r="G8" s="67"/>
      <c r="H8" s="67"/>
      <c r="I8" s="67"/>
      <c r="J8" s="67"/>
      <c r="K8" s="67"/>
      <c r="L8" s="66"/>
      <c r="M8" s="68">
        <f>MIN(M5:M7)</f>
        <v>0.28000000000000003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53" t="s">
        <v>1</v>
      </c>
      <c r="B9" s="69"/>
      <c r="C9" s="71">
        <f>MAX(C5:C7)</f>
        <v>89.04</v>
      </c>
      <c r="D9" s="71"/>
      <c r="E9" s="71"/>
      <c r="F9" s="71"/>
      <c r="G9" s="71"/>
      <c r="H9" s="71"/>
      <c r="I9" s="71"/>
      <c r="J9" s="71"/>
      <c r="K9" s="71"/>
      <c r="L9" s="70"/>
      <c r="M9" s="73">
        <f>MAX(M5:M7)</f>
        <v>0.57999999999999996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5.75" thickBot="1">
      <c r="A10" s="54" t="s">
        <v>2</v>
      </c>
      <c r="B10" s="60"/>
      <c r="C10" s="74">
        <f>MEDIAN(C5:C7)</f>
        <v>88.78</v>
      </c>
      <c r="D10" s="74"/>
      <c r="E10" s="74"/>
      <c r="F10" s="74"/>
      <c r="G10" s="74"/>
      <c r="H10" s="74"/>
      <c r="I10" s="74"/>
      <c r="J10" s="74"/>
      <c r="K10" s="74"/>
      <c r="L10" s="61"/>
      <c r="M10" s="75">
        <f>MEDIAN(M5:M7)</f>
        <v>0.43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U11" s="109"/>
      <c r="BC11"/>
      <c r="BD11"/>
      <c r="BE11"/>
      <c r="BF11"/>
      <c r="BG11"/>
      <c r="BH11"/>
      <c r="BI11"/>
      <c r="BJ11"/>
      <c r="BK11"/>
      <c r="BL11"/>
    </row>
    <row r="12" spans="1:64" ht="15.75" thickBot="1"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60" customHeight="1">
      <c r="A13" s="37" t="s">
        <v>5</v>
      </c>
      <c r="B13" s="38" t="s">
        <v>3</v>
      </c>
      <c r="C13" s="39" t="s">
        <v>38</v>
      </c>
      <c r="D13" s="39" t="s">
        <v>226</v>
      </c>
      <c r="E13" s="39" t="s">
        <v>227</v>
      </c>
      <c r="F13" s="39" t="s">
        <v>228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3" t="s">
        <v>238</v>
      </c>
      <c r="B14" s="26">
        <v>20004073</v>
      </c>
      <c r="C14" s="27">
        <v>86.75</v>
      </c>
      <c r="D14" s="27">
        <v>52.5</v>
      </c>
      <c r="E14" s="78"/>
      <c r="F14" s="2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3" t="s">
        <v>235</v>
      </c>
      <c r="B15" s="26">
        <v>20003404</v>
      </c>
      <c r="C15" s="27">
        <v>87.67</v>
      </c>
      <c r="D15" s="24"/>
      <c r="E15" s="78" t="s">
        <v>233</v>
      </c>
      <c r="F15" s="27">
        <v>0.37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3" t="s">
        <v>236</v>
      </c>
      <c r="B16" s="26">
        <v>20003429</v>
      </c>
      <c r="C16" s="27">
        <v>88.6</v>
      </c>
      <c r="D16" s="24"/>
      <c r="E16" s="78" t="s">
        <v>233</v>
      </c>
      <c r="F16" s="27">
        <v>0.38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179">
      <c r="A17" s="23" t="s">
        <v>236</v>
      </c>
      <c r="B17" s="26">
        <v>20003534</v>
      </c>
      <c r="C17" s="27">
        <v>90.57</v>
      </c>
      <c r="D17" s="24"/>
      <c r="E17" s="78" t="s">
        <v>233</v>
      </c>
      <c r="F17" s="27">
        <v>0.12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179">
      <c r="A18" s="23" t="s">
        <v>237</v>
      </c>
      <c r="B18" s="26">
        <v>20003470</v>
      </c>
      <c r="C18" s="27">
        <v>89.2</v>
      </c>
      <c r="D18" s="24"/>
      <c r="E18" s="78" t="s">
        <v>233</v>
      </c>
      <c r="F18" s="27">
        <v>0.27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79">
      <c r="A19" s="52" t="s">
        <v>0</v>
      </c>
      <c r="B19" s="65"/>
      <c r="C19" s="66">
        <f>MIN(C14:C18)</f>
        <v>86.75</v>
      </c>
      <c r="D19" s="66"/>
      <c r="E19" s="66"/>
      <c r="F19" s="66">
        <f>MIN(F14:F18)</f>
        <v>0.12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179">
      <c r="A20" s="53" t="s">
        <v>1</v>
      </c>
      <c r="B20" s="69"/>
      <c r="C20" s="73">
        <f>MAX(C14:C18)</f>
        <v>90.57</v>
      </c>
      <c r="D20" s="73"/>
      <c r="E20" s="73"/>
      <c r="F20" s="73">
        <f>MAX(F14:F18)</f>
        <v>0.38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179" ht="15.75" thickBot="1">
      <c r="A21" s="54" t="s">
        <v>2</v>
      </c>
      <c r="B21" s="60"/>
      <c r="C21" s="75">
        <f>MEDIAN(C14:C18)</f>
        <v>88.6</v>
      </c>
      <c r="D21" s="75"/>
      <c r="E21" s="75"/>
      <c r="F21" s="75">
        <f>MEDIAN(F14:F18)</f>
        <v>0.32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179">
      <c r="A22" s="2"/>
      <c r="B22" s="15"/>
      <c r="C22" s="1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179" ht="15.75" thickBot="1">
      <c r="BB23"/>
      <c r="BC23"/>
      <c r="BD23"/>
      <c r="BE23"/>
      <c r="BF23"/>
      <c r="BG23"/>
      <c r="BH23"/>
      <c r="BI23"/>
      <c r="BJ23"/>
      <c r="BK23"/>
      <c r="BL23"/>
    </row>
    <row r="24" spans="1:179" ht="60" customHeight="1">
      <c r="A24" s="57" t="s">
        <v>4</v>
      </c>
      <c r="B24" s="38" t="s">
        <v>3</v>
      </c>
      <c r="C24" s="39" t="s">
        <v>63</v>
      </c>
      <c r="D24" s="39" t="s">
        <v>64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179">
      <c r="A25" s="23" t="s">
        <v>240</v>
      </c>
      <c r="B25" s="26">
        <v>20004011</v>
      </c>
      <c r="C25" s="25" t="s">
        <v>241</v>
      </c>
      <c r="D25" s="25" t="s">
        <v>241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179">
      <c r="BC26"/>
      <c r="BD26"/>
      <c r="BE26"/>
      <c r="BF26"/>
      <c r="BG26"/>
      <c r="BH26"/>
      <c r="BI26"/>
      <c r="BJ26"/>
      <c r="BK26"/>
      <c r="BL26"/>
    </row>
    <row r="27" spans="1:179" ht="15.75" thickBot="1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BI27"/>
      <c r="BJ27"/>
      <c r="BK27"/>
      <c r="BL27"/>
    </row>
    <row r="28" spans="1:179" s="2" customFormat="1" ht="60" customHeight="1">
      <c r="A28" s="37" t="s">
        <v>58</v>
      </c>
      <c r="B28" s="38" t="s">
        <v>3</v>
      </c>
      <c r="C28" s="39" t="s">
        <v>38</v>
      </c>
      <c r="D28" s="39" t="s">
        <v>75</v>
      </c>
      <c r="E28" s="39" t="s">
        <v>76</v>
      </c>
      <c r="F28" s="39" t="s">
        <v>77</v>
      </c>
      <c r="G28" s="39" t="s">
        <v>78</v>
      </c>
      <c r="H28" s="39" t="s">
        <v>79</v>
      </c>
      <c r="I28" s="39" t="s">
        <v>80</v>
      </c>
      <c r="J28" s="39" t="s">
        <v>81</v>
      </c>
      <c r="K28" s="39" t="s">
        <v>82</v>
      </c>
      <c r="L28" s="39" t="s">
        <v>83</v>
      </c>
      <c r="M28" s="39" t="s">
        <v>84</v>
      </c>
      <c r="N28" s="39" t="s">
        <v>85</v>
      </c>
      <c r="O28" s="39" t="s">
        <v>86</v>
      </c>
      <c r="P28" s="39" t="s">
        <v>87</v>
      </c>
      <c r="Q28" s="39" t="s">
        <v>88</v>
      </c>
      <c r="R28" s="39" t="s">
        <v>89</v>
      </c>
      <c r="S28" s="39" t="s">
        <v>90</v>
      </c>
      <c r="T28" s="39" t="s">
        <v>91</v>
      </c>
      <c r="U28" s="39" t="s">
        <v>92</v>
      </c>
      <c r="V28" s="39" t="s">
        <v>93</v>
      </c>
      <c r="W28" s="39" t="s">
        <v>94</v>
      </c>
      <c r="X28" s="39" t="s">
        <v>95</v>
      </c>
      <c r="Y28" s="39" t="s">
        <v>96</v>
      </c>
      <c r="Z28" s="39" t="s">
        <v>97</v>
      </c>
      <c r="AA28" s="39" t="s">
        <v>98</v>
      </c>
      <c r="AB28" s="39" t="s">
        <v>99</v>
      </c>
      <c r="AC28" s="39" t="s">
        <v>100</v>
      </c>
      <c r="AD28" s="39" t="s">
        <v>101</v>
      </c>
      <c r="AE28" s="39" t="s">
        <v>102</v>
      </c>
      <c r="AF28" s="39" t="s">
        <v>103</v>
      </c>
      <c r="AG28" s="39" t="s">
        <v>104</v>
      </c>
      <c r="AH28" s="39" t="s">
        <v>105</v>
      </c>
      <c r="AI28" s="39" t="s">
        <v>106</v>
      </c>
      <c r="AJ28" s="39" t="s">
        <v>107</v>
      </c>
      <c r="AK28" s="39" t="s">
        <v>108</v>
      </c>
      <c r="AL28" s="39" t="s">
        <v>109</v>
      </c>
      <c r="AM28" s="39" t="s">
        <v>110</v>
      </c>
      <c r="AN28" s="39" t="s">
        <v>111</v>
      </c>
      <c r="AO28" s="39" t="s">
        <v>112</v>
      </c>
      <c r="AP28" s="39" t="s">
        <v>113</v>
      </c>
      <c r="AQ28" s="39" t="s">
        <v>114</v>
      </c>
      <c r="AR28" s="39" t="s">
        <v>115</v>
      </c>
      <c r="AS28" s="39" t="s">
        <v>116</v>
      </c>
      <c r="AT28" s="39" t="s">
        <v>117</v>
      </c>
      <c r="AU28" s="39" t="s">
        <v>118</v>
      </c>
      <c r="AV28" s="39" t="s">
        <v>119</v>
      </c>
      <c r="AW28" s="39" t="s">
        <v>120</v>
      </c>
      <c r="AX28" s="39" t="s">
        <v>121</v>
      </c>
      <c r="AY28" s="39" t="s">
        <v>122</v>
      </c>
      <c r="AZ28" s="39" t="s">
        <v>123</v>
      </c>
      <c r="BA28" s="39" t="s">
        <v>124</v>
      </c>
      <c r="BB28" s="39" t="s">
        <v>125</v>
      </c>
      <c r="BC28" s="39" t="s">
        <v>126</v>
      </c>
      <c r="BD28" s="39" t="s">
        <v>260</v>
      </c>
      <c r="BE28" s="39" t="s">
        <v>261</v>
      </c>
      <c r="BF28" s="39" t="s">
        <v>127</v>
      </c>
      <c r="BG28" s="39" t="s">
        <v>128</v>
      </c>
      <c r="BH28" s="39" t="s">
        <v>129</v>
      </c>
      <c r="BI28" s="39" t="s">
        <v>130</v>
      </c>
      <c r="BJ28" s="39" t="s">
        <v>131</v>
      </c>
      <c r="BK28" s="39" t="s">
        <v>132</v>
      </c>
      <c r="BL28" s="39" t="s">
        <v>133</v>
      </c>
      <c r="BM28" s="39" t="s">
        <v>134</v>
      </c>
      <c r="BN28" s="39" t="s">
        <v>262</v>
      </c>
      <c r="BO28" s="39" t="s">
        <v>135</v>
      </c>
      <c r="BP28" s="39" t="s">
        <v>263</v>
      </c>
      <c r="BQ28" s="39" t="s">
        <v>136</v>
      </c>
      <c r="BR28" s="39" t="s">
        <v>137</v>
      </c>
      <c r="BS28" s="39" t="s">
        <v>138</v>
      </c>
      <c r="BT28" s="39" t="s">
        <v>139</v>
      </c>
      <c r="BU28" s="39" t="s">
        <v>140</v>
      </c>
      <c r="BV28" s="39" t="s">
        <v>141</v>
      </c>
      <c r="BW28" s="39" t="s">
        <v>142</v>
      </c>
      <c r="BX28" s="39" t="s">
        <v>143</v>
      </c>
      <c r="BY28" s="39" t="s">
        <v>264</v>
      </c>
      <c r="BZ28" s="39" t="s">
        <v>265</v>
      </c>
      <c r="CA28" s="39" t="s">
        <v>266</v>
      </c>
      <c r="CB28" s="39" t="s">
        <v>144</v>
      </c>
      <c r="CC28" s="39" t="s">
        <v>145</v>
      </c>
      <c r="CD28" s="39" t="s">
        <v>267</v>
      </c>
      <c r="CE28" s="39" t="s">
        <v>146</v>
      </c>
      <c r="CF28" s="39" t="s">
        <v>147</v>
      </c>
      <c r="CG28" s="39" t="s">
        <v>148</v>
      </c>
      <c r="CH28" s="39" t="s">
        <v>149</v>
      </c>
      <c r="CI28" s="39" t="s">
        <v>150</v>
      </c>
      <c r="CJ28" s="39" t="s">
        <v>151</v>
      </c>
      <c r="CK28" s="39" t="s">
        <v>152</v>
      </c>
      <c r="CL28" s="39" t="s">
        <v>153</v>
      </c>
      <c r="CM28" s="39" t="s">
        <v>154</v>
      </c>
      <c r="CN28" s="39" t="s">
        <v>155</v>
      </c>
      <c r="CO28" s="39" t="s">
        <v>156</v>
      </c>
      <c r="CP28" s="39" t="s">
        <v>157</v>
      </c>
      <c r="CQ28" s="39" t="s">
        <v>158</v>
      </c>
      <c r="CR28" s="39" t="s">
        <v>159</v>
      </c>
      <c r="CS28" s="39" t="s">
        <v>268</v>
      </c>
      <c r="CT28" s="39" t="s">
        <v>160</v>
      </c>
      <c r="CU28" s="39" t="s">
        <v>161</v>
      </c>
      <c r="CV28" s="39" t="s">
        <v>162</v>
      </c>
      <c r="CW28" s="39" t="s">
        <v>269</v>
      </c>
      <c r="CX28" s="39" t="s">
        <v>163</v>
      </c>
      <c r="CY28" s="39" t="s">
        <v>164</v>
      </c>
      <c r="CZ28" s="39" t="s">
        <v>165</v>
      </c>
      <c r="DA28" s="39" t="s">
        <v>166</v>
      </c>
      <c r="DB28" s="39" t="s">
        <v>167</v>
      </c>
      <c r="DC28" s="39" t="s">
        <v>168</v>
      </c>
      <c r="DD28" s="39" t="s">
        <v>169</v>
      </c>
      <c r="DE28" s="39" t="s">
        <v>170</v>
      </c>
      <c r="DF28" s="39" t="s">
        <v>171</v>
      </c>
      <c r="DG28" s="39" t="s">
        <v>172</v>
      </c>
      <c r="DH28" s="39" t="s">
        <v>270</v>
      </c>
      <c r="DI28" s="39" t="s">
        <v>173</v>
      </c>
      <c r="DJ28" s="39" t="s">
        <v>174</v>
      </c>
      <c r="DK28" s="39" t="s">
        <v>175</v>
      </c>
      <c r="DL28" s="39" t="s">
        <v>176</v>
      </c>
      <c r="DM28" s="39" t="s">
        <v>177</v>
      </c>
      <c r="DN28" s="39" t="s">
        <v>178</v>
      </c>
      <c r="DO28" s="39" t="s">
        <v>179</v>
      </c>
      <c r="DP28" s="39" t="s">
        <v>180</v>
      </c>
      <c r="DQ28" s="39" t="s">
        <v>271</v>
      </c>
      <c r="DR28" s="39" t="s">
        <v>181</v>
      </c>
      <c r="DS28" s="39" t="s">
        <v>182</v>
      </c>
      <c r="DT28" s="39" t="s">
        <v>272</v>
      </c>
      <c r="DU28" s="39" t="s">
        <v>273</v>
      </c>
      <c r="DV28" s="39" t="s">
        <v>183</v>
      </c>
      <c r="DW28" s="39" t="s">
        <v>184</v>
      </c>
      <c r="DX28" s="39" t="s">
        <v>185</v>
      </c>
      <c r="DY28" s="39" t="s">
        <v>186</v>
      </c>
      <c r="DZ28" s="39" t="s">
        <v>274</v>
      </c>
      <c r="EA28" s="39" t="s">
        <v>187</v>
      </c>
      <c r="EB28" s="39" t="s">
        <v>188</v>
      </c>
      <c r="EC28" s="39" t="s">
        <v>189</v>
      </c>
      <c r="ED28" s="39" t="s">
        <v>275</v>
      </c>
      <c r="EE28" s="39" t="s">
        <v>190</v>
      </c>
      <c r="EF28" s="39" t="s">
        <v>191</v>
      </c>
      <c r="EG28" s="39" t="s">
        <v>192</v>
      </c>
      <c r="EH28" s="140" t="s">
        <v>193</v>
      </c>
      <c r="EI28" s="140" t="s">
        <v>194</v>
      </c>
      <c r="EJ28" s="140" t="s">
        <v>195</v>
      </c>
      <c r="EK28" s="140" t="s">
        <v>196</v>
      </c>
      <c r="EL28" s="140" t="s">
        <v>276</v>
      </c>
      <c r="EM28" s="140" t="s">
        <v>197</v>
      </c>
      <c r="EN28" s="140" t="s">
        <v>198</v>
      </c>
      <c r="EO28" s="140" t="s">
        <v>277</v>
      </c>
      <c r="EP28" s="140" t="s">
        <v>199</v>
      </c>
      <c r="EQ28" s="140" t="s">
        <v>200</v>
      </c>
      <c r="ER28" s="140" t="s">
        <v>201</v>
      </c>
      <c r="ES28" s="140" t="s">
        <v>202</v>
      </c>
      <c r="ET28" s="140" t="s">
        <v>203</v>
      </c>
      <c r="EU28" s="140" t="s">
        <v>204</v>
      </c>
      <c r="EV28" s="140" t="s">
        <v>205</v>
      </c>
      <c r="EW28" s="140" t="s">
        <v>206</v>
      </c>
      <c r="EX28" s="140" t="s">
        <v>207</v>
      </c>
      <c r="EY28" s="140" t="s">
        <v>208</v>
      </c>
      <c r="EZ28" s="140" t="s">
        <v>278</v>
      </c>
      <c r="FA28" s="140" t="s">
        <v>209</v>
      </c>
      <c r="FB28" s="140" t="s">
        <v>210</v>
      </c>
      <c r="FC28" s="140" t="s">
        <v>211</v>
      </c>
      <c r="FD28" s="140" t="s">
        <v>212</v>
      </c>
      <c r="FE28" s="140" t="s">
        <v>213</v>
      </c>
      <c r="FF28" s="140" t="s">
        <v>214</v>
      </c>
      <c r="FG28" s="140" t="s">
        <v>215</v>
      </c>
      <c r="FH28" s="140" t="s">
        <v>216</v>
      </c>
      <c r="FI28" s="140" t="s">
        <v>217</v>
      </c>
      <c r="FJ28" s="140" t="s">
        <v>218</v>
      </c>
      <c r="FK28" s="140" t="s">
        <v>219</v>
      </c>
      <c r="FL28" s="140" t="s">
        <v>279</v>
      </c>
      <c r="FM28" s="140" t="s">
        <v>220</v>
      </c>
      <c r="FN28" s="140" t="s">
        <v>221</v>
      </c>
      <c r="FO28" s="140" t="s">
        <v>280</v>
      </c>
      <c r="FP28" s="140" t="s">
        <v>222</v>
      </c>
      <c r="FQ28" s="140" t="s">
        <v>223</v>
      </c>
      <c r="FR28" s="140" t="s">
        <v>224</v>
      </c>
      <c r="FS28" s="140" t="s">
        <v>229</v>
      </c>
      <c r="FT28" s="140" t="s">
        <v>225</v>
      </c>
      <c r="FU28" s="39" t="s">
        <v>281</v>
      </c>
      <c r="FV28" s="39" t="s">
        <v>227</v>
      </c>
      <c r="FW28" s="39" t="s">
        <v>228</v>
      </c>
    </row>
    <row r="29" spans="1:179" ht="15" customHeight="1">
      <c r="A29" s="76" t="s">
        <v>249</v>
      </c>
      <c r="B29" s="26">
        <v>20003916</v>
      </c>
      <c r="C29" s="27"/>
      <c r="D29" s="78" t="s">
        <v>250</v>
      </c>
      <c r="E29" s="78" t="s">
        <v>251</v>
      </c>
      <c r="F29" s="24" t="s">
        <v>251</v>
      </c>
      <c r="G29" s="25" t="s">
        <v>252</v>
      </c>
      <c r="H29" s="25" t="s">
        <v>251</v>
      </c>
      <c r="I29" s="24" t="s">
        <v>251</v>
      </c>
      <c r="J29" s="24" t="s">
        <v>250</v>
      </c>
      <c r="K29" s="24" t="s">
        <v>250</v>
      </c>
      <c r="L29" s="24" t="s">
        <v>252</v>
      </c>
      <c r="M29" s="24" t="s">
        <v>250</v>
      </c>
      <c r="N29" s="24" t="s">
        <v>250</v>
      </c>
      <c r="O29" s="24" t="s">
        <v>250</v>
      </c>
      <c r="P29" s="25" t="s">
        <v>250</v>
      </c>
      <c r="Q29" s="24" t="s">
        <v>250</v>
      </c>
      <c r="R29" s="24" t="s">
        <v>252</v>
      </c>
      <c r="S29" s="24" t="s">
        <v>253</v>
      </c>
      <c r="T29" s="25" t="s">
        <v>252</v>
      </c>
      <c r="U29" s="25" t="s">
        <v>250</v>
      </c>
      <c r="V29" s="25" t="s">
        <v>251</v>
      </c>
      <c r="W29" s="25" t="s">
        <v>252</v>
      </c>
      <c r="X29" s="25" t="s">
        <v>251</v>
      </c>
      <c r="Y29" s="25" t="s">
        <v>250</v>
      </c>
      <c r="Z29" s="25" t="s">
        <v>250</v>
      </c>
      <c r="AA29" s="25" t="s">
        <v>251</v>
      </c>
      <c r="AB29" s="25" t="s">
        <v>251</v>
      </c>
      <c r="AC29" s="78" t="s">
        <v>250</v>
      </c>
      <c r="AD29" s="78" t="s">
        <v>250</v>
      </c>
      <c r="AE29" s="78" t="s">
        <v>251</v>
      </c>
      <c r="AF29" s="78" t="s">
        <v>253</v>
      </c>
      <c r="AG29" s="78" t="s">
        <v>252</v>
      </c>
      <c r="AH29" s="78" t="s">
        <v>251</v>
      </c>
      <c r="AI29" s="78" t="s">
        <v>253</v>
      </c>
      <c r="AJ29" s="78" t="s">
        <v>250</v>
      </c>
      <c r="AK29" s="78" t="s">
        <v>250</v>
      </c>
      <c r="AL29" s="78" t="s">
        <v>251</v>
      </c>
      <c r="AM29" s="78" t="s">
        <v>252</v>
      </c>
      <c r="AN29" s="78" t="s">
        <v>250</v>
      </c>
      <c r="AO29" s="78" t="s">
        <v>251</v>
      </c>
      <c r="AP29" s="78" t="s">
        <v>253</v>
      </c>
      <c r="AQ29" s="78" t="s">
        <v>250</v>
      </c>
      <c r="AR29" s="78" t="s">
        <v>252</v>
      </c>
      <c r="AS29" s="78" t="s">
        <v>250</v>
      </c>
      <c r="AT29" s="78" t="s">
        <v>252</v>
      </c>
      <c r="AU29" s="78" t="s">
        <v>251</v>
      </c>
      <c r="AV29" s="78" t="s">
        <v>252</v>
      </c>
      <c r="AW29" s="78" t="s">
        <v>251</v>
      </c>
      <c r="AX29" s="78" t="s">
        <v>251</v>
      </c>
      <c r="AY29" s="78" t="s">
        <v>250</v>
      </c>
      <c r="AZ29" s="78" t="s">
        <v>252</v>
      </c>
      <c r="BA29" s="78" t="s">
        <v>252</v>
      </c>
      <c r="BB29" s="78" t="s">
        <v>251</v>
      </c>
      <c r="BC29" s="78" t="s">
        <v>250</v>
      </c>
      <c r="BD29" s="78" t="s">
        <v>252</v>
      </c>
      <c r="BE29" s="78" t="s">
        <v>251</v>
      </c>
      <c r="BF29" s="78" t="s">
        <v>252</v>
      </c>
      <c r="BG29" s="78" t="s">
        <v>250</v>
      </c>
      <c r="BH29" s="78" t="s">
        <v>251</v>
      </c>
      <c r="BI29" s="78" t="s">
        <v>250</v>
      </c>
      <c r="BJ29" s="78" t="s">
        <v>250</v>
      </c>
      <c r="BK29" s="78" t="s">
        <v>254</v>
      </c>
      <c r="BL29" s="78" t="s">
        <v>250</v>
      </c>
      <c r="BM29" s="78" t="s">
        <v>250</v>
      </c>
      <c r="BN29" s="78" t="s">
        <v>250</v>
      </c>
      <c r="BO29" s="78" t="s">
        <v>252</v>
      </c>
      <c r="BP29" s="78" t="s">
        <v>250</v>
      </c>
      <c r="BQ29" s="78" t="s">
        <v>252</v>
      </c>
      <c r="BR29" s="78" t="s">
        <v>252</v>
      </c>
      <c r="BS29" s="78" t="s">
        <v>250</v>
      </c>
      <c r="BT29" s="78" t="s">
        <v>250</v>
      </c>
      <c r="BU29" s="78" t="s">
        <v>252</v>
      </c>
      <c r="BV29" s="78" t="s">
        <v>252</v>
      </c>
      <c r="BW29" s="78" t="s">
        <v>252</v>
      </c>
      <c r="BX29" s="78" t="s">
        <v>250</v>
      </c>
      <c r="BY29" s="78" t="s">
        <v>250</v>
      </c>
      <c r="BZ29" s="78" t="s">
        <v>250</v>
      </c>
      <c r="CA29" s="78" t="s">
        <v>250</v>
      </c>
      <c r="CB29" s="78" t="s">
        <v>255</v>
      </c>
      <c r="CC29" s="78" t="s">
        <v>251</v>
      </c>
      <c r="CD29" s="78" t="s">
        <v>256</v>
      </c>
      <c r="CE29" s="78" t="s">
        <v>251</v>
      </c>
      <c r="CF29" s="78" t="s">
        <v>251</v>
      </c>
      <c r="CG29" s="78" t="s">
        <v>252</v>
      </c>
      <c r="CH29" s="78" t="s">
        <v>250</v>
      </c>
      <c r="CI29" s="78" t="s">
        <v>252</v>
      </c>
      <c r="CJ29" s="78" t="s">
        <v>250</v>
      </c>
      <c r="CK29" s="78" t="s">
        <v>251</v>
      </c>
      <c r="CL29" s="78" t="s">
        <v>253</v>
      </c>
      <c r="CM29" s="78" t="s">
        <v>252</v>
      </c>
      <c r="CN29" s="78" t="s">
        <v>252</v>
      </c>
      <c r="CO29" s="78" t="s">
        <v>250</v>
      </c>
      <c r="CP29" s="78" t="s">
        <v>252</v>
      </c>
      <c r="CQ29" s="78" t="s">
        <v>250</v>
      </c>
      <c r="CR29" s="78" t="s">
        <v>251</v>
      </c>
      <c r="CS29" s="78" t="s">
        <v>252</v>
      </c>
      <c r="CT29" s="78" t="s">
        <v>250</v>
      </c>
      <c r="CU29" s="78" t="s">
        <v>257</v>
      </c>
      <c r="CV29" s="78" t="s">
        <v>252</v>
      </c>
      <c r="CW29" s="78" t="s">
        <v>252</v>
      </c>
      <c r="CX29" s="78" t="s">
        <v>254</v>
      </c>
      <c r="CY29" s="78" t="s">
        <v>251</v>
      </c>
      <c r="CZ29" s="78" t="s">
        <v>252</v>
      </c>
      <c r="DA29" s="78" t="s">
        <v>252</v>
      </c>
      <c r="DB29" s="78" t="s">
        <v>254</v>
      </c>
      <c r="DC29" s="78" t="s">
        <v>251</v>
      </c>
      <c r="DD29" s="78" t="s">
        <v>250</v>
      </c>
      <c r="DE29" s="78" t="s">
        <v>251</v>
      </c>
      <c r="DF29" s="78" t="s">
        <v>252</v>
      </c>
      <c r="DG29" s="78" t="s">
        <v>250</v>
      </c>
      <c r="DH29" s="78" t="s">
        <v>258</v>
      </c>
      <c r="DI29" s="78" t="s">
        <v>250</v>
      </c>
      <c r="DJ29" s="78" t="s">
        <v>252</v>
      </c>
      <c r="DK29" s="78" t="s">
        <v>255</v>
      </c>
      <c r="DL29" s="78" t="s">
        <v>250</v>
      </c>
      <c r="DM29" s="78" t="s">
        <v>250</v>
      </c>
      <c r="DN29" s="78" t="s">
        <v>250</v>
      </c>
      <c r="DO29" s="78" t="s">
        <v>250</v>
      </c>
      <c r="DP29" s="78" t="s">
        <v>252</v>
      </c>
      <c r="DQ29" s="78" t="s">
        <v>251</v>
      </c>
      <c r="DR29" s="78" t="s">
        <v>258</v>
      </c>
      <c r="DS29" s="78" t="s">
        <v>252</v>
      </c>
      <c r="DT29" s="78" t="s">
        <v>251</v>
      </c>
      <c r="DU29" s="78" t="s">
        <v>251</v>
      </c>
      <c r="DV29" s="78" t="s">
        <v>250</v>
      </c>
      <c r="DW29" s="78" t="s">
        <v>250</v>
      </c>
      <c r="DX29" s="78" t="s">
        <v>252</v>
      </c>
      <c r="DY29" s="78" t="s">
        <v>251</v>
      </c>
      <c r="DZ29" s="78" t="s">
        <v>253</v>
      </c>
      <c r="EA29" s="78" t="s">
        <v>250</v>
      </c>
      <c r="EB29" s="78" t="s">
        <v>250</v>
      </c>
      <c r="EC29" s="78" t="s">
        <v>250</v>
      </c>
      <c r="ED29" s="78" t="s">
        <v>250</v>
      </c>
      <c r="EE29" s="78" t="s">
        <v>250</v>
      </c>
      <c r="EF29" s="78" t="s">
        <v>252</v>
      </c>
      <c r="EG29" s="78" t="s">
        <v>250</v>
      </c>
      <c r="EH29" s="78" t="s">
        <v>252</v>
      </c>
      <c r="EI29" s="78" t="s">
        <v>250</v>
      </c>
      <c r="EJ29" s="78" t="s">
        <v>250</v>
      </c>
      <c r="EK29" s="78" t="s">
        <v>252</v>
      </c>
      <c r="EL29" s="78" t="s">
        <v>251</v>
      </c>
      <c r="EM29" s="78" t="s">
        <v>250</v>
      </c>
      <c r="EN29" s="78" t="s">
        <v>250</v>
      </c>
      <c r="EO29" s="78" t="s">
        <v>255</v>
      </c>
      <c r="EP29" s="78" t="s">
        <v>251</v>
      </c>
      <c r="EQ29" s="78" t="s">
        <v>250</v>
      </c>
      <c r="ER29" s="78" t="s">
        <v>250</v>
      </c>
      <c r="ES29" s="78" t="s">
        <v>250</v>
      </c>
      <c r="ET29" s="78" t="s">
        <v>250</v>
      </c>
      <c r="EU29" s="78" t="s">
        <v>250</v>
      </c>
      <c r="EV29" s="78" t="s">
        <v>250</v>
      </c>
      <c r="EW29" s="78" t="s">
        <v>252</v>
      </c>
      <c r="EX29" s="78" t="s">
        <v>250</v>
      </c>
      <c r="EY29" s="78" t="s">
        <v>251</v>
      </c>
      <c r="EZ29" s="78" t="s">
        <v>250</v>
      </c>
      <c r="FA29" s="78" t="s">
        <v>250</v>
      </c>
      <c r="FB29" s="78" t="s">
        <v>252</v>
      </c>
      <c r="FC29" s="78" t="s">
        <v>253</v>
      </c>
      <c r="FD29" s="78" t="s">
        <v>252</v>
      </c>
      <c r="FE29" s="78" t="s">
        <v>250</v>
      </c>
      <c r="FF29" s="78" t="s">
        <v>252</v>
      </c>
      <c r="FG29" s="78" t="s">
        <v>252</v>
      </c>
      <c r="FH29" s="78" t="s">
        <v>251</v>
      </c>
      <c r="FI29" s="78" t="s">
        <v>250</v>
      </c>
      <c r="FJ29" s="78" t="s">
        <v>252</v>
      </c>
      <c r="FK29" s="78" t="s">
        <v>251</v>
      </c>
      <c r="FL29" s="78" t="s">
        <v>250</v>
      </c>
      <c r="FM29" s="78" t="s">
        <v>250</v>
      </c>
      <c r="FN29" s="78" t="s">
        <v>252</v>
      </c>
      <c r="FO29" s="78" t="s">
        <v>254</v>
      </c>
      <c r="FP29" s="78" t="s">
        <v>251</v>
      </c>
      <c r="FQ29" s="78" t="s">
        <v>252</v>
      </c>
      <c r="FR29" s="78" t="s">
        <v>250</v>
      </c>
      <c r="FS29" s="78" t="s">
        <v>252</v>
      </c>
      <c r="FT29" s="78" t="s">
        <v>252</v>
      </c>
      <c r="FU29" s="78"/>
      <c r="FV29" s="78"/>
      <c r="FW29" s="160"/>
    </row>
    <row r="30" spans="1:179" ht="15" customHeight="1">
      <c r="A30" s="76" t="s">
        <v>247</v>
      </c>
      <c r="B30" s="26">
        <v>20003484</v>
      </c>
      <c r="C30" s="27">
        <v>36.770000000000003</v>
      </c>
      <c r="D30" s="106"/>
      <c r="E30" s="113"/>
      <c r="F30" s="28"/>
      <c r="G30" s="50"/>
      <c r="H30" s="25"/>
      <c r="I30" s="24"/>
      <c r="J30" s="24"/>
      <c r="K30" s="24"/>
      <c r="L30" s="29"/>
      <c r="M30" s="29"/>
      <c r="N30" s="27"/>
      <c r="O30" s="29"/>
      <c r="P30" s="25"/>
      <c r="Q30" s="26"/>
      <c r="R30" s="24"/>
      <c r="S30" s="24"/>
      <c r="T30" s="33"/>
      <c r="U30" s="31"/>
      <c r="V30" s="25"/>
      <c r="W30" s="25"/>
      <c r="X30" s="25"/>
      <c r="Y30" s="25"/>
      <c r="Z30" s="25"/>
      <c r="AA30" s="25"/>
      <c r="AB30" s="32"/>
      <c r="AC30" s="78"/>
      <c r="AD30" s="78"/>
      <c r="AE30" s="78"/>
      <c r="AF30" s="78"/>
      <c r="AG30" s="78"/>
      <c r="AH30" s="78"/>
      <c r="AI30" s="114"/>
      <c r="AJ30" s="78"/>
      <c r="AK30" s="79"/>
      <c r="AL30" s="78"/>
      <c r="AM30" s="106"/>
      <c r="AN30" s="79"/>
      <c r="AO30" s="78"/>
      <c r="AP30" s="78"/>
      <c r="AQ30" s="107"/>
      <c r="AR30" s="79"/>
      <c r="AS30" s="106"/>
      <c r="AT30" s="78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161">
        <v>39.75</v>
      </c>
      <c r="FV30" s="77" t="s">
        <v>233</v>
      </c>
      <c r="FW30" s="160">
        <v>1.44</v>
      </c>
    </row>
    <row r="31" spans="1:179" ht="15" customHeight="1">
      <c r="A31" s="76" t="s">
        <v>248</v>
      </c>
      <c r="B31" s="26">
        <v>20003524</v>
      </c>
      <c r="C31" s="27">
        <v>93.16</v>
      </c>
      <c r="D31" s="106"/>
      <c r="E31" s="113"/>
      <c r="F31" s="28"/>
      <c r="G31" s="132"/>
      <c r="H31" s="25"/>
      <c r="I31" s="24"/>
      <c r="J31" s="24"/>
      <c r="K31" s="24"/>
      <c r="L31" s="29"/>
      <c r="M31" s="29"/>
      <c r="N31" s="27"/>
      <c r="O31" s="29"/>
      <c r="P31" s="25"/>
      <c r="Q31" s="26"/>
      <c r="R31" s="24"/>
      <c r="S31" s="28"/>
      <c r="T31" s="31"/>
      <c r="U31" s="30"/>
      <c r="V31" s="25"/>
      <c r="W31" s="25"/>
      <c r="X31" s="33"/>
      <c r="Y31" s="33"/>
      <c r="Z31" s="25"/>
      <c r="AA31" s="25"/>
      <c r="AB31" s="32"/>
      <c r="AC31" s="78"/>
      <c r="AD31" s="78"/>
      <c r="AE31" s="78"/>
      <c r="AF31" s="78"/>
      <c r="AG31" s="78"/>
      <c r="AH31" s="78"/>
      <c r="AI31" s="114"/>
      <c r="AJ31" s="78"/>
      <c r="AK31" s="79"/>
      <c r="AL31" s="78"/>
      <c r="AM31" s="106"/>
      <c r="AN31" s="79"/>
      <c r="AO31" s="78"/>
      <c r="AP31" s="78"/>
      <c r="AQ31" s="107"/>
      <c r="AR31" s="79"/>
      <c r="AS31" s="106"/>
      <c r="AT31" s="78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 t="s">
        <v>233</v>
      </c>
      <c r="FW31" s="160">
        <v>0.57999999999999996</v>
      </c>
    </row>
    <row r="32" spans="1:179" ht="15" customHeight="1">
      <c r="A32" s="76" t="s">
        <v>259</v>
      </c>
      <c r="B32" s="26">
        <v>20003916</v>
      </c>
      <c r="C32" s="27"/>
      <c r="D32" s="78" t="s">
        <v>250</v>
      </c>
      <c r="E32" s="78" t="s">
        <v>251</v>
      </c>
      <c r="F32" s="24" t="s">
        <v>251</v>
      </c>
      <c r="G32" s="25" t="s">
        <v>252</v>
      </c>
      <c r="H32" s="25" t="s">
        <v>251</v>
      </c>
      <c r="I32" s="24" t="s">
        <v>251</v>
      </c>
      <c r="J32" s="24" t="s">
        <v>250</v>
      </c>
      <c r="K32" s="24" t="s">
        <v>250</v>
      </c>
      <c r="L32" s="24" t="s">
        <v>252</v>
      </c>
      <c r="M32" s="24" t="s">
        <v>250</v>
      </c>
      <c r="N32" s="24" t="s">
        <v>250</v>
      </c>
      <c r="O32" s="24" t="s">
        <v>250</v>
      </c>
      <c r="P32" s="25" t="s">
        <v>250</v>
      </c>
      <c r="Q32" s="24" t="s">
        <v>250</v>
      </c>
      <c r="R32" s="24" t="s">
        <v>252</v>
      </c>
      <c r="S32" s="24" t="s">
        <v>253</v>
      </c>
      <c r="T32" s="25" t="s">
        <v>252</v>
      </c>
      <c r="U32" s="25" t="s">
        <v>250</v>
      </c>
      <c r="V32" s="25" t="s">
        <v>251</v>
      </c>
      <c r="W32" s="25" t="s">
        <v>252</v>
      </c>
      <c r="X32" s="25" t="s">
        <v>251</v>
      </c>
      <c r="Y32" s="25" t="s">
        <v>250</v>
      </c>
      <c r="Z32" s="25" t="s">
        <v>250</v>
      </c>
      <c r="AA32" s="64">
        <v>2.0420000000000001E-2</v>
      </c>
      <c r="AB32" s="25" t="s">
        <v>251</v>
      </c>
      <c r="AC32" s="78" t="s">
        <v>250</v>
      </c>
      <c r="AD32" s="78" t="s">
        <v>250</v>
      </c>
      <c r="AE32" s="78" t="s">
        <v>251</v>
      </c>
      <c r="AF32" s="78" t="s">
        <v>253</v>
      </c>
      <c r="AG32" s="78" t="s">
        <v>252</v>
      </c>
      <c r="AH32" s="78" t="s">
        <v>251</v>
      </c>
      <c r="AI32" s="78" t="s">
        <v>253</v>
      </c>
      <c r="AJ32" s="78" t="s">
        <v>250</v>
      </c>
      <c r="AK32" s="78" t="s">
        <v>250</v>
      </c>
      <c r="AL32" s="78" t="s">
        <v>251</v>
      </c>
      <c r="AM32" s="78" t="s">
        <v>252</v>
      </c>
      <c r="AN32" s="78" t="s">
        <v>250</v>
      </c>
      <c r="AO32" s="78" t="s">
        <v>251</v>
      </c>
      <c r="AP32" s="78" t="s">
        <v>253</v>
      </c>
      <c r="AQ32" s="78" t="s">
        <v>250</v>
      </c>
      <c r="AR32" s="78" t="s">
        <v>252</v>
      </c>
      <c r="AS32" s="78" t="s">
        <v>250</v>
      </c>
      <c r="AT32" s="78" t="s">
        <v>252</v>
      </c>
      <c r="AU32" s="78" t="s">
        <v>251</v>
      </c>
      <c r="AV32" s="78" t="s">
        <v>252</v>
      </c>
      <c r="AW32" s="78" t="s">
        <v>251</v>
      </c>
      <c r="AX32" s="78" t="s">
        <v>251</v>
      </c>
      <c r="AY32" s="78" t="s">
        <v>250</v>
      </c>
      <c r="AZ32" s="78" t="s">
        <v>252</v>
      </c>
      <c r="BA32" s="78" t="s">
        <v>252</v>
      </c>
      <c r="BB32" s="78" t="s">
        <v>251</v>
      </c>
      <c r="BC32" s="78" t="s">
        <v>250</v>
      </c>
      <c r="BD32" s="78" t="s">
        <v>252</v>
      </c>
      <c r="BE32" s="78" t="s">
        <v>251</v>
      </c>
      <c r="BF32" s="78" t="s">
        <v>252</v>
      </c>
      <c r="BG32" s="78" t="s">
        <v>250</v>
      </c>
      <c r="BH32" s="78" t="s">
        <v>251</v>
      </c>
      <c r="BI32" s="78" t="s">
        <v>250</v>
      </c>
      <c r="BJ32" s="78" t="s">
        <v>250</v>
      </c>
      <c r="BK32" s="78" t="s">
        <v>254</v>
      </c>
      <c r="BL32" s="78" t="s">
        <v>250</v>
      </c>
      <c r="BM32" s="78" t="s">
        <v>250</v>
      </c>
      <c r="BN32" s="78" t="s">
        <v>250</v>
      </c>
      <c r="BO32" s="78" t="s">
        <v>252</v>
      </c>
      <c r="BP32" s="78" t="s">
        <v>250</v>
      </c>
      <c r="BQ32" s="78" t="s">
        <v>252</v>
      </c>
      <c r="BR32" s="78" t="s">
        <v>252</v>
      </c>
      <c r="BS32" s="78" t="s">
        <v>250</v>
      </c>
      <c r="BT32" s="78" t="s">
        <v>250</v>
      </c>
      <c r="BU32" s="78" t="s">
        <v>252</v>
      </c>
      <c r="BV32" s="78" t="s">
        <v>252</v>
      </c>
      <c r="BW32" s="78" t="s">
        <v>252</v>
      </c>
      <c r="BX32" s="78" t="s">
        <v>250</v>
      </c>
      <c r="BY32" s="78" t="s">
        <v>250</v>
      </c>
      <c r="BZ32" s="78" t="s">
        <v>250</v>
      </c>
      <c r="CA32" s="78" t="s">
        <v>250</v>
      </c>
      <c r="CB32" s="78" t="s">
        <v>255</v>
      </c>
      <c r="CC32" s="78" t="s">
        <v>251</v>
      </c>
      <c r="CD32" s="78" t="s">
        <v>256</v>
      </c>
      <c r="CE32" s="78" t="s">
        <v>251</v>
      </c>
      <c r="CF32" s="78" t="s">
        <v>251</v>
      </c>
      <c r="CG32" s="78" t="s">
        <v>252</v>
      </c>
      <c r="CH32" s="78" t="s">
        <v>250</v>
      </c>
      <c r="CI32" s="78" t="s">
        <v>252</v>
      </c>
      <c r="CJ32" s="78" t="s">
        <v>250</v>
      </c>
      <c r="CK32" s="78" t="s">
        <v>251</v>
      </c>
      <c r="CL32" s="78" t="s">
        <v>253</v>
      </c>
      <c r="CM32" s="78" t="s">
        <v>252</v>
      </c>
      <c r="CN32" s="78" t="s">
        <v>252</v>
      </c>
      <c r="CO32" s="78" t="s">
        <v>250</v>
      </c>
      <c r="CP32" s="78" t="s">
        <v>252</v>
      </c>
      <c r="CQ32" s="78" t="s">
        <v>250</v>
      </c>
      <c r="CR32" s="78" t="s">
        <v>251</v>
      </c>
      <c r="CS32" s="78" t="s">
        <v>252</v>
      </c>
      <c r="CT32" s="78" t="s">
        <v>250</v>
      </c>
      <c r="CU32" s="78" t="s">
        <v>257</v>
      </c>
      <c r="CV32" s="78" t="s">
        <v>252</v>
      </c>
      <c r="CW32" s="78" t="s">
        <v>252</v>
      </c>
      <c r="CX32" s="78" t="s">
        <v>254</v>
      </c>
      <c r="CY32" s="78" t="s">
        <v>251</v>
      </c>
      <c r="CZ32" s="78" t="s">
        <v>252</v>
      </c>
      <c r="DA32" s="78" t="s">
        <v>252</v>
      </c>
      <c r="DB32" s="78" t="s">
        <v>254</v>
      </c>
      <c r="DC32" s="78" t="s">
        <v>251</v>
      </c>
      <c r="DD32" s="78" t="s">
        <v>250</v>
      </c>
      <c r="DE32" s="78" t="s">
        <v>251</v>
      </c>
      <c r="DF32" s="78" t="s">
        <v>252</v>
      </c>
      <c r="DG32" s="78" t="s">
        <v>250</v>
      </c>
      <c r="DH32" s="78" t="s">
        <v>258</v>
      </c>
      <c r="DI32" s="78" t="s">
        <v>250</v>
      </c>
      <c r="DJ32" s="78" t="s">
        <v>252</v>
      </c>
      <c r="DK32" s="78" t="s">
        <v>255</v>
      </c>
      <c r="DL32" s="78" t="s">
        <v>250</v>
      </c>
      <c r="DM32" s="78" t="s">
        <v>250</v>
      </c>
      <c r="DN32" s="78" t="s">
        <v>250</v>
      </c>
      <c r="DO32" s="78" t="s">
        <v>250</v>
      </c>
      <c r="DP32" s="78" t="s">
        <v>252</v>
      </c>
      <c r="DQ32" s="78" t="s">
        <v>251</v>
      </c>
      <c r="DR32" s="78" t="s">
        <v>258</v>
      </c>
      <c r="DS32" s="78" t="s">
        <v>252</v>
      </c>
      <c r="DT32" s="78" t="s">
        <v>251</v>
      </c>
      <c r="DU32" s="78" t="s">
        <v>251</v>
      </c>
      <c r="DV32" s="78" t="s">
        <v>250</v>
      </c>
      <c r="DW32" s="78" t="s">
        <v>250</v>
      </c>
      <c r="DX32" s="78" t="s">
        <v>252</v>
      </c>
      <c r="DY32" s="78" t="s">
        <v>251</v>
      </c>
      <c r="DZ32" s="78" t="s">
        <v>253</v>
      </c>
      <c r="EA32" s="78" t="s">
        <v>250</v>
      </c>
      <c r="EB32" s="78" t="s">
        <v>250</v>
      </c>
      <c r="EC32" s="78" t="s">
        <v>250</v>
      </c>
      <c r="ED32" s="78" t="s">
        <v>250</v>
      </c>
      <c r="EE32" s="78" t="s">
        <v>250</v>
      </c>
      <c r="EF32" s="78" t="s">
        <v>252</v>
      </c>
      <c r="EG32" s="78" t="s">
        <v>250</v>
      </c>
      <c r="EH32" s="78" t="s">
        <v>252</v>
      </c>
      <c r="EI32" s="78" t="s">
        <v>250</v>
      </c>
      <c r="EJ32" s="78" t="s">
        <v>250</v>
      </c>
      <c r="EK32" s="78" t="s">
        <v>252</v>
      </c>
      <c r="EL32" s="78" t="s">
        <v>251</v>
      </c>
      <c r="EM32" s="78" t="s">
        <v>250</v>
      </c>
      <c r="EN32" s="78" t="s">
        <v>250</v>
      </c>
      <c r="EO32" s="78" t="s">
        <v>255</v>
      </c>
      <c r="EP32" s="78" t="s">
        <v>251</v>
      </c>
      <c r="EQ32" s="78" t="s">
        <v>250</v>
      </c>
      <c r="ER32" s="78" t="s">
        <v>250</v>
      </c>
      <c r="ES32" s="78" t="s">
        <v>250</v>
      </c>
      <c r="ET32" s="78" t="s">
        <v>250</v>
      </c>
      <c r="EU32" s="78" t="s">
        <v>250</v>
      </c>
      <c r="EV32" s="78" t="s">
        <v>250</v>
      </c>
      <c r="EW32" s="78" t="s">
        <v>252</v>
      </c>
      <c r="EX32" s="78" t="s">
        <v>250</v>
      </c>
      <c r="EY32" s="78" t="s">
        <v>251</v>
      </c>
      <c r="EZ32" s="78" t="s">
        <v>250</v>
      </c>
      <c r="FA32" s="78" t="s">
        <v>250</v>
      </c>
      <c r="FB32" s="78" t="s">
        <v>252</v>
      </c>
      <c r="FC32" s="78" t="s">
        <v>253</v>
      </c>
      <c r="FD32" s="78" t="s">
        <v>252</v>
      </c>
      <c r="FE32" s="78" t="s">
        <v>250</v>
      </c>
      <c r="FF32" s="78" t="s">
        <v>252</v>
      </c>
      <c r="FG32" s="78" t="s">
        <v>252</v>
      </c>
      <c r="FH32" s="78" t="s">
        <v>251</v>
      </c>
      <c r="FI32" s="78" t="s">
        <v>250</v>
      </c>
      <c r="FJ32" s="78" t="s">
        <v>252</v>
      </c>
      <c r="FK32" s="78" t="s">
        <v>251</v>
      </c>
      <c r="FL32" s="78" t="s">
        <v>250</v>
      </c>
      <c r="FM32" s="78" t="s">
        <v>250</v>
      </c>
      <c r="FN32" s="78" t="s">
        <v>252</v>
      </c>
      <c r="FO32" s="78" t="s">
        <v>254</v>
      </c>
      <c r="FP32" s="78" t="s">
        <v>251</v>
      </c>
      <c r="FQ32" s="78" t="s">
        <v>252</v>
      </c>
      <c r="FR32" s="78" t="s">
        <v>250</v>
      </c>
      <c r="FS32" s="78" t="s">
        <v>252</v>
      </c>
      <c r="FT32" s="78" t="s">
        <v>252</v>
      </c>
      <c r="FU32" s="78"/>
      <c r="FV32" s="78"/>
      <c r="FW32" s="160"/>
    </row>
    <row r="33" spans="1:179" ht="15" customHeight="1">
      <c r="A33" s="76" t="s">
        <v>259</v>
      </c>
      <c r="B33" s="26">
        <v>20004011</v>
      </c>
      <c r="C33" s="27"/>
      <c r="D33" s="78" t="s">
        <v>250</v>
      </c>
      <c r="E33" s="78" t="s">
        <v>251</v>
      </c>
      <c r="F33" s="24" t="s">
        <v>251</v>
      </c>
      <c r="G33" s="25" t="s">
        <v>252</v>
      </c>
      <c r="H33" s="25" t="s">
        <v>251</v>
      </c>
      <c r="I33" s="24" t="s">
        <v>251</v>
      </c>
      <c r="J33" s="24" t="s">
        <v>250</v>
      </c>
      <c r="K33" s="24" t="s">
        <v>250</v>
      </c>
      <c r="L33" s="24" t="s">
        <v>252</v>
      </c>
      <c r="M33" s="24" t="s">
        <v>250</v>
      </c>
      <c r="N33" s="24" t="s">
        <v>250</v>
      </c>
      <c r="O33" s="24" t="s">
        <v>250</v>
      </c>
      <c r="P33" s="25" t="s">
        <v>250</v>
      </c>
      <c r="Q33" s="24" t="s">
        <v>250</v>
      </c>
      <c r="R33" s="24" t="s">
        <v>252</v>
      </c>
      <c r="S33" s="24" t="s">
        <v>253</v>
      </c>
      <c r="T33" s="25" t="s">
        <v>252</v>
      </c>
      <c r="U33" s="25" t="s">
        <v>250</v>
      </c>
      <c r="V33" s="25" t="s">
        <v>251</v>
      </c>
      <c r="W33" s="25" t="s">
        <v>252</v>
      </c>
      <c r="X33" s="25" t="s">
        <v>251</v>
      </c>
      <c r="Y33" s="25" t="s">
        <v>250</v>
      </c>
      <c r="Z33" s="25" t="s">
        <v>250</v>
      </c>
      <c r="AA33" s="25" t="s">
        <v>251</v>
      </c>
      <c r="AB33" s="25" t="s">
        <v>251</v>
      </c>
      <c r="AC33" s="78" t="s">
        <v>250</v>
      </c>
      <c r="AD33" s="159">
        <v>4.5399999999999998E-3</v>
      </c>
      <c r="AE33" s="78" t="s">
        <v>251</v>
      </c>
      <c r="AF33" s="78" t="s">
        <v>253</v>
      </c>
      <c r="AG33" s="78" t="s">
        <v>252</v>
      </c>
      <c r="AH33" s="78" t="s">
        <v>251</v>
      </c>
      <c r="AI33" s="78" t="s">
        <v>253</v>
      </c>
      <c r="AJ33" s="78" t="s">
        <v>250</v>
      </c>
      <c r="AK33" s="78" t="s">
        <v>250</v>
      </c>
      <c r="AL33" s="78" t="s">
        <v>251</v>
      </c>
      <c r="AM33" s="78" t="s">
        <v>252</v>
      </c>
      <c r="AN33" s="78" t="s">
        <v>250</v>
      </c>
      <c r="AO33" s="78" t="s">
        <v>251</v>
      </c>
      <c r="AP33" s="78" t="s">
        <v>253</v>
      </c>
      <c r="AQ33" s="78" t="s">
        <v>250</v>
      </c>
      <c r="AR33" s="78" t="s">
        <v>252</v>
      </c>
      <c r="AS33" s="78" t="s">
        <v>250</v>
      </c>
      <c r="AT33" s="78" t="s">
        <v>252</v>
      </c>
      <c r="AU33" s="78" t="s">
        <v>251</v>
      </c>
      <c r="AV33" s="78" t="s">
        <v>252</v>
      </c>
      <c r="AW33" s="78" t="s">
        <v>251</v>
      </c>
      <c r="AX33" s="78" t="s">
        <v>251</v>
      </c>
      <c r="AY33" s="78" t="s">
        <v>250</v>
      </c>
      <c r="AZ33" s="78" t="s">
        <v>252</v>
      </c>
      <c r="BA33" s="78" t="s">
        <v>252</v>
      </c>
      <c r="BB33" s="78" t="s">
        <v>251</v>
      </c>
      <c r="BC33" s="78" t="s">
        <v>250</v>
      </c>
      <c r="BD33" s="78" t="s">
        <v>252</v>
      </c>
      <c r="BE33" s="78" t="s">
        <v>251</v>
      </c>
      <c r="BF33" s="78" t="s">
        <v>252</v>
      </c>
      <c r="BG33" s="78" t="s">
        <v>250</v>
      </c>
      <c r="BH33" s="78" t="s">
        <v>251</v>
      </c>
      <c r="BI33" s="78" t="s">
        <v>250</v>
      </c>
      <c r="BJ33" s="78" t="s">
        <v>250</v>
      </c>
      <c r="BK33" s="78" t="s">
        <v>254</v>
      </c>
      <c r="BL33" s="78" t="s">
        <v>250</v>
      </c>
      <c r="BM33" s="78" t="s">
        <v>250</v>
      </c>
      <c r="BN33" s="78" t="s">
        <v>250</v>
      </c>
      <c r="BO33" s="78" t="s">
        <v>252</v>
      </c>
      <c r="BP33" s="78" t="s">
        <v>250</v>
      </c>
      <c r="BQ33" s="78" t="s">
        <v>252</v>
      </c>
      <c r="BR33" s="78" t="s">
        <v>252</v>
      </c>
      <c r="BS33" s="78" t="s">
        <v>250</v>
      </c>
      <c r="BT33" s="78" t="s">
        <v>250</v>
      </c>
      <c r="BU33" s="78" t="s">
        <v>252</v>
      </c>
      <c r="BV33" s="78" t="s">
        <v>252</v>
      </c>
      <c r="BW33" s="78" t="s">
        <v>252</v>
      </c>
      <c r="BX33" s="78" t="s">
        <v>250</v>
      </c>
      <c r="BY33" s="78" t="s">
        <v>250</v>
      </c>
      <c r="BZ33" s="78" t="s">
        <v>250</v>
      </c>
      <c r="CA33" s="78" t="s">
        <v>250</v>
      </c>
      <c r="CB33" s="78" t="s">
        <v>255</v>
      </c>
      <c r="CC33" s="78" t="s">
        <v>251</v>
      </c>
      <c r="CD33" s="78" t="s">
        <v>256</v>
      </c>
      <c r="CE33" s="78" t="s">
        <v>251</v>
      </c>
      <c r="CF33" s="78" t="s">
        <v>251</v>
      </c>
      <c r="CG33" s="78" t="s">
        <v>252</v>
      </c>
      <c r="CH33" s="78" t="s">
        <v>250</v>
      </c>
      <c r="CI33" s="78" t="s">
        <v>252</v>
      </c>
      <c r="CJ33" s="78" t="s">
        <v>250</v>
      </c>
      <c r="CK33" s="78" t="s">
        <v>251</v>
      </c>
      <c r="CL33" s="78" t="s">
        <v>253</v>
      </c>
      <c r="CM33" s="78" t="s">
        <v>252</v>
      </c>
      <c r="CN33" s="78" t="s">
        <v>252</v>
      </c>
      <c r="CO33" s="78" t="s">
        <v>250</v>
      </c>
      <c r="CP33" s="78" t="s">
        <v>252</v>
      </c>
      <c r="CQ33" s="78" t="s">
        <v>250</v>
      </c>
      <c r="CR33" s="78" t="s">
        <v>251</v>
      </c>
      <c r="CS33" s="78" t="s">
        <v>252</v>
      </c>
      <c r="CT33" s="78" t="s">
        <v>250</v>
      </c>
      <c r="CU33" s="78" t="s">
        <v>257</v>
      </c>
      <c r="CV33" s="78" t="s">
        <v>252</v>
      </c>
      <c r="CW33" s="78" t="s">
        <v>252</v>
      </c>
      <c r="CX33" s="78" t="s">
        <v>254</v>
      </c>
      <c r="CY33" s="78" t="s">
        <v>251</v>
      </c>
      <c r="CZ33" s="78" t="s">
        <v>252</v>
      </c>
      <c r="DA33" s="78" t="s">
        <v>252</v>
      </c>
      <c r="DB33" s="78" t="s">
        <v>254</v>
      </c>
      <c r="DC33" s="78" t="s">
        <v>251</v>
      </c>
      <c r="DD33" s="78" t="s">
        <v>250</v>
      </c>
      <c r="DE33" s="78" t="s">
        <v>251</v>
      </c>
      <c r="DF33" s="78" t="s">
        <v>252</v>
      </c>
      <c r="DG33" s="78" t="s">
        <v>250</v>
      </c>
      <c r="DH33" s="78" t="s">
        <v>258</v>
      </c>
      <c r="DI33" s="78" t="s">
        <v>250</v>
      </c>
      <c r="DJ33" s="78" t="s">
        <v>252</v>
      </c>
      <c r="DK33" s="78" t="s">
        <v>255</v>
      </c>
      <c r="DL33" s="78" t="s">
        <v>250</v>
      </c>
      <c r="DM33" s="78" t="s">
        <v>250</v>
      </c>
      <c r="DN33" s="78" t="s">
        <v>250</v>
      </c>
      <c r="DO33" s="78" t="s">
        <v>250</v>
      </c>
      <c r="DP33" s="78" t="s">
        <v>252</v>
      </c>
      <c r="DQ33" s="78" t="s">
        <v>251</v>
      </c>
      <c r="DR33" s="78" t="s">
        <v>258</v>
      </c>
      <c r="DS33" s="78" t="s">
        <v>252</v>
      </c>
      <c r="DT33" s="78" t="s">
        <v>251</v>
      </c>
      <c r="DU33" s="78" t="s">
        <v>251</v>
      </c>
      <c r="DV33" s="78" t="s">
        <v>250</v>
      </c>
      <c r="DW33" s="78" t="s">
        <v>250</v>
      </c>
      <c r="DX33" s="78" t="s">
        <v>252</v>
      </c>
      <c r="DY33" s="78" t="s">
        <v>251</v>
      </c>
      <c r="DZ33" s="78" t="s">
        <v>253</v>
      </c>
      <c r="EA33" s="78" t="s">
        <v>250</v>
      </c>
      <c r="EB33" s="78" t="s">
        <v>250</v>
      </c>
      <c r="EC33" s="78" t="s">
        <v>250</v>
      </c>
      <c r="ED33" s="78" t="s">
        <v>250</v>
      </c>
      <c r="EE33" s="78" t="s">
        <v>250</v>
      </c>
      <c r="EF33" s="78" t="s">
        <v>252</v>
      </c>
      <c r="EG33" s="78" t="s">
        <v>250</v>
      </c>
      <c r="EH33" s="78" t="s">
        <v>252</v>
      </c>
      <c r="EI33" s="78" t="s">
        <v>250</v>
      </c>
      <c r="EJ33" s="78" t="s">
        <v>250</v>
      </c>
      <c r="EK33" s="78" t="s">
        <v>252</v>
      </c>
      <c r="EL33" s="78" t="s">
        <v>251</v>
      </c>
      <c r="EM33" s="78" t="s">
        <v>250</v>
      </c>
      <c r="EN33" s="78" t="s">
        <v>250</v>
      </c>
      <c r="EO33" s="78" t="s">
        <v>255</v>
      </c>
      <c r="EP33" s="78" t="s">
        <v>251</v>
      </c>
      <c r="EQ33" s="78" t="s">
        <v>250</v>
      </c>
      <c r="ER33" s="78" t="s">
        <v>250</v>
      </c>
      <c r="ES33" s="78" t="s">
        <v>250</v>
      </c>
      <c r="ET33" s="78" t="s">
        <v>250</v>
      </c>
      <c r="EU33" s="78" t="s">
        <v>250</v>
      </c>
      <c r="EV33" s="78" t="s">
        <v>250</v>
      </c>
      <c r="EW33" s="78" t="s">
        <v>252</v>
      </c>
      <c r="EX33" s="78" t="s">
        <v>250</v>
      </c>
      <c r="EY33" s="78" t="s">
        <v>251</v>
      </c>
      <c r="EZ33" s="78" t="s">
        <v>250</v>
      </c>
      <c r="FA33" s="78" t="s">
        <v>250</v>
      </c>
      <c r="FB33" s="78" t="s">
        <v>252</v>
      </c>
      <c r="FC33" s="78" t="s">
        <v>253</v>
      </c>
      <c r="FD33" s="78" t="s">
        <v>252</v>
      </c>
      <c r="FE33" s="78" t="s">
        <v>250</v>
      </c>
      <c r="FF33" s="78" t="s">
        <v>252</v>
      </c>
      <c r="FG33" s="78" t="s">
        <v>252</v>
      </c>
      <c r="FH33" s="78" t="s">
        <v>251</v>
      </c>
      <c r="FI33" s="78" t="s">
        <v>250</v>
      </c>
      <c r="FJ33" s="78" t="s">
        <v>252</v>
      </c>
      <c r="FK33" s="78" t="s">
        <v>251</v>
      </c>
      <c r="FL33" s="78" t="s">
        <v>250</v>
      </c>
      <c r="FM33" s="78" t="s">
        <v>250</v>
      </c>
      <c r="FN33" s="78" t="s">
        <v>252</v>
      </c>
      <c r="FO33" s="78" t="s">
        <v>254</v>
      </c>
      <c r="FP33" s="78" t="s">
        <v>251</v>
      </c>
      <c r="FQ33" s="78" t="s">
        <v>252</v>
      </c>
      <c r="FR33" s="78" t="s">
        <v>250</v>
      </c>
      <c r="FS33" s="78" t="s">
        <v>252</v>
      </c>
      <c r="FT33" s="78" t="s">
        <v>252</v>
      </c>
      <c r="FU33" s="78"/>
      <c r="FV33" s="78"/>
      <c r="FW33" s="160"/>
    </row>
    <row r="34" spans="1:179" ht="15" customHeight="1">
      <c r="A34" s="76" t="s">
        <v>259</v>
      </c>
      <c r="B34" s="26">
        <v>20004079</v>
      </c>
      <c r="C34" s="27"/>
      <c r="D34" s="78" t="s">
        <v>250</v>
      </c>
      <c r="E34" s="78" t="s">
        <v>251</v>
      </c>
      <c r="F34" s="24" t="s">
        <v>251</v>
      </c>
      <c r="G34" s="25" t="s">
        <v>252</v>
      </c>
      <c r="H34" s="25" t="s">
        <v>251</v>
      </c>
      <c r="I34" s="24" t="s">
        <v>251</v>
      </c>
      <c r="J34" s="24" t="s">
        <v>250</v>
      </c>
      <c r="K34" s="24" t="s">
        <v>250</v>
      </c>
      <c r="L34" s="24" t="s">
        <v>252</v>
      </c>
      <c r="M34" s="24" t="s">
        <v>250</v>
      </c>
      <c r="N34" s="24" t="s">
        <v>250</v>
      </c>
      <c r="O34" s="24" t="s">
        <v>250</v>
      </c>
      <c r="P34" s="25" t="s">
        <v>250</v>
      </c>
      <c r="Q34" s="24" t="s">
        <v>250</v>
      </c>
      <c r="R34" s="24" t="s">
        <v>252</v>
      </c>
      <c r="S34" s="24" t="s">
        <v>253</v>
      </c>
      <c r="T34" s="25" t="s">
        <v>252</v>
      </c>
      <c r="U34" s="25" t="s">
        <v>250</v>
      </c>
      <c r="V34" s="25" t="s">
        <v>251</v>
      </c>
      <c r="W34" s="25" t="s">
        <v>252</v>
      </c>
      <c r="X34" s="25" t="s">
        <v>251</v>
      </c>
      <c r="Y34" s="25" t="s">
        <v>250</v>
      </c>
      <c r="Z34" s="25" t="s">
        <v>250</v>
      </c>
      <c r="AA34" s="64">
        <v>0.2576</v>
      </c>
      <c r="AB34" s="25" t="s">
        <v>251</v>
      </c>
      <c r="AC34" s="78" t="s">
        <v>250</v>
      </c>
      <c r="AD34" s="78" t="s">
        <v>250</v>
      </c>
      <c r="AE34" s="78" t="s">
        <v>251</v>
      </c>
      <c r="AF34" s="78" t="s">
        <v>253</v>
      </c>
      <c r="AG34" s="78" t="s">
        <v>252</v>
      </c>
      <c r="AH34" s="78" t="s">
        <v>251</v>
      </c>
      <c r="AI34" s="78" t="s">
        <v>253</v>
      </c>
      <c r="AJ34" s="78" t="s">
        <v>250</v>
      </c>
      <c r="AK34" s="78" t="s">
        <v>250</v>
      </c>
      <c r="AL34" s="78" t="s">
        <v>251</v>
      </c>
      <c r="AM34" s="78" t="s">
        <v>252</v>
      </c>
      <c r="AN34" s="78" t="s">
        <v>250</v>
      </c>
      <c r="AO34" s="78" t="s">
        <v>251</v>
      </c>
      <c r="AP34" s="78" t="s">
        <v>253</v>
      </c>
      <c r="AQ34" s="78" t="s">
        <v>250</v>
      </c>
      <c r="AR34" s="78" t="s">
        <v>252</v>
      </c>
      <c r="AS34" s="78" t="s">
        <v>250</v>
      </c>
      <c r="AT34" s="78" t="s">
        <v>252</v>
      </c>
      <c r="AU34" s="78" t="s">
        <v>251</v>
      </c>
      <c r="AV34" s="78" t="s">
        <v>252</v>
      </c>
      <c r="AW34" s="78" t="s">
        <v>251</v>
      </c>
      <c r="AX34" s="78" t="s">
        <v>251</v>
      </c>
      <c r="AY34" s="78" t="s">
        <v>250</v>
      </c>
      <c r="AZ34" s="78" t="s">
        <v>252</v>
      </c>
      <c r="BA34" s="78" t="s">
        <v>252</v>
      </c>
      <c r="BB34" s="78" t="s">
        <v>251</v>
      </c>
      <c r="BC34" s="78" t="s">
        <v>250</v>
      </c>
      <c r="BD34" s="78" t="s">
        <v>252</v>
      </c>
      <c r="BE34" s="78" t="s">
        <v>251</v>
      </c>
      <c r="BF34" s="78" t="s">
        <v>252</v>
      </c>
      <c r="BG34" s="78" t="s">
        <v>250</v>
      </c>
      <c r="BH34" s="78" t="s">
        <v>251</v>
      </c>
      <c r="BI34" s="78" t="s">
        <v>250</v>
      </c>
      <c r="BJ34" s="78" t="s">
        <v>250</v>
      </c>
      <c r="BK34" s="78" t="s">
        <v>254</v>
      </c>
      <c r="BL34" s="78" t="s">
        <v>250</v>
      </c>
      <c r="BM34" s="78" t="s">
        <v>250</v>
      </c>
      <c r="BN34" s="78" t="s">
        <v>250</v>
      </c>
      <c r="BO34" s="78" t="s">
        <v>252</v>
      </c>
      <c r="BP34" s="78" t="s">
        <v>250</v>
      </c>
      <c r="BQ34" s="78" t="s">
        <v>252</v>
      </c>
      <c r="BR34" s="78" t="s">
        <v>252</v>
      </c>
      <c r="BS34" s="78" t="s">
        <v>250</v>
      </c>
      <c r="BT34" s="78" t="s">
        <v>250</v>
      </c>
      <c r="BU34" s="78" t="s">
        <v>252</v>
      </c>
      <c r="BV34" s="78" t="s">
        <v>252</v>
      </c>
      <c r="BW34" s="78" t="s">
        <v>252</v>
      </c>
      <c r="BX34" s="78" t="s">
        <v>250</v>
      </c>
      <c r="BY34" s="78" t="s">
        <v>250</v>
      </c>
      <c r="BZ34" s="78" t="s">
        <v>250</v>
      </c>
      <c r="CA34" s="78" t="s">
        <v>250</v>
      </c>
      <c r="CB34" s="78" t="s">
        <v>255</v>
      </c>
      <c r="CC34" s="78" t="s">
        <v>251</v>
      </c>
      <c r="CD34" s="78" t="s">
        <v>256</v>
      </c>
      <c r="CE34" s="78" t="s">
        <v>251</v>
      </c>
      <c r="CF34" s="78" t="s">
        <v>251</v>
      </c>
      <c r="CG34" s="78" t="s">
        <v>252</v>
      </c>
      <c r="CH34" s="78" t="s">
        <v>250</v>
      </c>
      <c r="CI34" s="78" t="s">
        <v>252</v>
      </c>
      <c r="CJ34" s="78" t="s">
        <v>250</v>
      </c>
      <c r="CK34" s="78" t="s">
        <v>251</v>
      </c>
      <c r="CL34" s="78" t="s">
        <v>253</v>
      </c>
      <c r="CM34" s="78" t="s">
        <v>252</v>
      </c>
      <c r="CN34" s="78" t="s">
        <v>252</v>
      </c>
      <c r="CO34" s="78" t="s">
        <v>250</v>
      </c>
      <c r="CP34" s="78" t="s">
        <v>252</v>
      </c>
      <c r="CQ34" s="78" t="s">
        <v>250</v>
      </c>
      <c r="CR34" s="78" t="s">
        <v>251</v>
      </c>
      <c r="CS34" s="78" t="s">
        <v>252</v>
      </c>
      <c r="CT34" s="78" t="s">
        <v>250</v>
      </c>
      <c r="CU34" s="78" t="s">
        <v>257</v>
      </c>
      <c r="CV34" s="78" t="s">
        <v>252</v>
      </c>
      <c r="CW34" s="78" t="s">
        <v>252</v>
      </c>
      <c r="CX34" s="78" t="s">
        <v>254</v>
      </c>
      <c r="CY34" s="78" t="s">
        <v>251</v>
      </c>
      <c r="CZ34" s="78" t="s">
        <v>252</v>
      </c>
      <c r="DA34" s="78" t="s">
        <v>252</v>
      </c>
      <c r="DB34" s="78" t="s">
        <v>254</v>
      </c>
      <c r="DC34" s="78" t="s">
        <v>251</v>
      </c>
      <c r="DD34" s="78" t="s">
        <v>250</v>
      </c>
      <c r="DE34" s="78" t="s">
        <v>251</v>
      </c>
      <c r="DF34" s="78" t="s">
        <v>252</v>
      </c>
      <c r="DG34" s="78" t="s">
        <v>250</v>
      </c>
      <c r="DH34" s="78" t="s">
        <v>258</v>
      </c>
      <c r="DI34" s="78" t="s">
        <v>250</v>
      </c>
      <c r="DJ34" s="78" t="s">
        <v>252</v>
      </c>
      <c r="DK34" s="78" t="s">
        <v>255</v>
      </c>
      <c r="DL34" s="78" t="s">
        <v>250</v>
      </c>
      <c r="DM34" s="78" t="s">
        <v>250</v>
      </c>
      <c r="DN34" s="78" t="s">
        <v>250</v>
      </c>
      <c r="DO34" s="78" t="s">
        <v>250</v>
      </c>
      <c r="DP34" s="78" t="s">
        <v>252</v>
      </c>
      <c r="DQ34" s="78" t="s">
        <v>251</v>
      </c>
      <c r="DR34" s="78" t="s">
        <v>258</v>
      </c>
      <c r="DS34" s="78" t="s">
        <v>252</v>
      </c>
      <c r="DT34" s="78" t="s">
        <v>251</v>
      </c>
      <c r="DU34" s="78" t="s">
        <v>251</v>
      </c>
      <c r="DV34" s="78" t="s">
        <v>250</v>
      </c>
      <c r="DW34" s="78" t="s">
        <v>250</v>
      </c>
      <c r="DX34" s="78" t="s">
        <v>252</v>
      </c>
      <c r="DY34" s="78" t="s">
        <v>251</v>
      </c>
      <c r="DZ34" s="78" t="s">
        <v>253</v>
      </c>
      <c r="EA34" s="78" t="s">
        <v>250</v>
      </c>
      <c r="EB34" s="78" t="s">
        <v>250</v>
      </c>
      <c r="EC34" s="78" t="s">
        <v>250</v>
      </c>
      <c r="ED34" s="78" t="s">
        <v>250</v>
      </c>
      <c r="EE34" s="78" t="s">
        <v>250</v>
      </c>
      <c r="EF34" s="78" t="s">
        <v>252</v>
      </c>
      <c r="EG34" s="78" t="s">
        <v>250</v>
      </c>
      <c r="EH34" s="78" t="s">
        <v>252</v>
      </c>
      <c r="EI34" s="78" t="s">
        <v>250</v>
      </c>
      <c r="EJ34" s="78" t="s">
        <v>250</v>
      </c>
      <c r="EK34" s="78" t="s">
        <v>252</v>
      </c>
      <c r="EL34" s="78" t="s">
        <v>251</v>
      </c>
      <c r="EM34" s="78" t="s">
        <v>250</v>
      </c>
      <c r="EN34" s="78" t="s">
        <v>250</v>
      </c>
      <c r="EO34" s="78" t="s">
        <v>255</v>
      </c>
      <c r="EP34" s="78" t="s">
        <v>251</v>
      </c>
      <c r="EQ34" s="78" t="s">
        <v>250</v>
      </c>
      <c r="ER34" s="78" t="s">
        <v>250</v>
      </c>
      <c r="ES34" s="78" t="s">
        <v>250</v>
      </c>
      <c r="ET34" s="78" t="s">
        <v>250</v>
      </c>
      <c r="EU34" s="78" t="s">
        <v>250</v>
      </c>
      <c r="EV34" s="78" t="s">
        <v>250</v>
      </c>
      <c r="EW34" s="78" t="s">
        <v>252</v>
      </c>
      <c r="EX34" s="78" t="s">
        <v>250</v>
      </c>
      <c r="EY34" s="78" t="s">
        <v>251</v>
      </c>
      <c r="EZ34" s="78" t="s">
        <v>250</v>
      </c>
      <c r="FA34" s="78" t="s">
        <v>250</v>
      </c>
      <c r="FB34" s="78" t="s">
        <v>252</v>
      </c>
      <c r="FC34" s="78" t="s">
        <v>253</v>
      </c>
      <c r="FD34" s="78" t="s">
        <v>252</v>
      </c>
      <c r="FE34" s="78" t="s">
        <v>250</v>
      </c>
      <c r="FF34" s="78" t="s">
        <v>252</v>
      </c>
      <c r="FG34" s="78" t="s">
        <v>252</v>
      </c>
      <c r="FH34" s="78" t="s">
        <v>251</v>
      </c>
      <c r="FI34" s="78" t="s">
        <v>250</v>
      </c>
      <c r="FJ34" s="78" t="s">
        <v>252</v>
      </c>
      <c r="FK34" s="78" t="s">
        <v>251</v>
      </c>
      <c r="FL34" s="78" t="s">
        <v>250</v>
      </c>
      <c r="FM34" s="78" t="s">
        <v>250</v>
      </c>
      <c r="FN34" s="78" t="s">
        <v>252</v>
      </c>
      <c r="FO34" s="78" t="s">
        <v>254</v>
      </c>
      <c r="FP34" s="78" t="s">
        <v>251</v>
      </c>
      <c r="FQ34" s="78" t="s">
        <v>252</v>
      </c>
      <c r="FR34" s="78" t="s">
        <v>250</v>
      </c>
      <c r="FS34" s="78" t="s">
        <v>252</v>
      </c>
      <c r="FT34" s="78" t="s">
        <v>252</v>
      </c>
      <c r="FU34" s="78"/>
      <c r="FV34" s="78"/>
      <c r="FW34" s="160"/>
    </row>
    <row r="35" spans="1:179" ht="15" customHeight="1">
      <c r="A35" s="76" t="s">
        <v>244</v>
      </c>
      <c r="B35" s="26">
        <v>20003347</v>
      </c>
      <c r="C35" s="27">
        <v>89.33</v>
      </c>
      <c r="D35" s="107"/>
      <c r="E35" s="113"/>
      <c r="F35" s="35"/>
      <c r="G35" s="132"/>
      <c r="H35" s="25"/>
      <c r="I35" s="24"/>
      <c r="J35" s="24"/>
      <c r="K35" s="24"/>
      <c r="L35" s="24"/>
      <c r="M35" s="27"/>
      <c r="N35" s="26"/>
      <c r="O35" s="29"/>
      <c r="P35" s="34"/>
      <c r="Q35" s="24"/>
      <c r="R35" s="26"/>
      <c r="S35" s="24"/>
      <c r="T35" s="25"/>
      <c r="U35" s="34"/>
      <c r="V35" s="31"/>
      <c r="W35" s="25"/>
      <c r="X35" s="25"/>
      <c r="Y35" s="33"/>
      <c r="Z35" s="25"/>
      <c r="AA35" s="25"/>
      <c r="AB35" s="32"/>
      <c r="AC35" s="78"/>
      <c r="AD35" s="78"/>
      <c r="AE35" s="78"/>
      <c r="AF35" s="78"/>
      <c r="AG35" s="78"/>
      <c r="AH35" s="78"/>
      <c r="AI35" s="114"/>
      <c r="AJ35" s="78"/>
      <c r="AK35" s="79"/>
      <c r="AL35" s="78"/>
      <c r="AM35" s="106"/>
      <c r="AN35" s="79"/>
      <c r="AO35" s="78"/>
      <c r="AP35" s="78"/>
      <c r="AQ35" s="107"/>
      <c r="AR35" s="79"/>
      <c r="AS35" s="106"/>
      <c r="AT35" s="78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 t="s">
        <v>233</v>
      </c>
      <c r="FW35" s="160">
        <v>0.83</v>
      </c>
    </row>
    <row r="36" spans="1:179" ht="15" customHeight="1">
      <c r="A36" s="76" t="s">
        <v>244</v>
      </c>
      <c r="B36" s="26">
        <v>20003355</v>
      </c>
      <c r="C36" s="27">
        <v>91.38</v>
      </c>
      <c r="D36" s="106"/>
      <c r="E36" s="113"/>
      <c r="F36" s="28"/>
      <c r="G36" s="132"/>
      <c r="H36" s="25"/>
      <c r="I36" s="24"/>
      <c r="J36" s="24"/>
      <c r="K36" s="24"/>
      <c r="L36" s="24"/>
      <c r="M36" s="27"/>
      <c r="N36" s="26"/>
      <c r="O36" s="29"/>
      <c r="P36" s="34"/>
      <c r="Q36" s="24"/>
      <c r="R36" s="26"/>
      <c r="S36" s="24"/>
      <c r="T36" s="25"/>
      <c r="U36" s="34"/>
      <c r="V36" s="31"/>
      <c r="W36" s="25"/>
      <c r="X36" s="25"/>
      <c r="Y36" s="33"/>
      <c r="Z36" s="25"/>
      <c r="AA36" s="25"/>
      <c r="AB36" s="32"/>
      <c r="AC36" s="78"/>
      <c r="AD36" s="78"/>
      <c r="AE36" s="78"/>
      <c r="AF36" s="78"/>
      <c r="AG36" s="78"/>
      <c r="AH36" s="78"/>
      <c r="AI36" s="114"/>
      <c r="AJ36" s="78"/>
      <c r="AK36" s="79"/>
      <c r="AL36" s="78"/>
      <c r="AM36" s="106"/>
      <c r="AN36" s="79"/>
      <c r="AO36" s="78"/>
      <c r="AP36" s="78"/>
      <c r="AQ36" s="107"/>
      <c r="AR36" s="79"/>
      <c r="AS36" s="106"/>
      <c r="AT36" s="78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113"/>
      <c r="CD36" s="113"/>
      <c r="CE36" s="113"/>
      <c r="CF36" s="113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 t="s">
        <v>233</v>
      </c>
      <c r="FW36" s="160">
        <v>1.45</v>
      </c>
    </row>
    <row r="37" spans="1:179" ht="15" customHeight="1">
      <c r="A37" s="76" t="s">
        <v>244</v>
      </c>
      <c r="B37" s="26">
        <v>20003440</v>
      </c>
      <c r="C37" s="27">
        <v>88.56</v>
      </c>
      <c r="D37" s="107"/>
      <c r="E37" s="113"/>
      <c r="F37" s="35"/>
      <c r="G37" s="132"/>
      <c r="H37" s="33"/>
      <c r="I37" s="24"/>
      <c r="J37" s="24"/>
      <c r="K37" s="24"/>
      <c r="L37" s="24"/>
      <c r="M37" s="24"/>
      <c r="N37" s="24"/>
      <c r="O37" s="24"/>
      <c r="P37" s="25"/>
      <c r="Q37" s="24"/>
      <c r="R37" s="24"/>
      <c r="S37" s="24"/>
      <c r="T37" s="25"/>
      <c r="U37" s="34"/>
      <c r="V37" s="31"/>
      <c r="W37" s="31"/>
      <c r="X37" s="25"/>
      <c r="Y37" s="34"/>
      <c r="Z37" s="34"/>
      <c r="AA37" s="30"/>
      <c r="AB37" s="32"/>
      <c r="AC37" s="78"/>
      <c r="AD37" s="77"/>
      <c r="AE37" s="77"/>
      <c r="AF37" s="78"/>
      <c r="AG37" s="78"/>
      <c r="AH37" s="78"/>
      <c r="AI37" s="78"/>
      <c r="AJ37" s="78"/>
      <c r="AK37" s="78"/>
      <c r="AL37" s="78"/>
      <c r="AM37" s="106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 t="s">
        <v>233</v>
      </c>
      <c r="FW37" s="160">
        <v>1.62</v>
      </c>
    </row>
    <row r="38" spans="1:179" ht="15" customHeight="1">
      <c r="A38" s="76" t="s">
        <v>244</v>
      </c>
      <c r="B38" s="26">
        <v>20003469</v>
      </c>
      <c r="C38" s="27">
        <v>87.3</v>
      </c>
      <c r="D38" s="106"/>
      <c r="E38" s="113"/>
      <c r="F38" s="28"/>
      <c r="G38" s="50"/>
      <c r="H38" s="25"/>
      <c r="I38" s="24"/>
      <c r="J38" s="24"/>
      <c r="K38" s="24"/>
      <c r="L38" s="26"/>
      <c r="M38" s="24"/>
      <c r="N38" s="24"/>
      <c r="O38" s="26"/>
      <c r="P38" s="25"/>
      <c r="Q38" s="26"/>
      <c r="R38" s="24"/>
      <c r="S38" s="27"/>
      <c r="T38" s="30"/>
      <c r="U38" s="30"/>
      <c r="V38" s="25"/>
      <c r="W38" s="25"/>
      <c r="X38" s="25"/>
      <c r="Y38" s="25"/>
      <c r="Z38" s="25"/>
      <c r="AA38" s="25"/>
      <c r="AB38" s="32"/>
      <c r="AC38" s="78"/>
      <c r="AD38" s="78"/>
      <c r="AE38" s="78"/>
      <c r="AF38" s="78"/>
      <c r="AG38" s="78"/>
      <c r="AH38" s="78"/>
      <c r="AI38" s="114"/>
      <c r="AJ38" s="78"/>
      <c r="AK38" s="79"/>
      <c r="AL38" s="78"/>
      <c r="AM38" s="106"/>
      <c r="AN38" s="79"/>
      <c r="AO38" s="78"/>
      <c r="AP38" s="78"/>
      <c r="AQ38" s="107"/>
      <c r="AR38" s="79"/>
      <c r="AS38" s="106"/>
      <c r="AT38" s="78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161"/>
      <c r="FV38" s="77" t="s">
        <v>233</v>
      </c>
      <c r="FW38" s="160">
        <v>2.57</v>
      </c>
    </row>
    <row r="39" spans="1:179" ht="15" customHeight="1">
      <c r="A39" s="76" t="s">
        <v>244</v>
      </c>
      <c r="B39" s="26">
        <v>20003437</v>
      </c>
      <c r="C39" s="27">
        <v>85.21</v>
      </c>
      <c r="D39" s="106"/>
      <c r="E39" s="113"/>
      <c r="F39" s="28"/>
      <c r="G39" s="132"/>
      <c r="H39" s="25"/>
      <c r="I39" s="24"/>
      <c r="J39" s="24"/>
      <c r="K39" s="24"/>
      <c r="L39" s="29"/>
      <c r="M39" s="24"/>
      <c r="N39" s="24"/>
      <c r="O39" s="26"/>
      <c r="P39" s="25"/>
      <c r="Q39" s="26"/>
      <c r="R39" s="24"/>
      <c r="S39" s="24"/>
      <c r="T39" s="33"/>
      <c r="U39" s="31"/>
      <c r="V39" s="25"/>
      <c r="W39" s="25"/>
      <c r="X39" s="31"/>
      <c r="Y39" s="25"/>
      <c r="Z39" s="25"/>
      <c r="AA39" s="25"/>
      <c r="AB39" s="32"/>
      <c r="AC39" s="78"/>
      <c r="AD39" s="78"/>
      <c r="AE39" s="78"/>
      <c r="AF39" s="78"/>
      <c r="AG39" s="78"/>
      <c r="AH39" s="78"/>
      <c r="AI39" s="114"/>
      <c r="AJ39" s="78"/>
      <c r="AK39" s="79"/>
      <c r="AL39" s="78"/>
      <c r="AM39" s="106"/>
      <c r="AN39" s="79"/>
      <c r="AO39" s="78"/>
      <c r="AP39" s="78"/>
      <c r="AQ39" s="107"/>
      <c r="AR39" s="79"/>
      <c r="AS39" s="106"/>
      <c r="AT39" s="78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 t="s">
        <v>233</v>
      </c>
      <c r="FW39" s="160">
        <v>3.18</v>
      </c>
    </row>
    <row r="40" spans="1:179" ht="15" customHeight="1">
      <c r="A40" s="76" t="s">
        <v>244</v>
      </c>
      <c r="B40" s="26">
        <v>20004077</v>
      </c>
      <c r="C40" s="27"/>
      <c r="D40" s="78" t="s">
        <v>250</v>
      </c>
      <c r="E40" s="78" t="s">
        <v>251</v>
      </c>
      <c r="F40" s="24" t="s">
        <v>251</v>
      </c>
      <c r="G40" s="25" t="s">
        <v>252</v>
      </c>
      <c r="H40" s="25" t="s">
        <v>251</v>
      </c>
      <c r="I40" s="24" t="s">
        <v>251</v>
      </c>
      <c r="J40" s="24" t="s">
        <v>250</v>
      </c>
      <c r="K40" s="24" t="s">
        <v>250</v>
      </c>
      <c r="L40" s="24" t="s">
        <v>252</v>
      </c>
      <c r="M40" s="24" t="s">
        <v>250</v>
      </c>
      <c r="N40" s="24" t="s">
        <v>250</v>
      </c>
      <c r="O40" s="24" t="s">
        <v>250</v>
      </c>
      <c r="P40" s="25" t="s">
        <v>250</v>
      </c>
      <c r="Q40" s="24" t="s">
        <v>250</v>
      </c>
      <c r="R40" s="24" t="s">
        <v>252</v>
      </c>
      <c r="S40" s="24" t="s">
        <v>253</v>
      </c>
      <c r="T40" s="25" t="s">
        <v>252</v>
      </c>
      <c r="U40" s="25" t="s">
        <v>250</v>
      </c>
      <c r="V40" s="25" t="s">
        <v>251</v>
      </c>
      <c r="W40" s="25" t="s">
        <v>252</v>
      </c>
      <c r="X40" s="25" t="s">
        <v>251</v>
      </c>
      <c r="Y40" s="25" t="s">
        <v>250</v>
      </c>
      <c r="Z40" s="25" t="s">
        <v>250</v>
      </c>
      <c r="AA40" s="25" t="s">
        <v>251</v>
      </c>
      <c r="AB40" s="25" t="s">
        <v>251</v>
      </c>
      <c r="AC40" s="78" t="s">
        <v>250</v>
      </c>
      <c r="AD40" s="78" t="s">
        <v>250</v>
      </c>
      <c r="AE40" s="78" t="s">
        <v>251</v>
      </c>
      <c r="AF40" s="78" t="s">
        <v>253</v>
      </c>
      <c r="AG40" s="78" t="s">
        <v>252</v>
      </c>
      <c r="AH40" s="78" t="s">
        <v>251</v>
      </c>
      <c r="AI40" s="78" t="s">
        <v>253</v>
      </c>
      <c r="AJ40" s="78" t="s">
        <v>250</v>
      </c>
      <c r="AK40" s="78" t="s">
        <v>250</v>
      </c>
      <c r="AL40" s="78" t="s">
        <v>251</v>
      </c>
      <c r="AM40" s="78" t="s">
        <v>252</v>
      </c>
      <c r="AN40" s="78" t="s">
        <v>250</v>
      </c>
      <c r="AO40" s="78" t="s">
        <v>251</v>
      </c>
      <c r="AP40" s="78" t="s">
        <v>253</v>
      </c>
      <c r="AQ40" s="78" t="s">
        <v>250</v>
      </c>
      <c r="AR40" s="78" t="s">
        <v>252</v>
      </c>
      <c r="AS40" s="78" t="s">
        <v>250</v>
      </c>
      <c r="AT40" s="78" t="s">
        <v>252</v>
      </c>
      <c r="AU40" s="78" t="s">
        <v>251</v>
      </c>
      <c r="AV40" s="78" t="s">
        <v>252</v>
      </c>
      <c r="AW40" s="78" t="s">
        <v>251</v>
      </c>
      <c r="AX40" s="78" t="s">
        <v>251</v>
      </c>
      <c r="AY40" s="78" t="s">
        <v>250</v>
      </c>
      <c r="AZ40" s="78" t="s">
        <v>252</v>
      </c>
      <c r="BA40" s="78" t="s">
        <v>252</v>
      </c>
      <c r="BB40" s="78" t="s">
        <v>251</v>
      </c>
      <c r="BC40" s="78" t="s">
        <v>250</v>
      </c>
      <c r="BD40" s="78" t="s">
        <v>252</v>
      </c>
      <c r="BE40" s="78" t="s">
        <v>251</v>
      </c>
      <c r="BF40" s="78" t="s">
        <v>252</v>
      </c>
      <c r="BG40" s="78" t="s">
        <v>250</v>
      </c>
      <c r="BH40" s="78" t="s">
        <v>251</v>
      </c>
      <c r="BI40" s="78" t="s">
        <v>250</v>
      </c>
      <c r="BJ40" s="78" t="s">
        <v>250</v>
      </c>
      <c r="BK40" s="78" t="s">
        <v>254</v>
      </c>
      <c r="BL40" s="78" t="s">
        <v>250</v>
      </c>
      <c r="BM40" s="78" t="s">
        <v>250</v>
      </c>
      <c r="BN40" s="78" t="s">
        <v>250</v>
      </c>
      <c r="BO40" s="78" t="s">
        <v>252</v>
      </c>
      <c r="BP40" s="78" t="s">
        <v>250</v>
      </c>
      <c r="BQ40" s="78" t="s">
        <v>252</v>
      </c>
      <c r="BR40" s="78" t="s">
        <v>252</v>
      </c>
      <c r="BS40" s="78" t="s">
        <v>250</v>
      </c>
      <c r="BT40" s="78" t="s">
        <v>250</v>
      </c>
      <c r="BU40" s="78" t="s">
        <v>252</v>
      </c>
      <c r="BV40" s="78" t="s">
        <v>252</v>
      </c>
      <c r="BW40" s="78" t="s">
        <v>252</v>
      </c>
      <c r="BX40" s="78" t="s">
        <v>250</v>
      </c>
      <c r="BY40" s="78" t="s">
        <v>250</v>
      </c>
      <c r="BZ40" s="78" t="s">
        <v>250</v>
      </c>
      <c r="CA40" s="78" t="s">
        <v>250</v>
      </c>
      <c r="CB40" s="78" t="s">
        <v>255</v>
      </c>
      <c r="CC40" s="78" t="s">
        <v>251</v>
      </c>
      <c r="CD40" s="78" t="s">
        <v>257</v>
      </c>
      <c r="CE40" s="78" t="s">
        <v>251</v>
      </c>
      <c r="CF40" s="78" t="s">
        <v>251</v>
      </c>
      <c r="CG40" s="78" t="s">
        <v>252</v>
      </c>
      <c r="CH40" s="78" t="s">
        <v>250</v>
      </c>
      <c r="CI40" s="78" t="s">
        <v>252</v>
      </c>
      <c r="CJ40" s="78" t="s">
        <v>250</v>
      </c>
      <c r="CK40" s="78" t="s">
        <v>251</v>
      </c>
      <c r="CL40" s="78" t="s">
        <v>253</v>
      </c>
      <c r="CM40" s="78" t="s">
        <v>252</v>
      </c>
      <c r="CN40" s="78" t="s">
        <v>252</v>
      </c>
      <c r="CO40" s="78" t="s">
        <v>250</v>
      </c>
      <c r="CP40" s="78" t="s">
        <v>252</v>
      </c>
      <c r="CQ40" s="78" t="s">
        <v>250</v>
      </c>
      <c r="CR40" s="78" t="s">
        <v>251</v>
      </c>
      <c r="CS40" s="78" t="s">
        <v>252</v>
      </c>
      <c r="CT40" s="78" t="s">
        <v>250</v>
      </c>
      <c r="CU40" s="78" t="s">
        <v>257</v>
      </c>
      <c r="CV40" s="78" t="s">
        <v>252</v>
      </c>
      <c r="CW40" s="78" t="s">
        <v>252</v>
      </c>
      <c r="CX40" s="78" t="s">
        <v>254</v>
      </c>
      <c r="CY40" s="78" t="s">
        <v>251</v>
      </c>
      <c r="CZ40" s="78" t="s">
        <v>252</v>
      </c>
      <c r="DA40" s="78" t="s">
        <v>252</v>
      </c>
      <c r="DB40" s="78" t="s">
        <v>254</v>
      </c>
      <c r="DC40" s="78" t="s">
        <v>251</v>
      </c>
      <c r="DD40" s="78" t="s">
        <v>250</v>
      </c>
      <c r="DE40" s="78" t="s">
        <v>251</v>
      </c>
      <c r="DF40" s="78" t="s">
        <v>252</v>
      </c>
      <c r="DG40" s="78" t="s">
        <v>250</v>
      </c>
      <c r="DH40" s="78" t="s">
        <v>258</v>
      </c>
      <c r="DI40" s="78" t="s">
        <v>250</v>
      </c>
      <c r="DJ40" s="78" t="s">
        <v>252</v>
      </c>
      <c r="DK40" s="78" t="s">
        <v>255</v>
      </c>
      <c r="DL40" s="78" t="s">
        <v>250</v>
      </c>
      <c r="DM40" s="78" t="s">
        <v>250</v>
      </c>
      <c r="DN40" s="78" t="s">
        <v>250</v>
      </c>
      <c r="DO40" s="78" t="s">
        <v>250</v>
      </c>
      <c r="DP40" s="78" t="s">
        <v>252</v>
      </c>
      <c r="DQ40" s="78" t="s">
        <v>251</v>
      </c>
      <c r="DR40" s="78" t="s">
        <v>258</v>
      </c>
      <c r="DS40" s="78" t="s">
        <v>252</v>
      </c>
      <c r="DT40" s="78" t="s">
        <v>251</v>
      </c>
      <c r="DU40" s="78" t="s">
        <v>251</v>
      </c>
      <c r="DV40" s="78" t="s">
        <v>250</v>
      </c>
      <c r="DW40" s="78" t="s">
        <v>250</v>
      </c>
      <c r="DX40" s="78" t="s">
        <v>252</v>
      </c>
      <c r="DY40" s="78" t="s">
        <v>251</v>
      </c>
      <c r="DZ40" s="78" t="s">
        <v>253</v>
      </c>
      <c r="EA40" s="78" t="s">
        <v>250</v>
      </c>
      <c r="EB40" s="78" t="s">
        <v>250</v>
      </c>
      <c r="EC40" s="78" t="s">
        <v>250</v>
      </c>
      <c r="ED40" s="78" t="s">
        <v>250</v>
      </c>
      <c r="EE40" s="78" t="s">
        <v>250</v>
      </c>
      <c r="EF40" s="78" t="s">
        <v>252</v>
      </c>
      <c r="EG40" s="78" t="s">
        <v>250</v>
      </c>
      <c r="EH40" s="78" t="s">
        <v>252</v>
      </c>
      <c r="EI40" s="78" t="s">
        <v>250</v>
      </c>
      <c r="EJ40" s="78" t="s">
        <v>250</v>
      </c>
      <c r="EK40" s="78" t="s">
        <v>252</v>
      </c>
      <c r="EL40" s="78" t="s">
        <v>251</v>
      </c>
      <c r="EM40" s="78" t="s">
        <v>250</v>
      </c>
      <c r="EN40" s="78" t="s">
        <v>250</v>
      </c>
      <c r="EO40" s="78" t="s">
        <v>255</v>
      </c>
      <c r="EP40" s="78" t="s">
        <v>251</v>
      </c>
      <c r="EQ40" s="78" t="s">
        <v>250</v>
      </c>
      <c r="ER40" s="78" t="s">
        <v>250</v>
      </c>
      <c r="ES40" s="78" t="s">
        <v>250</v>
      </c>
      <c r="ET40" s="78" t="s">
        <v>250</v>
      </c>
      <c r="EU40" s="78" t="s">
        <v>250</v>
      </c>
      <c r="EV40" s="78" t="s">
        <v>250</v>
      </c>
      <c r="EW40" s="78" t="s">
        <v>252</v>
      </c>
      <c r="EX40" s="78" t="s">
        <v>250</v>
      </c>
      <c r="EY40" s="78" t="s">
        <v>251</v>
      </c>
      <c r="EZ40" s="78" t="s">
        <v>250</v>
      </c>
      <c r="FA40" s="78" t="s">
        <v>250</v>
      </c>
      <c r="FB40" s="78" t="s">
        <v>252</v>
      </c>
      <c r="FC40" s="78" t="s">
        <v>253</v>
      </c>
      <c r="FD40" s="78" t="s">
        <v>252</v>
      </c>
      <c r="FE40" s="78" t="s">
        <v>250</v>
      </c>
      <c r="FF40" s="78" t="s">
        <v>252</v>
      </c>
      <c r="FG40" s="78" t="s">
        <v>252</v>
      </c>
      <c r="FH40" s="78" t="s">
        <v>251</v>
      </c>
      <c r="FI40" s="78" t="s">
        <v>250</v>
      </c>
      <c r="FJ40" s="78" t="s">
        <v>252</v>
      </c>
      <c r="FK40" s="78" t="s">
        <v>251</v>
      </c>
      <c r="FL40" s="78" t="s">
        <v>250</v>
      </c>
      <c r="FM40" s="78" t="s">
        <v>250</v>
      </c>
      <c r="FN40" s="78" t="s">
        <v>252</v>
      </c>
      <c r="FO40" s="78" t="s">
        <v>254</v>
      </c>
      <c r="FP40" s="78" t="s">
        <v>251</v>
      </c>
      <c r="FQ40" s="78" t="s">
        <v>252</v>
      </c>
      <c r="FR40" s="78" t="s">
        <v>250</v>
      </c>
      <c r="FS40" s="78" t="s">
        <v>252</v>
      </c>
      <c r="FT40" s="78" t="s">
        <v>252</v>
      </c>
      <c r="FU40" s="78"/>
      <c r="FV40" s="78"/>
      <c r="FW40" s="160"/>
    </row>
    <row r="41" spans="1:179" ht="15" customHeight="1">
      <c r="A41" s="76" t="s">
        <v>245</v>
      </c>
      <c r="B41" s="26">
        <v>20003389</v>
      </c>
      <c r="C41" s="27">
        <v>28.54</v>
      </c>
      <c r="D41" s="77"/>
      <c r="E41" s="78"/>
      <c r="F41" s="28"/>
      <c r="G41" s="132"/>
      <c r="H41" s="25"/>
      <c r="I41" s="24"/>
      <c r="J41" s="24"/>
      <c r="K41" s="24"/>
      <c r="L41" s="24"/>
      <c r="M41" s="24"/>
      <c r="N41" s="24"/>
      <c r="O41" s="26"/>
      <c r="P41" s="25"/>
      <c r="Q41" s="24"/>
      <c r="R41" s="24"/>
      <c r="S41" s="24"/>
      <c r="T41" s="33"/>
      <c r="U41" s="31"/>
      <c r="V41" s="25"/>
      <c r="W41" s="25"/>
      <c r="X41" s="25"/>
      <c r="Y41" s="25"/>
      <c r="Z41" s="25"/>
      <c r="AA41" s="25"/>
      <c r="AB41" s="32"/>
      <c r="AC41" s="78"/>
      <c r="AD41" s="78"/>
      <c r="AE41" s="78"/>
      <c r="AF41" s="78"/>
      <c r="AG41" s="78"/>
      <c r="AH41" s="78"/>
      <c r="AI41" s="114"/>
      <c r="AJ41" s="78"/>
      <c r="AK41" s="78"/>
      <c r="AL41" s="79"/>
      <c r="AM41" s="106"/>
      <c r="AN41" s="79"/>
      <c r="AO41" s="106"/>
      <c r="AP41" s="78"/>
      <c r="AQ41" s="78"/>
      <c r="AR41" s="106"/>
      <c r="AS41" s="107"/>
      <c r="AT41" s="79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 t="s">
        <v>233</v>
      </c>
      <c r="FW41" s="160">
        <v>0.57999999999999996</v>
      </c>
    </row>
    <row r="42" spans="1:179" ht="15" customHeight="1">
      <c r="A42" s="76" t="s">
        <v>245</v>
      </c>
      <c r="B42" s="26">
        <v>20003475</v>
      </c>
      <c r="C42" s="27">
        <v>25.42</v>
      </c>
      <c r="D42" s="106"/>
      <c r="E42" s="113"/>
      <c r="F42" s="28"/>
      <c r="G42" s="50"/>
      <c r="H42" s="25"/>
      <c r="I42" s="24"/>
      <c r="J42" s="24"/>
      <c r="K42" s="24"/>
      <c r="L42" s="26"/>
      <c r="M42" s="27"/>
      <c r="N42" s="24"/>
      <c r="O42" s="27"/>
      <c r="P42" s="25"/>
      <c r="Q42" s="26"/>
      <c r="R42" s="24"/>
      <c r="S42" s="24"/>
      <c r="T42" s="33"/>
      <c r="U42" s="25"/>
      <c r="V42" s="25"/>
      <c r="W42" s="25"/>
      <c r="X42" s="25"/>
      <c r="Y42" s="25"/>
      <c r="Z42" s="25"/>
      <c r="AA42" s="25"/>
      <c r="AB42" s="32"/>
      <c r="AC42" s="78"/>
      <c r="AD42" s="78"/>
      <c r="AE42" s="78"/>
      <c r="AF42" s="78"/>
      <c r="AG42" s="78"/>
      <c r="AH42" s="78"/>
      <c r="AI42" s="114"/>
      <c r="AJ42" s="78"/>
      <c r="AK42" s="79"/>
      <c r="AL42" s="78"/>
      <c r="AM42" s="106"/>
      <c r="AN42" s="79"/>
      <c r="AO42" s="78"/>
      <c r="AP42" s="78"/>
      <c r="AQ42" s="107"/>
      <c r="AR42" s="79"/>
      <c r="AS42" s="106"/>
      <c r="AT42" s="78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161"/>
      <c r="FV42" s="77" t="s">
        <v>233</v>
      </c>
      <c r="FW42" s="160">
        <v>1.28</v>
      </c>
    </row>
    <row r="43" spans="1:179" ht="15" customHeight="1">
      <c r="A43" s="76" t="s">
        <v>245</v>
      </c>
      <c r="B43" s="26">
        <v>20003466</v>
      </c>
      <c r="C43" s="27">
        <v>36.97</v>
      </c>
      <c r="D43" s="106"/>
      <c r="E43" s="113"/>
      <c r="F43" s="28"/>
      <c r="G43" s="50"/>
      <c r="H43" s="25"/>
      <c r="I43" s="24"/>
      <c r="J43" s="24"/>
      <c r="K43" s="24"/>
      <c r="L43" s="29"/>
      <c r="M43" s="29"/>
      <c r="N43" s="27"/>
      <c r="O43" s="29"/>
      <c r="P43" s="25"/>
      <c r="Q43" s="26"/>
      <c r="R43" s="29"/>
      <c r="S43" s="27"/>
      <c r="T43" s="30"/>
      <c r="U43" s="31"/>
      <c r="V43" s="25"/>
      <c r="W43" s="25"/>
      <c r="X43" s="25"/>
      <c r="Y43" s="25"/>
      <c r="Z43" s="25"/>
      <c r="AA43" s="25"/>
      <c r="AB43" s="32"/>
      <c r="AC43" s="78"/>
      <c r="AD43" s="78"/>
      <c r="AE43" s="78"/>
      <c r="AF43" s="78"/>
      <c r="AG43" s="78"/>
      <c r="AH43" s="78"/>
      <c r="AI43" s="114"/>
      <c r="AJ43" s="78"/>
      <c r="AK43" s="79"/>
      <c r="AL43" s="78"/>
      <c r="AM43" s="106"/>
      <c r="AN43" s="79"/>
      <c r="AO43" s="78"/>
      <c r="AP43" s="78"/>
      <c r="AQ43" s="107"/>
      <c r="AR43" s="79"/>
      <c r="AS43" s="106"/>
      <c r="AT43" s="78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161">
        <v>40.340000000000003</v>
      </c>
      <c r="FV43" s="77" t="s">
        <v>233</v>
      </c>
      <c r="FW43" s="160">
        <v>0.94</v>
      </c>
    </row>
    <row r="44" spans="1:179" ht="15" customHeight="1">
      <c r="A44" s="76" t="s">
        <v>246</v>
      </c>
      <c r="B44" s="26">
        <v>20003488</v>
      </c>
      <c r="C44" s="27">
        <v>84.87</v>
      </c>
      <c r="D44" s="77"/>
      <c r="E44" s="78"/>
      <c r="F44" s="28"/>
      <c r="G44" s="132"/>
      <c r="H44" s="33"/>
      <c r="I44" s="24"/>
      <c r="J44" s="24"/>
      <c r="K44" s="24"/>
      <c r="L44" s="24"/>
      <c r="M44" s="24"/>
      <c r="N44" s="24"/>
      <c r="O44" s="24"/>
      <c r="P44" s="34"/>
      <c r="Q44" s="24"/>
      <c r="R44" s="27"/>
      <c r="S44" s="24"/>
      <c r="T44" s="25"/>
      <c r="U44" s="34"/>
      <c r="V44" s="25"/>
      <c r="W44" s="25"/>
      <c r="X44" s="31"/>
      <c r="Y44" s="30"/>
      <c r="Z44" s="115"/>
      <c r="AA44" s="78"/>
      <c r="AB44" s="77"/>
      <c r="AC44" s="78"/>
      <c r="AD44" s="77"/>
      <c r="AE44" s="78"/>
      <c r="AF44" s="78"/>
      <c r="AG44" s="78"/>
      <c r="AH44" s="106"/>
      <c r="AI44" s="77"/>
      <c r="AJ44" s="106"/>
      <c r="AK44" s="106"/>
      <c r="AL44" s="78"/>
      <c r="AM44" s="106"/>
      <c r="AN44" s="77"/>
      <c r="AO44" s="77"/>
      <c r="AP44" s="77"/>
      <c r="AQ44" s="77"/>
      <c r="AR44" s="77"/>
      <c r="AS44" s="77"/>
      <c r="AT44" s="77"/>
      <c r="AU44" s="78"/>
      <c r="AV44" s="78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 t="s">
        <v>233</v>
      </c>
      <c r="FW44" s="160">
        <v>0.24</v>
      </c>
    </row>
    <row r="45" spans="1:179">
      <c r="A45" s="52" t="s">
        <v>0</v>
      </c>
      <c r="B45" s="65"/>
      <c r="C45" s="66">
        <f>MIN(C29:C44)</f>
        <v>25.42</v>
      </c>
      <c r="D45" s="108"/>
      <c r="E45" s="67"/>
      <c r="F45" s="129"/>
      <c r="G45" s="108"/>
      <c r="H45" s="66"/>
      <c r="I45" s="66"/>
      <c r="J45" s="66"/>
      <c r="K45" s="66"/>
      <c r="L45" s="66"/>
      <c r="M45" s="66"/>
      <c r="N45" s="66"/>
      <c r="O45" s="80"/>
      <c r="P45" s="66"/>
      <c r="Q45" s="66"/>
      <c r="R45" s="108"/>
      <c r="S45" s="108"/>
      <c r="T45" s="80"/>
      <c r="U45" s="108"/>
      <c r="V45" s="108"/>
      <c r="W45" s="108"/>
      <c r="X45" s="108"/>
      <c r="Y45" s="66"/>
      <c r="Z45" s="66"/>
      <c r="AA45" s="129">
        <f>MIN(AA29:AA44)</f>
        <v>2.0420000000000001E-2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108">
        <f>MIN(FU29:FU44)</f>
        <v>39.75</v>
      </c>
      <c r="FV45" s="66"/>
      <c r="FW45" s="66">
        <f>MIN(FW29:FW44)</f>
        <v>0.24</v>
      </c>
    </row>
    <row r="46" spans="1:179">
      <c r="A46" s="53" t="s">
        <v>1</v>
      </c>
      <c r="B46" s="69"/>
      <c r="C46" s="70">
        <f>MAX(C29:C44)</f>
        <v>93.16</v>
      </c>
      <c r="D46" s="110"/>
      <c r="E46" s="71"/>
      <c r="F46" s="130"/>
      <c r="G46" s="110"/>
      <c r="H46" s="81"/>
      <c r="I46" s="81"/>
      <c r="J46" s="81"/>
      <c r="K46" s="81"/>
      <c r="L46" s="81"/>
      <c r="M46" s="81"/>
      <c r="N46" s="72"/>
      <c r="O46" s="81"/>
      <c r="P46" s="81"/>
      <c r="Q46" s="81"/>
      <c r="R46" s="70"/>
      <c r="S46" s="72"/>
      <c r="T46" s="72"/>
      <c r="U46" s="72"/>
      <c r="V46" s="72"/>
      <c r="W46" s="70"/>
      <c r="X46" s="72"/>
      <c r="Y46" s="70"/>
      <c r="Z46" s="70"/>
      <c r="AA46" s="130">
        <f>MAX(AA29:AA44)</f>
        <v>0.2576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110">
        <f>MAX(FU29:FU44)</f>
        <v>40.340000000000003</v>
      </c>
      <c r="FV46" s="70"/>
      <c r="FW46" s="70">
        <f>MAX(FW29:FW44)</f>
        <v>3.18</v>
      </c>
    </row>
    <row r="47" spans="1:179" ht="15.75" thickBot="1">
      <c r="A47" s="54" t="s">
        <v>2</v>
      </c>
      <c r="B47" s="60"/>
      <c r="C47" s="61">
        <f>MEDIAN(C29:C44)</f>
        <v>85.21</v>
      </c>
      <c r="D47" s="111"/>
      <c r="E47" s="74"/>
      <c r="F47" s="131"/>
      <c r="G47" s="111"/>
      <c r="H47" s="63"/>
      <c r="I47" s="63"/>
      <c r="J47" s="63"/>
      <c r="K47" s="63"/>
      <c r="L47" s="63"/>
      <c r="M47" s="63"/>
      <c r="N47" s="61"/>
      <c r="O47" s="62"/>
      <c r="P47" s="62"/>
      <c r="Q47" s="62"/>
      <c r="R47" s="61"/>
      <c r="S47" s="61"/>
      <c r="T47" s="62"/>
      <c r="U47" s="63"/>
      <c r="V47" s="63"/>
      <c r="W47" s="111"/>
      <c r="X47" s="61"/>
      <c r="Y47" s="61"/>
      <c r="Z47" s="61"/>
      <c r="AA47" s="131">
        <f>MEDIAN(AA29:AA44)</f>
        <v>0.13900999999999999</v>
      </c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111">
        <f>MEDIAN(FU29:FU44)</f>
        <v>40.045000000000002</v>
      </c>
      <c r="FV47" s="61"/>
      <c r="FW47" s="61">
        <f>MEDIAN(FW29:FW44)</f>
        <v>1.28</v>
      </c>
    </row>
    <row r="48" spans="1:179">
      <c r="BA48"/>
      <c r="BB48"/>
      <c r="BC48"/>
      <c r="BD48"/>
      <c r="BE48"/>
      <c r="BF48"/>
      <c r="BG48"/>
      <c r="BH48"/>
      <c r="BI48"/>
      <c r="BJ48"/>
      <c r="BK48"/>
      <c r="BL48"/>
    </row>
    <row r="49" spans="1:1">
      <c r="A49" s="12" t="s">
        <v>32</v>
      </c>
    </row>
    <row r="50" spans="1:1">
      <c r="A50" t="s">
        <v>33</v>
      </c>
    </row>
    <row r="54" spans="1:1">
      <c r="A54" s="12"/>
    </row>
    <row r="62" spans="1:1">
      <c r="A62" s="12"/>
    </row>
  </sheetData>
  <sheetProtection algorithmName="SHA-512" hashValue="UPLetMKSSJP147VKQYOtQSScygZPlUO5etWnjXsB1SR1nXa52oh2WTkCa9f/77W1TdO5IfpN4w96PhH8PyYLpg==" saltValue="1MHeRZld6MOAC6BPhpzg/Q==" spinCount="100000" sheet="1" objects="1" scenarios="1"/>
  <sortState xmlns:xlrd2="http://schemas.microsoft.com/office/spreadsheetml/2017/richdata2" ref="A29:FW44">
    <sortCondition ref="A29:A4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1" sqref="E1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39" t="s">
        <v>282</v>
      </c>
    </row>
    <row r="2" spans="2:6">
      <c r="B2" s="8" t="s">
        <v>31</v>
      </c>
    </row>
    <row r="3" spans="2:6" ht="15.75" thickBot="1"/>
    <row r="4" spans="2:6" ht="45" customHeight="1" thickBot="1">
      <c r="B4" s="82"/>
      <c r="C4" s="83" t="s">
        <v>7</v>
      </c>
      <c r="D4" s="84" t="s">
        <v>8</v>
      </c>
      <c r="E4" s="84" t="s">
        <v>9</v>
      </c>
      <c r="F4" s="85" t="s">
        <v>10</v>
      </c>
    </row>
    <row r="5" spans="2:6" ht="24.95" customHeight="1" thickTop="1">
      <c r="B5" s="86"/>
      <c r="C5" s="87" t="s">
        <v>11</v>
      </c>
      <c r="D5" s="88">
        <v>4</v>
      </c>
      <c r="E5" s="88">
        <v>0</v>
      </c>
      <c r="F5" s="134"/>
    </row>
    <row r="6" spans="2:6" ht="24.95" customHeight="1">
      <c r="B6" s="89"/>
      <c r="C6" s="90" t="s">
        <v>12</v>
      </c>
      <c r="D6" s="91">
        <v>0</v>
      </c>
      <c r="E6" s="91"/>
      <c r="F6" s="96"/>
    </row>
    <row r="7" spans="2:6" ht="24.95" customHeight="1">
      <c r="B7" s="89"/>
      <c r="C7" s="90" t="s">
        <v>13</v>
      </c>
      <c r="D7" s="91">
        <v>0</v>
      </c>
      <c r="E7" s="91"/>
      <c r="F7" s="96"/>
    </row>
    <row r="8" spans="2:6" ht="24.95" customHeight="1">
      <c r="B8" s="89"/>
      <c r="C8" s="92" t="s">
        <v>14</v>
      </c>
      <c r="D8" s="93">
        <v>0</v>
      </c>
      <c r="E8" s="93"/>
      <c r="F8" s="135"/>
    </row>
    <row r="9" spans="2:6" ht="24.95" customHeight="1">
      <c r="B9" s="89"/>
      <c r="C9" s="90" t="s">
        <v>15</v>
      </c>
      <c r="D9" s="91">
        <v>0</v>
      </c>
      <c r="E9" s="91"/>
      <c r="F9" s="96"/>
    </row>
    <row r="10" spans="2:6" ht="24.95" customHeight="1">
      <c r="B10" s="89"/>
      <c r="C10" s="94" t="s">
        <v>16</v>
      </c>
      <c r="D10" s="95">
        <v>12</v>
      </c>
      <c r="E10" s="95">
        <v>0</v>
      </c>
      <c r="F10" s="136"/>
    </row>
    <row r="11" spans="2:6" ht="24.95" customHeight="1">
      <c r="B11" s="89"/>
      <c r="C11" s="90" t="s">
        <v>17</v>
      </c>
      <c r="D11" s="91">
        <v>0</v>
      </c>
      <c r="E11" s="91"/>
      <c r="F11" s="96"/>
    </row>
    <row r="12" spans="2:6" ht="24.95" customHeight="1">
      <c r="B12" s="89"/>
      <c r="C12" s="94" t="s">
        <v>18</v>
      </c>
      <c r="D12" s="95">
        <v>0</v>
      </c>
      <c r="E12" s="95"/>
      <c r="F12" s="136"/>
    </row>
    <row r="13" spans="2:6" ht="24.95" customHeight="1">
      <c r="B13" s="89"/>
      <c r="C13" s="90" t="s">
        <v>19</v>
      </c>
      <c r="D13" s="91">
        <v>0</v>
      </c>
      <c r="E13" s="91"/>
      <c r="F13" s="96"/>
    </row>
    <row r="14" spans="2:6" ht="24.95" customHeight="1">
      <c r="B14" s="89"/>
      <c r="C14" s="94" t="s">
        <v>20</v>
      </c>
      <c r="D14" s="95">
        <v>0</v>
      </c>
      <c r="E14" s="95"/>
      <c r="F14" s="136"/>
    </row>
    <row r="15" spans="2:6" ht="24.95" customHeight="1">
      <c r="B15" s="89"/>
      <c r="C15" s="90" t="s">
        <v>21</v>
      </c>
      <c r="D15" s="91">
        <v>0</v>
      </c>
      <c r="E15" s="91"/>
      <c r="F15" s="96"/>
    </row>
    <row r="16" spans="2:6" ht="24.95" customHeight="1">
      <c r="B16" s="89"/>
      <c r="C16" s="97" t="s">
        <v>22</v>
      </c>
      <c r="D16" s="98">
        <v>0</v>
      </c>
      <c r="E16" s="98"/>
      <c r="F16" s="137"/>
    </row>
    <row r="17" spans="2:6" ht="24.95" customHeight="1" thickBot="1">
      <c r="B17" s="99"/>
      <c r="C17" s="100" t="s">
        <v>23</v>
      </c>
      <c r="D17" s="101">
        <v>0</v>
      </c>
      <c r="E17" s="101"/>
      <c r="F17" s="138"/>
    </row>
  </sheetData>
  <sheetProtection algorithmName="SHA-512" hashValue="iluwUwmCC7hswNtjZZY/GT0sMMCPBNF6U0tq4P0tZBXVmI55Rom/DavgqfKmwccDolKDLwdHmMN4uev6/LUfLQ==" saltValue="KNyCNGrwPnKtN995L3mPA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16" sqref="H1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39" t="s">
        <v>282</v>
      </c>
    </row>
    <row r="2" spans="2:9">
      <c r="B2" s="175" t="s">
        <v>34</v>
      </c>
      <c r="C2" s="175"/>
      <c r="D2" s="175"/>
      <c r="E2" s="175"/>
      <c r="F2" s="175"/>
      <c r="G2" s="175"/>
      <c r="H2" s="175"/>
      <c r="I2" s="175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04"/>
      <c r="C4" s="83" t="s">
        <v>24</v>
      </c>
      <c r="D4" s="166" t="s">
        <v>8</v>
      </c>
      <c r="E4" s="166"/>
      <c r="F4" s="166" t="s">
        <v>9</v>
      </c>
      <c r="G4" s="166"/>
      <c r="H4" s="166" t="s">
        <v>10</v>
      </c>
      <c r="I4" s="167"/>
    </row>
    <row r="5" spans="2:9" ht="24.95" customHeight="1" thickTop="1">
      <c r="B5" s="102"/>
      <c r="C5" s="94" t="s">
        <v>25</v>
      </c>
      <c r="D5" s="176">
        <v>0</v>
      </c>
      <c r="E5" s="176"/>
      <c r="F5" s="176"/>
      <c r="G5" s="176"/>
      <c r="H5" s="168"/>
      <c r="I5" s="169"/>
    </row>
    <row r="6" spans="2:9" ht="24.95" customHeight="1">
      <c r="B6" s="102"/>
      <c r="C6" s="94" t="s">
        <v>26</v>
      </c>
      <c r="D6" s="176">
        <v>0</v>
      </c>
      <c r="E6" s="176"/>
      <c r="F6" s="176"/>
      <c r="G6" s="176"/>
      <c r="H6" s="170"/>
      <c r="I6" s="171"/>
    </row>
    <row r="7" spans="2:9" ht="24.95" customHeight="1" thickBot="1">
      <c r="B7" s="103"/>
      <c r="C7" s="100" t="s">
        <v>27</v>
      </c>
      <c r="D7" s="174">
        <v>1</v>
      </c>
      <c r="E7" s="174"/>
      <c r="F7" s="174">
        <v>0</v>
      </c>
      <c r="G7" s="174"/>
      <c r="H7" s="172"/>
      <c r="I7" s="173"/>
    </row>
    <row r="10" spans="2:9">
      <c r="B10" s="175" t="s">
        <v>35</v>
      </c>
      <c r="C10" s="175"/>
      <c r="D10" s="175"/>
      <c r="E10" s="175"/>
      <c r="F10" s="175"/>
      <c r="G10" s="175"/>
      <c r="H10" s="175"/>
      <c r="I10" s="175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05"/>
      <c r="C12" s="83" t="s">
        <v>24</v>
      </c>
      <c r="D12" s="166" t="s">
        <v>8</v>
      </c>
      <c r="E12" s="166"/>
      <c r="F12" s="166" t="s">
        <v>9</v>
      </c>
      <c r="G12" s="166"/>
      <c r="H12" s="166" t="s">
        <v>10</v>
      </c>
      <c r="I12" s="167"/>
    </row>
    <row r="13" spans="2:9" ht="24.95" customHeight="1" thickTop="1">
      <c r="B13" s="102"/>
      <c r="C13" s="94" t="s">
        <v>30</v>
      </c>
      <c r="D13" s="176">
        <v>0</v>
      </c>
      <c r="E13" s="176"/>
      <c r="F13" s="176"/>
      <c r="G13" s="176"/>
      <c r="H13" s="162"/>
      <c r="I13" s="163"/>
    </row>
    <row r="14" spans="2:9" ht="24.95" customHeight="1" thickBot="1">
      <c r="B14" s="103"/>
      <c r="C14" s="100" t="s">
        <v>27</v>
      </c>
      <c r="D14" s="174">
        <v>0</v>
      </c>
      <c r="E14" s="174"/>
      <c r="F14" s="174"/>
      <c r="G14" s="174"/>
      <c r="H14" s="164"/>
      <c r="I14" s="165"/>
    </row>
  </sheetData>
  <sheetProtection algorithmName="SHA-512" hashValue="LClUv6aCZt6q6okodw2MQbAZqity+Fs+GwDG7GKyc2Z9k+WjoWZUj5nXTmrA4LAWHZownQoBGa347wnyGb7C0Q==" saltValue="HV8x8h4jj1RC9PrwVzMg3A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9"/>
  <sheetViews>
    <sheetView showGridLines="0" tabSelected="1" zoomScale="80" zoomScaleNormal="80" workbookViewId="0">
      <selection activeCell="D13" sqref="D13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139" t="s">
        <v>282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19" t="s">
        <v>55</v>
      </c>
      <c r="C2" s="5"/>
      <c r="D2" s="6"/>
      <c r="E2" s="6"/>
      <c r="F2" s="6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104"/>
      <c r="C4" s="83" t="s">
        <v>24</v>
      </c>
      <c r="D4" s="166" t="s">
        <v>8</v>
      </c>
      <c r="E4" s="166"/>
      <c r="F4" s="166" t="s">
        <v>9</v>
      </c>
      <c r="G4" s="166"/>
      <c r="H4" s="166" t="s">
        <v>10</v>
      </c>
      <c r="I4" s="16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102"/>
      <c r="C5" s="94" t="s">
        <v>56</v>
      </c>
      <c r="D5" s="176">
        <v>0</v>
      </c>
      <c r="E5" s="176"/>
      <c r="F5" s="176"/>
      <c r="G5" s="176"/>
      <c r="H5" s="168"/>
      <c r="I5" s="16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102"/>
      <c r="C6" s="94" t="s">
        <v>57</v>
      </c>
      <c r="D6" s="176">
        <v>0</v>
      </c>
      <c r="E6" s="176"/>
      <c r="F6" s="176"/>
      <c r="G6" s="176"/>
      <c r="H6" s="170"/>
      <c r="I6" s="17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103"/>
      <c r="C7" s="100" t="s">
        <v>27</v>
      </c>
      <c r="D7" s="174">
        <v>0</v>
      </c>
      <c r="E7" s="174"/>
      <c r="F7" s="174"/>
      <c r="G7" s="174"/>
      <c r="H7" s="172"/>
      <c r="I7" s="17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6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</sheetData>
  <sheetProtection algorithmName="SHA-512" hashValue="meNRXoUfFKxDdBORoQqN9Ub8QDNbW/n/39UlD4naW3xsUiHRBeg3YdEVMKvcT4PW6PgLCJeXAsri/I4kkfKiMw==" saltValue="JWzK9yVrI+i4LSkVeD456Q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2021-02-11T10:35:35Z</dcterms:modified>
</cp:coreProperties>
</file>