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<sst xmlns="http://schemas.openxmlformats.org/spreadsheetml/2006/main" count="184" uniqueCount="49">
  <si>
    <t>Data se upravují!</t>
  </si>
  <si>
    <t>Položka</t>
  </si>
  <si>
    <t>Jednotka</t>
  </si>
  <si>
    <t>Aktuální měsíc</t>
  </si>
  <si>
    <t>Předchozí měsíc</t>
  </si>
  <si>
    <t>Nákup mléka celkem</t>
  </si>
  <si>
    <t>tis. l.</t>
  </si>
  <si>
    <t>od poč. roku</t>
  </si>
  <si>
    <t>x</t>
  </si>
  <si>
    <t>Kč/ l</t>
  </si>
  <si>
    <t>Kč/kg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</si>
  <si>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</si>
  <si>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</si>
  <si>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</si>
  <si>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</si>
  <si>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</si>
  <si>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</si>
  <si>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</si>
  <si>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</si>
  <si>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</si>
  <si>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</si>
  <si>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Rozdíl 2012-2011</t>
  </si>
  <si>
    <t>Stejný měs. 2011</t>
  </si>
  <si>
    <t>index 2012/2011</t>
  </si>
  <si>
    <t>index  před. měs=100</t>
  </si>
  <si>
    <t>z toho v I. tř. jakosti (vč. Q)</t>
  </si>
  <si>
    <t>Průměrná cena nak. ml.</t>
  </si>
  <si>
    <t>Prům. cena I. tř. jak. (vč. Q)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</si>
  <si>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</si>
  <si>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</si>
  <si>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</si>
  <si>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</si>
  <si>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</si>
  <si>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</si>
  <si>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</si>
  <si>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</si>
  <si>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</si>
  <si>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</si>
  <si>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</si>
  <si>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</si>
  <si>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</si>
  <si>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</si>
  <si>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</si>
  <si>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Pramen:  Mlék (MZe) 6-12 -  Měsíční výkaz o nákupu mléka, o výrobě a užití vybraných mlékárenských výrobků</t>
  </si>
  <si>
    <t xml:space="preserve">NÁKUP </t>
  </si>
  <si>
    <t>Souhrn údajů mlékárenského průmyslu ČR - ÚNOR  2012</t>
  </si>
  <si>
    <t>Sýry ementálského typu 45%+ tuku v sušině</t>
  </si>
  <si>
    <t>Sýry tavené 40-70% tuku v sušině</t>
  </si>
  <si>
    <t>Mléko plnotučné čerstvé o tučnosti  nejméně 3,5%, v obalech o objemu                   do 2 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</si>
</sst>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\ ###\ ##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48" applyFont="1" applyAlignment="1">
      <alignment horizontal="centerContinuous"/>
      <protection/>
    </xf>
    <xf numFmtId="2" fontId="5" fillId="0" borderId="0" xfId="48" applyNumberFormat="1" applyFont="1" applyAlignment="1">
      <alignment horizontal="centerContinuous"/>
      <protection/>
    </xf>
    <xf numFmtId="0" fontId="6" fillId="0" borderId="0" xfId="48" applyFont="1">
      <alignment/>
      <protection/>
    </xf>
    <xf numFmtId="0" fontId="7" fillId="0" borderId="0" xfId="48" applyFont="1" applyAlignment="1">
      <alignment horizontal="centerContinuous"/>
      <protection/>
    </xf>
    <xf numFmtId="0" fontId="6" fillId="0" borderId="0" xfId="48" applyFont="1" applyAlignment="1">
      <alignment wrapText="1"/>
      <protection/>
    </xf>
    <xf numFmtId="0" fontId="10" fillId="0" borderId="0" xfId="48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48" applyFont="1" applyBorder="1">
      <alignment/>
      <protection/>
    </xf>
    <xf numFmtId="2" fontId="0" fillId="0" borderId="11" xfId="48" applyNumberFormat="1" applyFont="1" applyBorder="1" applyAlignment="1">
      <alignment horizontal="right"/>
      <protection/>
    </xf>
    <xf numFmtId="2" fontId="0" fillId="0" borderId="12" xfId="48" applyNumberFormat="1" applyFont="1" applyBorder="1" applyAlignment="1">
      <alignment horizontal="right"/>
      <protection/>
    </xf>
    <xf numFmtId="164" fontId="11" fillId="0" borderId="13" xfId="48" applyNumberFormat="1" applyFont="1" applyBorder="1" applyAlignment="1">
      <alignment horizontal="right"/>
      <protection/>
    </xf>
    <xf numFmtId="4" fontId="11" fillId="0" borderId="13" xfId="47" applyNumberFormat="1" applyFont="1" applyBorder="1" applyAlignment="1">
      <alignment horizontal="right"/>
      <protection/>
    </xf>
    <xf numFmtId="2" fontId="11" fillId="0" borderId="11" xfId="48" applyNumberFormat="1" applyFont="1" applyBorder="1" applyAlignment="1">
      <alignment horizontal="right"/>
      <protection/>
    </xf>
    <xf numFmtId="164" fontId="11" fillId="0" borderId="14" xfId="48" applyNumberFormat="1" applyFont="1" applyBorder="1" applyAlignment="1">
      <alignment horizontal="right"/>
      <protection/>
    </xf>
    <xf numFmtId="4" fontId="11" fillId="0" borderId="14" xfId="47" applyNumberFormat="1" applyFont="1" applyBorder="1" applyAlignment="1">
      <alignment horizontal="right"/>
      <protection/>
    </xf>
    <xf numFmtId="2" fontId="11" fillId="0" borderId="12" xfId="48" applyNumberFormat="1" applyFont="1" applyBorder="1" applyAlignment="1">
      <alignment horizontal="right"/>
      <protection/>
    </xf>
    <xf numFmtId="0" fontId="0" fillId="0" borderId="10" xfId="48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8" fillId="0" borderId="0" xfId="48" applyNumberFormat="1" applyFont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2" fontId="0" fillId="0" borderId="13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 wrapText="1"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/>
    </xf>
    <xf numFmtId="2" fontId="9" fillId="33" borderId="18" xfId="0" applyNumberFormat="1" applyFont="1" applyFill="1" applyBorder="1" applyAlignment="1">
      <alignment horizontal="left" wrapText="1"/>
    </xf>
    <xf numFmtId="0" fontId="9" fillId="33" borderId="18" xfId="0" applyFont="1" applyFill="1" applyBorder="1" applyAlignment="1" quotePrefix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0" fontId="9" fillId="33" borderId="17" xfId="0" applyFont="1" applyFill="1" applyBorder="1" applyAlignment="1">
      <alignment wrapText="1"/>
    </xf>
    <xf numFmtId="2" fontId="2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2" fontId="2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9" fillId="33" borderId="25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2" fontId="2" fillId="0" borderId="27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6" fillId="0" borderId="30" xfId="48" applyFont="1" applyBorder="1">
      <alignment/>
      <protection/>
    </xf>
    <xf numFmtId="0" fontId="6" fillId="0" borderId="0" xfId="48" applyFont="1" applyBorder="1">
      <alignment/>
      <protection/>
    </xf>
    <xf numFmtId="0" fontId="0" fillId="0" borderId="13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right" wrapText="1"/>
    </xf>
    <xf numFmtId="2" fontId="2" fillId="0" borderId="31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13" xfId="0" applyNumberFormat="1" applyBorder="1" applyAlignment="1">
      <alignment horizontal="right" wrapText="1"/>
    </xf>
    <xf numFmtId="2" fontId="0" fillId="0" borderId="3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35" xfId="0" applyNumberFormat="1" applyFont="1" applyBorder="1" applyAlignment="1">
      <alignment/>
    </xf>
    <xf numFmtId="2" fontId="0" fillId="0" borderId="13" xfId="0" applyNumberForma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0" fontId="0" fillId="0" borderId="0" xfId="0" applyBorder="1" applyAlignment="1">
      <alignment/>
    </xf>
    <xf numFmtId="0" fontId="11" fillId="0" borderId="13" xfId="47" applyFont="1" applyFill="1" applyBorder="1" applyAlignment="1">
      <alignment horizontal="center"/>
      <protection/>
    </xf>
    <xf numFmtId="0" fontId="11" fillId="0" borderId="14" xfId="47" applyFont="1" applyFill="1" applyBorder="1" applyAlignment="1">
      <alignment horizontal="center"/>
      <protection/>
    </xf>
    <xf numFmtId="0" fontId="11" fillId="0" borderId="34" xfId="47" applyFont="1" applyFill="1" applyBorder="1" applyAlignment="1">
      <alignment horizontal="center"/>
      <protection/>
    </xf>
    <xf numFmtId="164" fontId="11" fillId="0" borderId="34" xfId="48" applyNumberFormat="1" applyFont="1" applyBorder="1" applyAlignment="1">
      <alignment horizontal="right"/>
      <protection/>
    </xf>
    <xf numFmtId="4" fontId="11" fillId="0" borderId="34" xfId="47" applyNumberFormat="1" applyFont="1" applyBorder="1" applyAlignment="1">
      <alignment horizontal="right"/>
      <protection/>
    </xf>
    <xf numFmtId="2" fontId="11" fillId="0" borderId="35" xfId="48" applyNumberFormat="1" applyFont="1" applyBorder="1" applyAlignment="1">
      <alignment horizontal="right"/>
      <protection/>
    </xf>
    <xf numFmtId="0" fontId="9" fillId="33" borderId="37" xfId="0" applyFont="1" applyFill="1" applyBorder="1" applyAlignment="1">
      <alignment horizontal="left" wrapText="1"/>
    </xf>
    <xf numFmtId="0" fontId="11" fillId="0" borderId="38" xfId="48" applyFont="1" applyBorder="1" applyAlignment="1">
      <alignment wrapText="1"/>
      <protection/>
    </xf>
    <xf numFmtId="0" fontId="11" fillId="0" borderId="39" xfId="48" applyFont="1" applyBorder="1" applyAlignment="1">
      <alignment wrapText="1"/>
      <protection/>
    </xf>
    <xf numFmtId="0" fontId="11" fillId="0" borderId="40" xfId="48" applyFont="1" applyBorder="1" applyAlignment="1">
      <alignment wrapText="1"/>
      <protection/>
    </xf>
    <xf numFmtId="2" fontId="0" fillId="0" borderId="11" xfId="0" applyNumberFormat="1" applyFont="1" applyBorder="1" applyAlignment="1">
      <alignment horizontal="right"/>
    </xf>
    <xf numFmtId="0" fontId="10" fillId="0" borderId="0" xfId="48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SUMACR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I36" sqref="I36"/>
    </sheetView>
  </sheetViews>
  <sheetFormatPr defaultColWidth="9.140625" defaultRowHeight="12.75"/>
  <cols>
    <col min="1" max="1" width="31.7109375" style="5" customWidth="1"/>
    <col min="2" max="2" width="9.57421875" style="3" customWidth="1"/>
    <col min="3" max="3" width="9.00390625" style="3" customWidth="1"/>
    <col min="4" max="4" width="9.8515625" style="3" customWidth="1"/>
    <col min="5" max="5" width="10.00390625" style="3" customWidth="1"/>
    <col min="6" max="6" width="8.7109375" style="3" customWidth="1"/>
    <col min="7" max="7" width="10.140625" style="3" customWidth="1"/>
    <col min="8" max="8" width="11.7109375" style="3" customWidth="1"/>
    <col min="9" max="9" width="11.57421875" style="3" bestFit="1" customWidth="1"/>
    <col min="10" max="10" width="11.140625" style="3" customWidth="1"/>
    <col min="11" max="11" width="10.28125" style="3" customWidth="1"/>
    <col min="12" max="12" width="10.140625" style="3" customWidth="1"/>
    <col min="13" max="13" width="12.140625" style="3" customWidth="1"/>
    <col min="14" max="16384" width="9.140625" style="3" customWidth="1"/>
  </cols>
  <sheetData>
    <row r="1" spans="1:8" ht="19.5" customHeight="1">
      <c r="A1" s="88" t="s">
        <v>45</v>
      </c>
      <c r="B1" s="88"/>
      <c r="C1" s="88"/>
      <c r="D1" s="88"/>
      <c r="E1" s="88"/>
      <c r="F1" s="88"/>
      <c r="G1" s="88"/>
      <c r="H1" s="88"/>
    </row>
    <row r="2" spans="1:8" ht="5.25" customHeight="1">
      <c r="A2" s="6"/>
      <c r="B2" s="6"/>
      <c r="C2" s="6"/>
      <c r="D2" s="6"/>
      <c r="E2" s="6"/>
      <c r="F2" s="6"/>
      <c r="G2" s="6"/>
      <c r="H2" s="6"/>
    </row>
    <row r="3" spans="1:8" ht="19.5" thickBot="1">
      <c r="A3" s="24" t="s">
        <v>44</v>
      </c>
      <c r="B3" s="4" t="s">
        <v>0</v>
      </c>
      <c r="C3" s="2"/>
      <c r="D3" s="1"/>
      <c r="E3" s="1"/>
      <c r="F3" s="1"/>
      <c r="G3" s="1"/>
      <c r="H3" s="1"/>
    </row>
    <row r="4" spans="1:8" ht="38.25">
      <c r="A4" s="36" t="s">
        <v>1</v>
      </c>
      <c r="B4" s="37" t="s">
        <v>2</v>
      </c>
      <c r="C4" s="38" t="s">
        <v>3</v>
      </c>
      <c r="D4" s="39" t="s">
        <v>4</v>
      </c>
      <c r="E4" s="40" t="s">
        <v>22</v>
      </c>
      <c r="F4" s="40" t="s">
        <v>21</v>
      </c>
      <c r="G4" s="40" t="s">
        <v>23</v>
      </c>
      <c r="H4" s="41" t="s">
        <v>24</v>
      </c>
    </row>
    <row r="5" spans="1:8" ht="12.75">
      <c r="A5" s="42" t="s">
        <v>5</v>
      </c>
      <c r="B5" s="43" t="s">
        <v>6</v>
      </c>
      <c r="C5" s="26">
        <v>187358</v>
      </c>
      <c r="D5" s="26">
        <v>201563</v>
      </c>
      <c r="E5" s="27">
        <v>171878</v>
      </c>
      <c r="F5" s="27">
        <f aca="true" t="shared" si="0" ref="F5:F12">C5-E5</f>
        <v>15480</v>
      </c>
      <c r="G5" s="25">
        <f aca="true" t="shared" si="1" ref="G5:G12">C5/E5*100</f>
        <v>109.00638825213234</v>
      </c>
      <c r="H5" s="29">
        <f>C5/D5*100</f>
        <v>92.95257562151784</v>
      </c>
    </row>
    <row r="6" spans="1:8" ht="12.75">
      <c r="A6" s="44" t="s">
        <v>7</v>
      </c>
      <c r="B6" s="43" t="s">
        <v>6</v>
      </c>
      <c r="C6" s="26">
        <v>388921</v>
      </c>
      <c r="D6" s="26">
        <v>201563</v>
      </c>
      <c r="E6" s="27">
        <v>358485</v>
      </c>
      <c r="F6" s="27">
        <f t="shared" si="0"/>
        <v>30436</v>
      </c>
      <c r="G6" s="25">
        <f t="shared" si="1"/>
        <v>108.49017392638464</v>
      </c>
      <c r="H6" s="9" t="s">
        <v>8</v>
      </c>
    </row>
    <row r="7" spans="1:8" ht="12.75">
      <c r="A7" s="42" t="s">
        <v>25</v>
      </c>
      <c r="B7" s="43" t="s">
        <v>6</v>
      </c>
      <c r="C7" s="26">
        <v>185147</v>
      </c>
      <c r="D7" s="26">
        <v>199669</v>
      </c>
      <c r="E7" s="27">
        <v>168624</v>
      </c>
      <c r="F7" s="28">
        <f t="shared" si="0"/>
        <v>16523</v>
      </c>
      <c r="G7" s="25">
        <f t="shared" si="1"/>
        <v>109.79872378783566</v>
      </c>
      <c r="H7" s="29">
        <f>C7/D7*100</f>
        <v>92.72696312397018</v>
      </c>
    </row>
    <row r="8" spans="1:8" ht="12.75">
      <c r="A8" s="44" t="s">
        <v>7</v>
      </c>
      <c r="B8" s="43" t="s">
        <v>6</v>
      </c>
      <c r="C8" s="26">
        <v>384816</v>
      </c>
      <c r="D8" s="26">
        <v>199669</v>
      </c>
      <c r="E8" s="27">
        <v>353150</v>
      </c>
      <c r="F8" s="28">
        <f t="shared" si="0"/>
        <v>31666</v>
      </c>
      <c r="G8" s="25">
        <f t="shared" si="1"/>
        <v>108.96672801925527</v>
      </c>
      <c r="H8" s="9" t="s">
        <v>8</v>
      </c>
    </row>
    <row r="9" spans="1:8" ht="12.75">
      <c r="A9" s="42" t="s">
        <v>26</v>
      </c>
      <c r="B9" s="43" t="s">
        <v>9</v>
      </c>
      <c r="C9" s="30">
        <v>8.304860214135505</v>
      </c>
      <c r="D9" s="30">
        <v>8.346879139524615</v>
      </c>
      <c r="E9" s="25">
        <v>8.154464212988282</v>
      </c>
      <c r="F9" s="25">
        <f t="shared" si="0"/>
        <v>0.1503960011472234</v>
      </c>
      <c r="G9" s="25">
        <f t="shared" si="1"/>
        <v>101.84433945896379</v>
      </c>
      <c r="H9" s="29">
        <f>C9/D9*100</f>
        <v>99.4965911847203</v>
      </c>
    </row>
    <row r="10" spans="1:8" ht="12.75">
      <c r="A10" s="44" t="s">
        <v>7</v>
      </c>
      <c r="B10" s="43" t="s">
        <v>9</v>
      </c>
      <c r="C10" s="30">
        <v>8.326637029113881</v>
      </c>
      <c r="D10" s="30">
        <v>8.346879139524615</v>
      </c>
      <c r="E10" s="25">
        <v>8.117488876800982</v>
      </c>
      <c r="F10" s="25">
        <f t="shared" si="0"/>
        <v>0.20914815231289907</v>
      </c>
      <c r="G10" s="25">
        <f t="shared" si="1"/>
        <v>102.57651295230752</v>
      </c>
      <c r="H10" s="9" t="s">
        <v>8</v>
      </c>
    </row>
    <row r="11" spans="1:8" ht="12.75">
      <c r="A11" s="44" t="s">
        <v>27</v>
      </c>
      <c r="B11" s="43" t="s">
        <v>9</v>
      </c>
      <c r="C11" s="30">
        <v>8.318600895504654</v>
      </c>
      <c r="D11" s="30">
        <v>8.356635231307814</v>
      </c>
      <c r="E11" s="25">
        <v>8.172519925989183</v>
      </c>
      <c r="F11" s="25">
        <f t="shared" si="0"/>
        <v>0.14608096951547012</v>
      </c>
      <c r="G11" s="25">
        <f t="shared" si="1"/>
        <v>101.7874654431973</v>
      </c>
      <c r="H11" s="9">
        <f>C11/D11*100</f>
        <v>99.54486064366354</v>
      </c>
    </row>
    <row r="12" spans="1:8" ht="13.5" thickBot="1">
      <c r="A12" s="45" t="s">
        <v>7</v>
      </c>
      <c r="B12" s="46" t="s">
        <v>9</v>
      </c>
      <c r="C12" s="31">
        <v>8.338335724086317</v>
      </c>
      <c r="D12" s="31">
        <v>8.356635231307814</v>
      </c>
      <c r="E12" s="32">
        <v>8.132054367832366</v>
      </c>
      <c r="F12" s="32">
        <f t="shared" si="0"/>
        <v>0.2062813562539514</v>
      </c>
      <c r="G12" s="32">
        <f t="shared" si="1"/>
        <v>102.536645070524</v>
      </c>
      <c r="H12" s="10" t="s">
        <v>8</v>
      </c>
    </row>
    <row r="13" spans="1:8" ht="12.75">
      <c r="A13" s="18" t="s">
        <v>43</v>
      </c>
      <c r="B13" s="19"/>
      <c r="C13" s="20"/>
      <c r="D13" s="20"/>
      <c r="E13" s="21"/>
      <c r="F13" s="21"/>
      <c r="G13" s="21"/>
      <c r="H13" s="22"/>
    </row>
    <row r="14" spans="1:8" ht="7.5" customHeight="1">
      <c r="A14" s="18"/>
      <c r="B14" s="19"/>
      <c r="C14" s="20"/>
      <c r="D14" s="20"/>
      <c r="E14" s="21"/>
      <c r="F14" s="21"/>
      <c r="G14" s="21"/>
      <c r="H14" s="22"/>
    </row>
    <row r="15" spans="1:8" ht="13.5" thickBot="1">
      <c r="A15" s="24" t="s">
        <v>28</v>
      </c>
      <c r="B15" s="7"/>
      <c r="C15" s="7"/>
      <c r="D15" s="7"/>
      <c r="E15" s="7"/>
      <c r="F15" s="7"/>
      <c r="G15" s="7"/>
      <c r="H15" s="7"/>
    </row>
    <row r="16" spans="1:8" ht="38.25">
      <c r="A16" s="47" t="s">
        <v>1</v>
      </c>
      <c r="B16" s="37" t="s">
        <v>2</v>
      </c>
      <c r="C16" s="38" t="s">
        <v>3</v>
      </c>
      <c r="D16" s="39" t="s">
        <v>4</v>
      </c>
      <c r="E16" s="52" t="s">
        <v>22</v>
      </c>
      <c r="F16" s="52" t="s">
        <v>21</v>
      </c>
      <c r="G16" s="52" t="s">
        <v>23</v>
      </c>
      <c r="H16" s="53" t="s">
        <v>24</v>
      </c>
    </row>
    <row r="17" spans="1:8" ht="36">
      <c r="A17" s="42" t="s">
        <v>29</v>
      </c>
      <c r="B17" s="59" t="s">
        <v>9</v>
      </c>
      <c r="C17" s="60" t="s">
        <v>8</v>
      </c>
      <c r="D17" s="61" t="s">
        <v>8</v>
      </c>
      <c r="E17" s="48"/>
      <c r="F17" s="49"/>
      <c r="G17" s="49"/>
      <c r="H17" s="71" t="s">
        <v>8</v>
      </c>
    </row>
    <row r="18" spans="1:8" ht="24">
      <c r="A18" s="42" t="s">
        <v>30</v>
      </c>
      <c r="B18" s="59" t="s">
        <v>9</v>
      </c>
      <c r="C18" s="60">
        <v>10.170465599688713</v>
      </c>
      <c r="D18" s="61">
        <v>10.406008419560566</v>
      </c>
      <c r="E18" s="33"/>
      <c r="F18" s="34"/>
      <c r="G18" s="34"/>
      <c r="H18" s="71">
        <f aca="true" t="shared" si="2" ref="H18:H27">C18/D18*100</f>
        <v>97.73647290704575</v>
      </c>
    </row>
    <row r="19" spans="1:8" ht="34.5" customHeight="1">
      <c r="A19" s="42" t="s">
        <v>48</v>
      </c>
      <c r="B19" s="59" t="s">
        <v>9</v>
      </c>
      <c r="C19" s="60">
        <v>16.621929716191783</v>
      </c>
      <c r="D19" s="61">
        <v>16.021008173890884</v>
      </c>
      <c r="E19" s="33"/>
      <c r="F19" s="34"/>
      <c r="G19" s="34"/>
      <c r="H19" s="71">
        <f t="shared" si="2"/>
        <v>103.75083475258573</v>
      </c>
    </row>
    <row r="20" spans="1:8" ht="24">
      <c r="A20" s="42" t="s">
        <v>32</v>
      </c>
      <c r="B20" s="59" t="s">
        <v>9</v>
      </c>
      <c r="C20" s="60">
        <v>12.289072663887278</v>
      </c>
      <c r="D20" s="61">
        <v>12.052157194195866</v>
      </c>
      <c r="E20" s="33"/>
      <c r="F20" s="34"/>
      <c r="G20" s="34"/>
      <c r="H20" s="71">
        <f t="shared" si="2"/>
        <v>101.96575157354823</v>
      </c>
    </row>
    <row r="21" spans="1:8" ht="24">
      <c r="A21" s="42" t="s">
        <v>33</v>
      </c>
      <c r="B21" s="59" t="s">
        <v>10</v>
      </c>
      <c r="C21" s="60">
        <v>32.2345287040153</v>
      </c>
      <c r="D21" s="61">
        <v>32.25352112676057</v>
      </c>
      <c r="E21" s="33"/>
      <c r="F21" s="34"/>
      <c r="G21" s="34"/>
      <c r="H21" s="71">
        <f t="shared" si="2"/>
        <v>99.94111519585528</v>
      </c>
    </row>
    <row r="22" spans="1:8" ht="24">
      <c r="A22" s="42" t="s">
        <v>34</v>
      </c>
      <c r="B22" s="59" t="s">
        <v>10</v>
      </c>
      <c r="C22" s="60">
        <v>42.74889722153324</v>
      </c>
      <c r="D22" s="61">
        <v>37.90415335463259</v>
      </c>
      <c r="E22" s="50"/>
      <c r="F22" s="51"/>
      <c r="G22" s="51"/>
      <c r="H22" s="71">
        <f t="shared" si="2"/>
        <v>112.7815646522244</v>
      </c>
    </row>
    <row r="23" spans="1:8" ht="24">
      <c r="A23" s="42" t="s">
        <v>35</v>
      </c>
      <c r="B23" s="59" t="s">
        <v>10</v>
      </c>
      <c r="C23" s="60">
        <v>104.79677296629647</v>
      </c>
      <c r="D23" s="62">
        <v>102.40551532586053</v>
      </c>
      <c r="E23" s="63">
        <v>98.22177336878707</v>
      </c>
      <c r="F23" s="64">
        <f>C23-E23</f>
        <v>6.574999597509404</v>
      </c>
      <c r="G23" s="64">
        <f>C23/E23*100</f>
        <v>106.69403470534245</v>
      </c>
      <c r="H23" s="65">
        <f t="shared" si="2"/>
        <v>102.33508677030414</v>
      </c>
    </row>
    <row r="24" spans="1:8" ht="36">
      <c r="A24" s="42" t="s">
        <v>36</v>
      </c>
      <c r="B24" s="59" t="s">
        <v>10</v>
      </c>
      <c r="C24" s="60">
        <v>49.148758372101724</v>
      </c>
      <c r="D24" s="61">
        <v>49.32423408744892</v>
      </c>
      <c r="E24" s="48"/>
      <c r="F24" s="49"/>
      <c r="G24" s="49"/>
      <c r="H24" s="29">
        <f t="shared" si="2"/>
        <v>99.64424036461249</v>
      </c>
    </row>
    <row r="25" spans="1:8" ht="24">
      <c r="A25" s="42" t="s">
        <v>37</v>
      </c>
      <c r="B25" s="59" t="s">
        <v>10</v>
      </c>
      <c r="C25" s="60">
        <v>89.92237451850693</v>
      </c>
      <c r="D25" s="61">
        <v>94.4892697494111</v>
      </c>
      <c r="E25" s="33"/>
      <c r="F25" s="34"/>
      <c r="G25" s="34"/>
      <c r="H25" s="29">
        <f t="shared" si="2"/>
        <v>95.16675783079313</v>
      </c>
    </row>
    <row r="26" spans="1:8" ht="24">
      <c r="A26" s="42" t="s">
        <v>38</v>
      </c>
      <c r="B26" s="59" t="s">
        <v>10</v>
      </c>
      <c r="C26" s="60">
        <v>102.89367980982048</v>
      </c>
      <c r="D26" s="61">
        <v>102.59051995700997</v>
      </c>
      <c r="E26" s="33"/>
      <c r="F26" s="34"/>
      <c r="G26" s="34"/>
      <c r="H26" s="29">
        <f t="shared" si="2"/>
        <v>100.29550474345734</v>
      </c>
    </row>
    <row r="27" spans="1:8" ht="24">
      <c r="A27" s="42" t="s">
        <v>46</v>
      </c>
      <c r="B27" s="59" t="s">
        <v>10</v>
      </c>
      <c r="C27" s="60">
        <v>110.50803300043421</v>
      </c>
      <c r="D27" s="61">
        <v>111.97857948139799</v>
      </c>
      <c r="E27" s="33"/>
      <c r="F27" s="34"/>
      <c r="G27" s="34"/>
      <c r="H27" s="29">
        <f t="shared" si="2"/>
        <v>98.68676090751083</v>
      </c>
    </row>
    <row r="28" spans="1:8" ht="21" customHeight="1">
      <c r="A28" s="42" t="s">
        <v>47</v>
      </c>
      <c r="B28" s="59" t="s">
        <v>10</v>
      </c>
      <c r="C28" s="66">
        <v>119.45109698020757</v>
      </c>
      <c r="D28" s="67" t="s">
        <v>8</v>
      </c>
      <c r="E28" s="50"/>
      <c r="F28" s="51"/>
      <c r="G28" s="51"/>
      <c r="H28" s="87" t="s">
        <v>8</v>
      </c>
    </row>
    <row r="29" spans="1:8" ht="24">
      <c r="A29" s="42" t="s">
        <v>39</v>
      </c>
      <c r="B29" s="59" t="s">
        <v>10</v>
      </c>
      <c r="C29" s="60">
        <v>58.36395397867599</v>
      </c>
      <c r="D29" s="62">
        <v>61.91373200089397</v>
      </c>
      <c r="E29" s="68">
        <v>58.872061045047836</v>
      </c>
      <c r="F29" s="64">
        <f>C29-E29</f>
        <v>-0.5081070663718492</v>
      </c>
      <c r="G29" s="64">
        <f>C29/E29*100</f>
        <v>99.13693005246911</v>
      </c>
      <c r="H29" s="69">
        <f>C29/D29*100</f>
        <v>94.2665739772128</v>
      </c>
    </row>
    <row r="30" spans="1:8" ht="24">
      <c r="A30" s="42" t="s">
        <v>40</v>
      </c>
      <c r="B30" s="59" t="s">
        <v>10</v>
      </c>
      <c r="C30" s="66" t="s">
        <v>8</v>
      </c>
      <c r="D30" s="70" t="s">
        <v>8</v>
      </c>
      <c r="E30" s="70">
        <v>70.22023142963793</v>
      </c>
      <c r="F30" s="62" t="s">
        <v>8</v>
      </c>
      <c r="G30" s="62" t="s">
        <v>8</v>
      </c>
      <c r="H30" s="71" t="s">
        <v>8</v>
      </c>
    </row>
    <row r="31" spans="1:8" ht="18.75" customHeight="1" thickBot="1">
      <c r="A31" s="35" t="s">
        <v>41</v>
      </c>
      <c r="B31" s="72" t="s">
        <v>10</v>
      </c>
      <c r="C31" s="73">
        <v>83.46876795534762</v>
      </c>
      <c r="D31" s="74">
        <v>88.04422944022116</v>
      </c>
      <c r="E31" s="75">
        <v>93.68783293263564</v>
      </c>
      <c r="F31" s="64">
        <f>C31-E31</f>
        <v>-10.219064977288028</v>
      </c>
      <c r="G31" s="64">
        <f>C31/E31*100</f>
        <v>89.09243104743831</v>
      </c>
      <c r="H31" s="65">
        <f>C31/D31*100</f>
        <v>94.80322388648979</v>
      </c>
    </row>
    <row r="32" spans="1:8" ht="12.75">
      <c r="A32" s="18" t="s">
        <v>43</v>
      </c>
      <c r="E32" s="57"/>
      <c r="F32" s="57"/>
      <c r="G32" s="57"/>
      <c r="H32" s="57"/>
    </row>
    <row r="33" spans="1:8" ht="6.75" customHeight="1">
      <c r="A33" s="18"/>
      <c r="E33" s="58"/>
      <c r="F33" s="58"/>
      <c r="G33" s="58"/>
      <c r="H33" s="58"/>
    </row>
    <row r="34" spans="1:8" ht="13.5" thickBot="1">
      <c r="A34" s="23" t="s">
        <v>42</v>
      </c>
      <c r="B34" s="8"/>
      <c r="C34" s="8"/>
      <c r="D34" s="8"/>
      <c r="E34" s="8"/>
      <c r="F34" s="8"/>
      <c r="G34" s="8"/>
      <c r="H34" s="17"/>
    </row>
    <row r="35" spans="1:8" ht="42.75" customHeight="1">
      <c r="A35" s="83" t="s">
        <v>1</v>
      </c>
      <c r="B35" s="37" t="s">
        <v>2</v>
      </c>
      <c r="C35" s="38" t="s">
        <v>3</v>
      </c>
      <c r="D35" s="39" t="s">
        <v>4</v>
      </c>
      <c r="E35" s="40" t="s">
        <v>22</v>
      </c>
      <c r="F35" s="40" t="s">
        <v>21</v>
      </c>
      <c r="G35" s="40" t="s">
        <v>23</v>
      </c>
      <c r="H35" s="41" t="s">
        <v>24</v>
      </c>
    </row>
    <row r="36" spans="1:8" ht="12.75">
      <c r="A36" s="84" t="s">
        <v>11</v>
      </c>
      <c r="B36" s="79" t="s">
        <v>12</v>
      </c>
      <c r="C36" s="80">
        <v>7872.6</v>
      </c>
      <c r="D36" s="80">
        <v>8486.4</v>
      </c>
      <c r="E36" s="80">
        <v>7803</v>
      </c>
      <c r="F36" s="81">
        <f>C36-E36</f>
        <v>69.60000000000036</v>
      </c>
      <c r="G36" s="81">
        <f>C36/E36*100</f>
        <v>100.89196462898886</v>
      </c>
      <c r="H36" s="82">
        <f>C36/D36*100</f>
        <v>92.76725113122173</v>
      </c>
    </row>
    <row r="37" spans="1:8" ht="12.75">
      <c r="A37" s="85" t="s">
        <v>13</v>
      </c>
      <c r="B37" s="77" t="s">
        <v>12</v>
      </c>
      <c r="C37" s="11">
        <v>41711.9</v>
      </c>
      <c r="D37" s="11">
        <v>44398.4</v>
      </c>
      <c r="E37" s="11">
        <v>43778.4</v>
      </c>
      <c r="F37" s="12">
        <f aca="true" t="shared" si="3" ref="F37:F43">C37-E37</f>
        <v>-2066.5</v>
      </c>
      <c r="G37" s="12">
        <f aca="true" t="shared" si="4" ref="G37:G43">C37/E37*100</f>
        <v>95.27963561939221</v>
      </c>
      <c r="H37" s="13">
        <f aca="true" t="shared" si="5" ref="H37:H43">C37/D37*100</f>
        <v>93.94910627409998</v>
      </c>
    </row>
    <row r="38" spans="1:8" ht="12.75">
      <c r="A38" s="85" t="s">
        <v>14</v>
      </c>
      <c r="B38" s="77" t="s">
        <v>12</v>
      </c>
      <c r="C38" s="11">
        <v>3602.1</v>
      </c>
      <c r="D38" s="11">
        <v>3746.1</v>
      </c>
      <c r="E38" s="11">
        <v>3622.2</v>
      </c>
      <c r="F38" s="12">
        <f t="shared" si="3"/>
        <v>-20.09999999999991</v>
      </c>
      <c r="G38" s="12">
        <f t="shared" si="4"/>
        <v>99.44508862017558</v>
      </c>
      <c r="H38" s="13">
        <f t="shared" si="5"/>
        <v>96.15600224233202</v>
      </c>
    </row>
    <row r="39" spans="1:8" ht="12.75">
      <c r="A39" s="85" t="s">
        <v>15</v>
      </c>
      <c r="B39" s="77" t="s">
        <v>16</v>
      </c>
      <c r="C39" s="11">
        <v>10771.2</v>
      </c>
      <c r="D39" s="11">
        <v>11866.1</v>
      </c>
      <c r="E39" s="11">
        <v>10766.2</v>
      </c>
      <c r="F39" s="12">
        <f t="shared" si="3"/>
        <v>5</v>
      </c>
      <c r="G39" s="12">
        <f t="shared" si="4"/>
        <v>100.04644164143338</v>
      </c>
      <c r="H39" s="13">
        <f t="shared" si="5"/>
        <v>90.77287398555549</v>
      </c>
    </row>
    <row r="40" spans="1:8" ht="12.75">
      <c r="A40" s="85" t="s">
        <v>17</v>
      </c>
      <c r="B40" s="77" t="s">
        <v>16</v>
      </c>
      <c r="C40" s="11">
        <v>2223.2</v>
      </c>
      <c r="D40" s="11">
        <v>2031.4</v>
      </c>
      <c r="E40" s="11">
        <v>1748</v>
      </c>
      <c r="F40" s="12">
        <f t="shared" si="3"/>
        <v>475.1999999999998</v>
      </c>
      <c r="G40" s="12">
        <f t="shared" si="4"/>
        <v>127.1853546910755</v>
      </c>
      <c r="H40" s="13">
        <f t="shared" si="5"/>
        <v>109.4417643004824</v>
      </c>
    </row>
    <row r="41" spans="1:8" ht="12.75">
      <c r="A41" s="85" t="s">
        <v>18</v>
      </c>
      <c r="B41" s="77" t="s">
        <v>16</v>
      </c>
      <c r="C41" s="11">
        <v>2560</v>
      </c>
      <c r="D41" s="11">
        <v>2512.7</v>
      </c>
      <c r="E41" s="11">
        <v>2488.2</v>
      </c>
      <c r="F41" s="12">
        <f t="shared" si="3"/>
        <v>71.80000000000018</v>
      </c>
      <c r="G41" s="12">
        <f t="shared" si="4"/>
        <v>102.88562012699944</v>
      </c>
      <c r="H41" s="13">
        <f t="shared" si="5"/>
        <v>101.88243721892785</v>
      </c>
    </row>
    <row r="42" spans="1:8" ht="12.75">
      <c r="A42" s="85" t="s">
        <v>19</v>
      </c>
      <c r="B42" s="77" t="s">
        <v>16</v>
      </c>
      <c r="C42" s="11">
        <v>6027.4</v>
      </c>
      <c r="D42" s="11">
        <v>6396.3</v>
      </c>
      <c r="E42" s="11">
        <v>6265.5</v>
      </c>
      <c r="F42" s="12">
        <f t="shared" si="3"/>
        <v>-238.10000000000036</v>
      </c>
      <c r="G42" s="12">
        <f t="shared" si="4"/>
        <v>96.1998244354002</v>
      </c>
      <c r="H42" s="13">
        <f t="shared" si="5"/>
        <v>94.23260322373872</v>
      </c>
    </row>
    <row r="43" spans="1:8" ht="13.5" thickBot="1">
      <c r="A43" s="86" t="s">
        <v>20</v>
      </c>
      <c r="B43" s="78" t="s">
        <v>16</v>
      </c>
      <c r="C43" s="14">
        <v>1228.9</v>
      </c>
      <c r="D43" s="14">
        <v>1316.2</v>
      </c>
      <c r="E43" s="14">
        <v>1177.1</v>
      </c>
      <c r="F43" s="15">
        <f t="shared" si="3"/>
        <v>51.80000000000018</v>
      </c>
      <c r="G43" s="15">
        <f t="shared" si="4"/>
        <v>104.4006456545748</v>
      </c>
      <c r="H43" s="16">
        <f t="shared" si="5"/>
        <v>93.36726941194348</v>
      </c>
    </row>
    <row r="44" ht="12.75">
      <c r="A44" s="18" t="s">
        <v>43</v>
      </c>
    </row>
    <row r="45" spans="1:8" ht="12.75">
      <c r="A45" s="18"/>
      <c r="E45" s="58"/>
      <c r="F45" s="58"/>
      <c r="G45" s="58"/>
      <c r="H45" s="58"/>
    </row>
    <row r="46" spans="1:8" ht="12.75">
      <c r="A46" s="18"/>
      <c r="E46" s="58"/>
      <c r="F46" s="58"/>
      <c r="G46" s="58"/>
      <c r="H46" s="58"/>
    </row>
    <row r="47" ht="12.75">
      <c r="A47" s="18"/>
    </row>
    <row r="48" ht="12.75">
      <c r="A48" s="18"/>
    </row>
  </sheetData>
  <sheetProtection/>
  <mergeCells count="1">
    <mergeCell ref="A1:H1"/>
  </mergeCells>
  <printOptions/>
  <pageMargins left="0.1968503937007874" right="0.1968503937007874" top="0.21" bottom="0.17" header="0.1574803149606299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5"/>
  <sheetViews>
    <sheetView zoomScalePageLayoutView="0" workbookViewId="0" topLeftCell="A5">
      <selection activeCell="A18" sqref="A18:H34"/>
    </sheetView>
  </sheetViews>
  <sheetFormatPr defaultColWidth="9.140625" defaultRowHeight="12.75"/>
  <cols>
    <col min="1" max="1" width="24.28125" style="0" customWidth="1"/>
    <col min="2" max="2" width="9.421875" style="0" customWidth="1"/>
    <col min="3" max="3" width="10.421875" style="0" customWidth="1"/>
    <col min="4" max="4" width="10.57421875" style="0" customWidth="1"/>
    <col min="5" max="5" width="11.57421875" style="0" customWidth="1"/>
    <col min="6" max="6" width="11.7109375" style="0" customWidth="1"/>
    <col min="7" max="7" width="11.28125" style="0" customWidth="1"/>
    <col min="8" max="8" width="11.7109375" style="0" customWidth="1"/>
  </cols>
  <sheetData>
    <row r="3" spans="1:8" ht="15.75">
      <c r="A3" s="88" t="s">
        <v>45</v>
      </c>
      <c r="B3" s="88"/>
      <c r="C3" s="88"/>
      <c r="D3" s="88"/>
      <c r="E3" s="88"/>
      <c r="F3" s="88"/>
      <c r="G3" s="88"/>
      <c r="H3" s="88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19.5" thickBot="1">
      <c r="A5" s="24" t="s">
        <v>44</v>
      </c>
      <c r="B5" s="4" t="s">
        <v>0</v>
      </c>
      <c r="C5" s="2"/>
      <c r="D5" s="1"/>
      <c r="E5" s="1"/>
      <c r="F5" s="1"/>
      <c r="G5" s="1"/>
      <c r="H5" s="1"/>
    </row>
    <row r="6" spans="1:8" ht="27.75" customHeight="1">
      <c r="A6" s="36" t="s">
        <v>1</v>
      </c>
      <c r="B6" s="37" t="s">
        <v>2</v>
      </c>
      <c r="C6" s="38" t="s">
        <v>3</v>
      </c>
      <c r="D6" s="39" t="s">
        <v>4</v>
      </c>
      <c r="E6" s="40" t="s">
        <v>22</v>
      </c>
      <c r="F6" s="40" t="s">
        <v>21</v>
      </c>
      <c r="G6" s="40" t="s">
        <v>23</v>
      </c>
      <c r="H6" s="41" t="s">
        <v>24</v>
      </c>
    </row>
    <row r="7" spans="1:8" ht="12.75">
      <c r="A7" s="42" t="s">
        <v>5</v>
      </c>
      <c r="B7" s="43" t="s">
        <v>6</v>
      </c>
      <c r="C7" s="26">
        <v>187358</v>
      </c>
      <c r="D7" s="26">
        <v>201563</v>
      </c>
      <c r="E7" s="27">
        <v>171878</v>
      </c>
      <c r="F7" s="27">
        <f aca="true" t="shared" si="0" ref="F7:F14">C7-E7</f>
        <v>15480</v>
      </c>
      <c r="G7" s="25">
        <f aca="true" t="shared" si="1" ref="G7:G14">C7/E7*100</f>
        <v>109.00638825213234</v>
      </c>
      <c r="H7" s="29">
        <f>C7/D7*100</f>
        <v>92.95257562151784</v>
      </c>
    </row>
    <row r="8" spans="1:8" ht="12.75">
      <c r="A8" s="44" t="s">
        <v>7</v>
      </c>
      <c r="B8" s="43" t="s">
        <v>6</v>
      </c>
      <c r="C8" s="26">
        <v>388921</v>
      </c>
      <c r="D8" s="26">
        <v>201563</v>
      </c>
      <c r="E8" s="27">
        <v>358485</v>
      </c>
      <c r="F8" s="27">
        <f t="shared" si="0"/>
        <v>30436</v>
      </c>
      <c r="G8" s="25">
        <f t="shared" si="1"/>
        <v>108.49017392638464</v>
      </c>
      <c r="H8" s="9" t="s">
        <v>8</v>
      </c>
    </row>
    <row r="9" spans="1:8" ht="12.75">
      <c r="A9" s="42" t="s">
        <v>25</v>
      </c>
      <c r="B9" s="43" t="s">
        <v>6</v>
      </c>
      <c r="C9" s="26">
        <v>185147</v>
      </c>
      <c r="D9" s="26">
        <v>199669</v>
      </c>
      <c r="E9" s="27">
        <v>168624</v>
      </c>
      <c r="F9" s="28">
        <f t="shared" si="0"/>
        <v>16523</v>
      </c>
      <c r="G9" s="25">
        <f t="shared" si="1"/>
        <v>109.79872378783566</v>
      </c>
      <c r="H9" s="29">
        <f>C9/D9*100</f>
        <v>92.72696312397018</v>
      </c>
    </row>
    <row r="10" spans="1:8" ht="12.75">
      <c r="A10" s="44" t="s">
        <v>7</v>
      </c>
      <c r="B10" s="43" t="s">
        <v>6</v>
      </c>
      <c r="C10" s="26">
        <v>384816</v>
      </c>
      <c r="D10" s="26">
        <v>199669</v>
      </c>
      <c r="E10" s="27">
        <v>353150</v>
      </c>
      <c r="F10" s="28">
        <f t="shared" si="0"/>
        <v>31666</v>
      </c>
      <c r="G10" s="25">
        <f t="shared" si="1"/>
        <v>108.96672801925527</v>
      </c>
      <c r="H10" s="9" t="s">
        <v>8</v>
      </c>
    </row>
    <row r="11" spans="1:8" ht="12.75">
      <c r="A11" s="42" t="s">
        <v>26</v>
      </c>
      <c r="B11" s="43" t="s">
        <v>9</v>
      </c>
      <c r="C11" s="30">
        <v>8.304860214135505</v>
      </c>
      <c r="D11" s="30">
        <v>8.346879139524615</v>
      </c>
      <c r="E11" s="25">
        <v>8.154464212988282</v>
      </c>
      <c r="F11" s="25">
        <f t="shared" si="0"/>
        <v>0.1503960011472234</v>
      </c>
      <c r="G11" s="25">
        <f t="shared" si="1"/>
        <v>101.84433945896379</v>
      </c>
      <c r="H11" s="29">
        <f>C11/D11*100</f>
        <v>99.4965911847203</v>
      </c>
    </row>
    <row r="12" spans="1:8" ht="12.75">
      <c r="A12" s="44" t="s">
        <v>7</v>
      </c>
      <c r="B12" s="43" t="s">
        <v>9</v>
      </c>
      <c r="C12" s="30">
        <v>8.326637029113881</v>
      </c>
      <c r="D12" s="30">
        <v>8.346879139524615</v>
      </c>
      <c r="E12" s="25">
        <v>8.117488876800982</v>
      </c>
      <c r="F12" s="25">
        <f t="shared" si="0"/>
        <v>0.20914815231289907</v>
      </c>
      <c r="G12" s="25">
        <f t="shared" si="1"/>
        <v>102.57651295230752</v>
      </c>
      <c r="H12" s="9" t="s">
        <v>8</v>
      </c>
    </row>
    <row r="13" spans="1:8" ht="12.75">
      <c r="A13" s="44" t="s">
        <v>27</v>
      </c>
      <c r="B13" s="43" t="s">
        <v>9</v>
      </c>
      <c r="C13" s="30">
        <v>8.318600895504654</v>
      </c>
      <c r="D13" s="30">
        <v>8.356635231307814</v>
      </c>
      <c r="E13" s="25">
        <v>8.172519925989183</v>
      </c>
      <c r="F13" s="25">
        <f t="shared" si="0"/>
        <v>0.14608096951547012</v>
      </c>
      <c r="G13" s="25">
        <f t="shared" si="1"/>
        <v>101.7874654431973</v>
      </c>
      <c r="H13" s="9">
        <f>C13/D13*100</f>
        <v>99.54486064366354</v>
      </c>
    </row>
    <row r="14" spans="1:8" ht="13.5" thickBot="1">
      <c r="A14" s="45" t="s">
        <v>7</v>
      </c>
      <c r="B14" s="46" t="s">
        <v>9</v>
      </c>
      <c r="C14" s="31">
        <v>8.338335724086317</v>
      </c>
      <c r="D14" s="31">
        <v>8.356635231307814</v>
      </c>
      <c r="E14" s="32">
        <v>8.132054367832366</v>
      </c>
      <c r="F14" s="32">
        <f t="shared" si="0"/>
        <v>0.2062813562539514</v>
      </c>
      <c r="G14" s="32">
        <f t="shared" si="1"/>
        <v>102.536645070524</v>
      </c>
      <c r="H14" s="10" t="s">
        <v>8</v>
      </c>
    </row>
    <row r="15" spans="1:8" ht="12.75">
      <c r="A15" s="18" t="s">
        <v>43</v>
      </c>
      <c r="B15" s="19"/>
      <c r="C15" s="20"/>
      <c r="D15" s="20"/>
      <c r="E15" s="21"/>
      <c r="F15" s="21"/>
      <c r="G15" s="21"/>
      <c r="H15" s="22"/>
    </row>
    <row r="16" spans="1:8" ht="12.75">
      <c r="A16" s="18"/>
      <c r="B16" s="19"/>
      <c r="C16" s="20"/>
      <c r="D16" s="20"/>
      <c r="E16" s="21"/>
      <c r="F16" s="21"/>
      <c r="G16" s="21"/>
      <c r="H16" s="22"/>
    </row>
    <row r="17" spans="1:8" ht="13.5" thickBot="1">
      <c r="A17" s="24" t="s">
        <v>28</v>
      </c>
      <c r="B17" s="7"/>
      <c r="C17" s="7"/>
      <c r="D17" s="7"/>
      <c r="E17" s="7"/>
      <c r="F17" s="7"/>
      <c r="G17" s="7"/>
      <c r="H17" s="7"/>
    </row>
    <row r="18" spans="1:8" ht="38.25">
      <c r="A18" s="47" t="s">
        <v>1</v>
      </c>
      <c r="B18" s="37" t="s">
        <v>2</v>
      </c>
      <c r="C18" s="38" t="s">
        <v>3</v>
      </c>
      <c r="D18" s="39" t="s">
        <v>4</v>
      </c>
      <c r="E18" s="52" t="s">
        <v>22</v>
      </c>
      <c r="F18" s="52" t="s">
        <v>21</v>
      </c>
      <c r="G18" s="52" t="s">
        <v>23</v>
      </c>
      <c r="H18" s="53" t="s">
        <v>24</v>
      </c>
    </row>
    <row r="19" spans="1:8" ht="36">
      <c r="A19" s="42" t="s">
        <v>29</v>
      </c>
      <c r="B19" s="59" t="s">
        <v>9</v>
      </c>
      <c r="C19" s="60" t="s">
        <v>8</v>
      </c>
      <c r="D19" s="61" t="s">
        <v>8</v>
      </c>
      <c r="E19" s="48"/>
      <c r="F19" s="49"/>
      <c r="G19" s="49"/>
      <c r="H19" s="54"/>
    </row>
    <row r="20" spans="1:8" ht="36">
      <c r="A20" s="42" t="s">
        <v>30</v>
      </c>
      <c r="B20" s="59" t="s">
        <v>9</v>
      </c>
      <c r="C20" s="60">
        <v>10.170465599688713</v>
      </c>
      <c r="D20" s="61">
        <v>10.406008419560566</v>
      </c>
      <c r="E20" s="33"/>
      <c r="F20" s="34"/>
      <c r="G20" s="34"/>
      <c r="H20" s="55"/>
    </row>
    <row r="21" spans="1:8" ht="36">
      <c r="A21" s="42" t="s">
        <v>31</v>
      </c>
      <c r="B21" s="59" t="s">
        <v>9</v>
      </c>
      <c r="C21" s="60">
        <v>16.621929716191783</v>
      </c>
      <c r="D21" s="61">
        <v>16.021008173890884</v>
      </c>
      <c r="E21" s="33"/>
      <c r="F21" s="34"/>
      <c r="G21" s="34"/>
      <c r="H21" s="55"/>
    </row>
    <row r="22" spans="1:8" ht="36">
      <c r="A22" s="42" t="s">
        <v>32</v>
      </c>
      <c r="B22" s="59" t="s">
        <v>9</v>
      </c>
      <c r="C22" s="60">
        <v>12.289072663887278</v>
      </c>
      <c r="D22" s="61">
        <v>12.052157194195866</v>
      </c>
      <c r="E22" s="33"/>
      <c r="F22" s="34"/>
      <c r="G22" s="34"/>
      <c r="H22" s="55"/>
    </row>
    <row r="23" spans="1:8" ht="36">
      <c r="A23" s="42" t="s">
        <v>33</v>
      </c>
      <c r="B23" s="59" t="s">
        <v>10</v>
      </c>
      <c r="C23" s="60">
        <v>32.2345287040153</v>
      </c>
      <c r="D23" s="61">
        <v>32.25352112676057</v>
      </c>
      <c r="E23" s="33"/>
      <c r="F23" s="34"/>
      <c r="G23" s="34"/>
      <c r="H23" s="55"/>
    </row>
    <row r="24" spans="1:8" ht="24">
      <c r="A24" s="42" t="s">
        <v>34</v>
      </c>
      <c r="B24" s="59" t="s">
        <v>10</v>
      </c>
      <c r="C24" s="60">
        <v>42.74889722153324</v>
      </c>
      <c r="D24" s="61">
        <v>37.90415335463259</v>
      </c>
      <c r="E24" s="50"/>
      <c r="F24" s="51"/>
      <c r="G24" s="51"/>
      <c r="H24" s="56"/>
    </row>
    <row r="25" spans="1:8" ht="24">
      <c r="A25" s="42" t="s">
        <v>35</v>
      </c>
      <c r="B25" s="59" t="s">
        <v>10</v>
      </c>
      <c r="C25" s="60">
        <v>104.79677296629647</v>
      </c>
      <c r="D25" s="62">
        <v>102.40551532586053</v>
      </c>
      <c r="E25" s="63">
        <v>98.22177336878707</v>
      </c>
      <c r="F25" s="64">
        <f>C25-E25</f>
        <v>6.574999597509404</v>
      </c>
      <c r="G25" s="64">
        <f>C25/E25*100</f>
        <v>106.69403470534245</v>
      </c>
      <c r="H25" s="65">
        <f>C25/D25*100</f>
        <v>102.33508677030414</v>
      </c>
    </row>
    <row r="26" spans="1:8" ht="48">
      <c r="A26" s="42" t="s">
        <v>36</v>
      </c>
      <c r="B26" s="59" t="s">
        <v>10</v>
      </c>
      <c r="C26" s="60">
        <v>49.148758372101724</v>
      </c>
      <c r="D26" s="61">
        <v>49.32423408744892</v>
      </c>
      <c r="E26" s="48"/>
      <c r="F26" s="49"/>
      <c r="G26" s="49"/>
      <c r="H26" s="54"/>
    </row>
    <row r="27" spans="1:8" ht="24">
      <c r="A27" s="42" t="s">
        <v>37</v>
      </c>
      <c r="B27" s="59" t="s">
        <v>10</v>
      </c>
      <c r="C27" s="60">
        <v>89.92237451850693</v>
      </c>
      <c r="D27" s="61">
        <v>94.4892697494111</v>
      </c>
      <c r="E27" s="33"/>
      <c r="F27" s="34"/>
      <c r="G27" s="34"/>
      <c r="H27" s="55"/>
    </row>
    <row r="28" spans="1:8" ht="24">
      <c r="A28" s="42" t="s">
        <v>38</v>
      </c>
      <c r="B28" s="59" t="s">
        <v>10</v>
      </c>
      <c r="C28" s="60">
        <v>102.89367980982048</v>
      </c>
      <c r="D28" s="61">
        <v>102.59051995700997</v>
      </c>
      <c r="E28" s="33"/>
      <c r="F28" s="34"/>
      <c r="G28" s="34"/>
      <c r="H28" s="55"/>
    </row>
    <row r="29" spans="1:8" ht="24">
      <c r="A29" s="42" t="s">
        <v>46</v>
      </c>
      <c r="B29" s="59" t="s">
        <v>10</v>
      </c>
      <c r="C29" s="60">
        <v>110.50803300043421</v>
      </c>
      <c r="D29" s="61">
        <v>111.97857948139799</v>
      </c>
      <c r="E29" s="33"/>
      <c r="F29" s="34"/>
      <c r="G29" s="34"/>
      <c r="H29" s="55"/>
    </row>
    <row r="30" spans="1:8" ht="24">
      <c r="A30" s="42" t="s">
        <v>47</v>
      </c>
      <c r="B30" s="59" t="s">
        <v>10</v>
      </c>
      <c r="C30" s="66">
        <v>119.45109698020757</v>
      </c>
      <c r="D30" s="67" t="e">
        <v>#DIV/0!</v>
      </c>
      <c r="E30" s="50"/>
      <c r="F30" s="51"/>
      <c r="G30" s="51"/>
      <c r="H30" s="56"/>
    </row>
    <row r="31" spans="1:8" ht="24">
      <c r="A31" s="42" t="s">
        <v>39</v>
      </c>
      <c r="B31" s="59" t="s">
        <v>10</v>
      </c>
      <c r="C31" s="60">
        <v>58.36395397867599</v>
      </c>
      <c r="D31" s="62">
        <v>61.91373200089397</v>
      </c>
      <c r="E31" s="68">
        <v>58.872061045047836</v>
      </c>
      <c r="F31" s="64">
        <f>C31-E31</f>
        <v>-0.5081070663718492</v>
      </c>
      <c r="G31" s="64">
        <f>C31/E31*100</f>
        <v>99.13693005246911</v>
      </c>
      <c r="H31" s="69">
        <f>C31/D31*100</f>
        <v>94.2665739772128</v>
      </c>
    </row>
    <row r="32" spans="1:8" ht="24">
      <c r="A32" s="42" t="s">
        <v>40</v>
      </c>
      <c r="B32" s="59" t="s">
        <v>10</v>
      </c>
      <c r="C32" s="66" t="s">
        <v>8</v>
      </c>
      <c r="D32" s="70" t="s">
        <v>8</v>
      </c>
      <c r="E32" s="70">
        <v>70.22023142963793</v>
      </c>
      <c r="F32" s="62"/>
      <c r="G32" s="62"/>
      <c r="H32" s="71"/>
    </row>
    <row r="33" spans="1:8" ht="24.75" thickBot="1">
      <c r="A33" s="35" t="s">
        <v>41</v>
      </c>
      <c r="B33" s="72" t="s">
        <v>10</v>
      </c>
      <c r="C33" s="73">
        <v>83.46876795534762</v>
      </c>
      <c r="D33" s="74">
        <v>88.04422944022116</v>
      </c>
      <c r="E33" s="75">
        <v>93.68783293263564</v>
      </c>
      <c r="F33" s="64">
        <f>C33-E33</f>
        <v>-10.219064977288028</v>
      </c>
      <c r="G33" s="64">
        <f>C33/E33*100</f>
        <v>89.09243104743831</v>
      </c>
      <c r="H33" s="65">
        <f>C33/D33*100</f>
        <v>94.80322388648979</v>
      </c>
    </row>
    <row r="34" spans="1:8" ht="12.75">
      <c r="A34" s="18" t="s">
        <v>43</v>
      </c>
      <c r="B34" s="3"/>
      <c r="C34" s="3"/>
      <c r="D34" s="3"/>
      <c r="E34" s="57"/>
      <c r="F34" s="57"/>
      <c r="G34" s="57"/>
      <c r="H34" s="57"/>
    </row>
    <row r="35" spans="5:8" ht="12.75">
      <c r="E35" s="76"/>
      <c r="F35" s="76"/>
      <c r="G35" s="76"/>
      <c r="H35" s="76"/>
    </row>
  </sheetData>
  <sheetProtection/>
  <mergeCells count="1">
    <mergeCell ref="A3:H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2012-03-23T07:07:03Z</cp:lastPrinted>
  <dcterms:created xsi:type="dcterms:W3CDTF">2011-04-05T07:34:37Z</dcterms:created>
  <dcterms:modified xsi:type="dcterms:W3CDTF">2012-03-23T07:34:08Z</dcterms:modified>
  <cp:category/>
  <cp:version/>
  <cp:contentType/>
  <cp:contentStatus/>
</cp:coreProperties>
</file>