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zuz-my.sharepoint.com/personal/10796_ukzuz_cz/Documents/Documents/Od Ivy/Filtrování/2023/"/>
    </mc:Choice>
  </mc:AlternateContent>
  <xr:revisionPtr revIDLastSave="9372" documentId="8_{56EA2BD2-ECB0-4687-B0D8-3B7E4DD4AE83}" xr6:coauthVersionLast="47" xr6:coauthVersionMax="47" xr10:uidLastSave="{E5821E90-F4FB-4F8E-B707-A98486F641CD}"/>
  <workbookProtection workbookAlgorithmName="SHA-512" workbookHashValue="lQ2eY3HcPg9EPs8cgaimJHOxSrMDnTCC/MROCQoI6qI5lH3s+tWEhseiwBQBvgHutSwC0zwKQF3Uc4XRxtQukw==" workbookSaltValue="jlxPDLHjJJDfSEsUO9CFkQ==" workbookSpinCount="100000" lockStructure="1"/>
  <bookViews>
    <workbookView xWindow="-120" yWindow="-120" windowWidth="29040" windowHeight="15840" xr2:uid="{00000000-000D-0000-FFFF-FFFF00000000}"/>
  </bookViews>
  <sheets>
    <sheet name="Nedodržení deklarovaných znaků" sheetId="1" r:id="rId1"/>
    <sheet name="Nedodržení limitů nežádoucích l" sheetId="2" r:id="rId2"/>
    <sheet name="Krmné suroviny" sheetId="3" r:id="rId3"/>
    <sheet name="PAP, GMO" sheetId="4" r:id="rId4"/>
    <sheet name="Mykotoxiny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3" i="2" l="1"/>
  <c r="BQ133" i="2"/>
  <c r="CQ133" i="2"/>
  <c r="BQ134" i="2"/>
  <c r="CQ134" i="2"/>
  <c r="BQ135" i="2"/>
  <c r="CQ135" i="2"/>
  <c r="JX135" i="2" l="1"/>
  <c r="JP135" i="2"/>
  <c r="JO135" i="2"/>
  <c r="JN135" i="2"/>
  <c r="JX134" i="2"/>
  <c r="JP134" i="2"/>
  <c r="JO134" i="2"/>
  <c r="JN134" i="2"/>
  <c r="JX133" i="2"/>
  <c r="JP133" i="2"/>
  <c r="JO133" i="2"/>
  <c r="JN133" i="2"/>
  <c r="N64" i="1"/>
  <c r="O64" i="1"/>
  <c r="P64" i="1"/>
  <c r="R64" i="1"/>
  <c r="T64" i="1"/>
  <c r="N65" i="1"/>
  <c r="O65" i="1"/>
  <c r="P65" i="1"/>
  <c r="R65" i="1"/>
  <c r="T65" i="1"/>
  <c r="N66" i="1"/>
  <c r="O66" i="1"/>
  <c r="P66" i="1"/>
  <c r="R66" i="1"/>
  <c r="T66" i="1"/>
  <c r="N81" i="2"/>
  <c r="P81" i="2"/>
  <c r="U81" i="2"/>
  <c r="V81" i="2"/>
  <c r="N82" i="2"/>
  <c r="P82" i="2"/>
  <c r="U82" i="2"/>
  <c r="V82" i="2"/>
  <c r="N83" i="2"/>
  <c r="P83" i="2"/>
  <c r="U83" i="2"/>
  <c r="V83" i="2"/>
  <c r="C81" i="2"/>
  <c r="C82" i="2"/>
  <c r="C83" i="2"/>
  <c r="S46" i="1"/>
  <c r="W46" i="1"/>
  <c r="S47" i="1"/>
  <c r="W47" i="1"/>
  <c r="S48" i="1"/>
  <c r="W48" i="1"/>
  <c r="T35" i="1"/>
  <c r="T36" i="1"/>
  <c r="T37" i="1"/>
  <c r="S35" i="1"/>
  <c r="S36" i="1"/>
  <c r="S37" i="1"/>
  <c r="G43" i="2"/>
  <c r="H43" i="2"/>
  <c r="I43" i="2"/>
  <c r="J43" i="2"/>
  <c r="K43" i="2"/>
  <c r="L43" i="2"/>
  <c r="AJ43" i="2"/>
  <c r="AL43" i="2"/>
  <c r="AO43" i="2"/>
  <c r="AP43" i="2"/>
  <c r="AS43" i="2"/>
  <c r="AT43" i="2"/>
  <c r="G44" i="2"/>
  <c r="H44" i="2"/>
  <c r="I44" i="2"/>
  <c r="J44" i="2"/>
  <c r="K44" i="2"/>
  <c r="L44" i="2"/>
  <c r="AJ44" i="2"/>
  <c r="AL44" i="2"/>
  <c r="AO44" i="2"/>
  <c r="AP44" i="2"/>
  <c r="AS44" i="2"/>
  <c r="AT44" i="2"/>
  <c r="G45" i="2"/>
  <c r="H45" i="2"/>
  <c r="I45" i="2"/>
  <c r="J45" i="2"/>
  <c r="K45" i="2"/>
  <c r="L45" i="2"/>
  <c r="AJ45" i="2"/>
  <c r="AL45" i="2"/>
  <c r="AO45" i="2"/>
  <c r="AP45" i="2"/>
  <c r="AS45" i="2"/>
  <c r="AT45" i="2"/>
  <c r="Q26" i="1"/>
  <c r="R26" i="1"/>
  <c r="S26" i="1"/>
  <c r="T26" i="1"/>
  <c r="U26" i="1"/>
  <c r="Q27" i="1"/>
  <c r="R27" i="1"/>
  <c r="S27" i="1"/>
  <c r="T27" i="1"/>
  <c r="U27" i="1"/>
  <c r="Q28" i="1"/>
  <c r="R28" i="1"/>
  <c r="S28" i="1"/>
  <c r="T28" i="1"/>
  <c r="U28" i="1"/>
  <c r="AE25" i="2"/>
  <c r="AD25" i="2"/>
  <c r="AC25" i="2"/>
  <c r="AE24" i="2"/>
  <c r="AD24" i="2"/>
  <c r="AC24" i="2"/>
  <c r="AE23" i="2"/>
  <c r="AD23" i="2"/>
  <c r="AC23" i="2"/>
  <c r="M13" i="1"/>
  <c r="N13" i="1"/>
  <c r="O13" i="1"/>
  <c r="P13" i="1"/>
  <c r="Q13" i="1"/>
  <c r="R13" i="1"/>
  <c r="V13" i="1"/>
  <c r="W13" i="1"/>
  <c r="X13" i="1"/>
  <c r="Y13" i="1"/>
  <c r="M14" i="1"/>
  <c r="N14" i="1"/>
  <c r="O14" i="1"/>
  <c r="P14" i="1"/>
  <c r="Q14" i="1"/>
  <c r="R14" i="1"/>
  <c r="V14" i="1"/>
  <c r="W14" i="1"/>
  <c r="X14" i="1"/>
  <c r="Y14" i="1"/>
  <c r="M15" i="1"/>
  <c r="N15" i="1"/>
  <c r="O15" i="1"/>
  <c r="P15" i="1"/>
  <c r="Q15" i="1"/>
  <c r="R15" i="1"/>
  <c r="V15" i="1"/>
  <c r="W15" i="1"/>
  <c r="X15" i="1"/>
  <c r="Y15" i="1"/>
  <c r="C13" i="1"/>
  <c r="D13" i="1"/>
  <c r="E13" i="1"/>
  <c r="F13" i="1"/>
  <c r="G13" i="1"/>
  <c r="H13" i="1"/>
  <c r="I13" i="1"/>
  <c r="J13" i="1"/>
  <c r="K13" i="1"/>
  <c r="L13" i="1"/>
  <c r="C14" i="1"/>
  <c r="D14" i="1"/>
  <c r="E14" i="1"/>
  <c r="F14" i="1"/>
  <c r="G14" i="1"/>
  <c r="H14" i="1"/>
  <c r="I14" i="1"/>
  <c r="J14" i="1"/>
  <c r="K14" i="1"/>
  <c r="L14" i="1"/>
  <c r="C15" i="1"/>
  <c r="D15" i="1"/>
  <c r="E15" i="1"/>
  <c r="F15" i="1"/>
  <c r="G15" i="1"/>
  <c r="H15" i="1"/>
  <c r="I15" i="1"/>
  <c r="J15" i="1"/>
  <c r="K15" i="1"/>
  <c r="L15" i="1"/>
  <c r="F43" i="2"/>
  <c r="F44" i="2"/>
  <c r="F45" i="2"/>
  <c r="C72" i="1" l="1"/>
  <c r="D72" i="1"/>
  <c r="C73" i="1"/>
  <c r="D73" i="1"/>
  <c r="C74" i="1"/>
  <c r="D74" i="1"/>
  <c r="F64" i="1"/>
  <c r="G64" i="1"/>
  <c r="H64" i="1"/>
  <c r="F65" i="1"/>
  <c r="G65" i="1"/>
  <c r="H65" i="1"/>
  <c r="F66" i="1"/>
  <c r="G66" i="1"/>
  <c r="H66" i="1"/>
  <c r="E64" i="1"/>
  <c r="E65" i="1"/>
  <c r="E66" i="1"/>
  <c r="M46" i="1"/>
  <c r="N46" i="1"/>
  <c r="P46" i="1"/>
  <c r="M47" i="1"/>
  <c r="N47" i="1"/>
  <c r="P47" i="1"/>
  <c r="M48" i="1"/>
  <c r="N48" i="1"/>
  <c r="P48" i="1"/>
  <c r="J46" i="1"/>
  <c r="J47" i="1"/>
  <c r="J48" i="1"/>
  <c r="E46" i="1"/>
  <c r="E47" i="1"/>
  <c r="E48" i="1"/>
  <c r="M35" i="1"/>
  <c r="M36" i="1"/>
  <c r="M37" i="1"/>
  <c r="G35" i="1"/>
  <c r="H35" i="1"/>
  <c r="G36" i="1"/>
  <c r="H36" i="1"/>
  <c r="G37" i="1"/>
  <c r="H37" i="1"/>
  <c r="N26" i="1"/>
  <c r="N27" i="1"/>
  <c r="N28" i="1"/>
  <c r="K26" i="1"/>
  <c r="K27" i="1"/>
  <c r="K28" i="1"/>
  <c r="H26" i="1"/>
  <c r="H27" i="1"/>
  <c r="H28" i="1"/>
  <c r="I133" i="2"/>
  <c r="J133" i="2"/>
  <c r="P133" i="2"/>
  <c r="Q133" i="2"/>
  <c r="S133" i="2"/>
  <c r="V133" i="2"/>
  <c r="W133" i="2"/>
  <c r="X133" i="2"/>
  <c r="Y133" i="2"/>
  <c r="AA133" i="2"/>
  <c r="AB133" i="2"/>
  <c r="AC133" i="2"/>
  <c r="BB133" i="2"/>
  <c r="BC133" i="2"/>
  <c r="BE133" i="2"/>
  <c r="BL133" i="2"/>
  <c r="I134" i="2"/>
  <c r="J134" i="2"/>
  <c r="P134" i="2"/>
  <c r="Q134" i="2"/>
  <c r="S134" i="2"/>
  <c r="V134" i="2"/>
  <c r="W134" i="2"/>
  <c r="X134" i="2"/>
  <c r="Y134" i="2"/>
  <c r="AA134" i="2"/>
  <c r="AB134" i="2"/>
  <c r="AC134" i="2"/>
  <c r="BB134" i="2"/>
  <c r="BC134" i="2"/>
  <c r="BE134" i="2"/>
  <c r="BL134" i="2"/>
  <c r="I135" i="2"/>
  <c r="J135" i="2"/>
  <c r="P135" i="2"/>
  <c r="Q135" i="2"/>
  <c r="S135" i="2"/>
  <c r="V135" i="2"/>
  <c r="W135" i="2"/>
  <c r="X135" i="2"/>
  <c r="Y135" i="2"/>
  <c r="AA135" i="2"/>
  <c r="AB135" i="2"/>
  <c r="AC135" i="2"/>
  <c r="BB135" i="2"/>
  <c r="BC135" i="2"/>
  <c r="BE135" i="2"/>
  <c r="BL135" i="2"/>
  <c r="C90" i="2"/>
  <c r="C91" i="2"/>
  <c r="C92" i="2"/>
  <c r="C70" i="2"/>
  <c r="C71" i="2"/>
  <c r="C72" i="2"/>
  <c r="C59" i="2"/>
  <c r="E59" i="2"/>
  <c r="F59" i="2"/>
  <c r="G59" i="2"/>
  <c r="H59" i="2"/>
  <c r="I59" i="2"/>
  <c r="C60" i="2"/>
  <c r="E60" i="2"/>
  <c r="F60" i="2"/>
  <c r="G60" i="2"/>
  <c r="H60" i="2"/>
  <c r="I60" i="2"/>
  <c r="C61" i="2"/>
  <c r="E61" i="2"/>
  <c r="F61" i="2"/>
  <c r="G61" i="2"/>
  <c r="H61" i="2"/>
  <c r="I61" i="2"/>
  <c r="C43" i="2"/>
  <c r="E43" i="2"/>
  <c r="C44" i="2"/>
  <c r="E44" i="2"/>
  <c r="C45" i="2"/>
  <c r="E45" i="2"/>
  <c r="C23" i="2"/>
  <c r="K23" i="2"/>
  <c r="C24" i="2"/>
  <c r="K24" i="2"/>
  <c r="C25" i="2"/>
  <c r="K25" i="2"/>
  <c r="D133" i="2" l="1"/>
  <c r="C134" i="2"/>
  <c r="D134" i="2"/>
  <c r="C135" i="2"/>
  <c r="D135" i="2"/>
  <c r="M64" i="1" l="1"/>
  <c r="M65" i="1"/>
  <c r="M66" i="1"/>
  <c r="I46" i="1"/>
  <c r="L46" i="1"/>
  <c r="I47" i="1"/>
  <c r="L47" i="1"/>
  <c r="I48" i="1"/>
  <c r="L48" i="1"/>
  <c r="J64" i="1" l="1"/>
  <c r="K64" i="1"/>
  <c r="L64" i="1"/>
  <c r="J65" i="1"/>
  <c r="K65" i="1"/>
  <c r="L65" i="1"/>
  <c r="J66" i="1"/>
  <c r="K66" i="1"/>
  <c r="L66" i="1"/>
  <c r="F46" i="1"/>
  <c r="G46" i="1"/>
  <c r="F47" i="1"/>
  <c r="G47" i="1"/>
  <c r="F48" i="1"/>
  <c r="G48" i="1"/>
  <c r="F35" i="1"/>
  <c r="I35" i="1"/>
  <c r="F36" i="1"/>
  <c r="I36" i="1"/>
  <c r="F37" i="1"/>
  <c r="I37" i="1"/>
  <c r="M26" i="1"/>
  <c r="M27" i="1"/>
  <c r="M28" i="1"/>
  <c r="J26" i="1"/>
  <c r="J27" i="1"/>
  <c r="J28" i="1"/>
  <c r="G26" i="1"/>
  <c r="G27" i="1"/>
  <c r="G28" i="1"/>
  <c r="H133" i="2" l="1"/>
  <c r="H134" i="2"/>
  <c r="H135" i="2"/>
  <c r="L26" i="1" l="1"/>
  <c r="L27" i="1"/>
  <c r="L28" i="1"/>
  <c r="L35" i="1"/>
  <c r="N35" i="1"/>
  <c r="O35" i="1"/>
  <c r="P35" i="1"/>
  <c r="L36" i="1"/>
  <c r="N36" i="1"/>
  <c r="O36" i="1"/>
  <c r="P36" i="1"/>
  <c r="L37" i="1"/>
  <c r="N37" i="1"/>
  <c r="O37" i="1"/>
  <c r="P37" i="1"/>
  <c r="C64" i="1" l="1"/>
  <c r="D64" i="1"/>
  <c r="C65" i="1"/>
  <c r="D65" i="1"/>
  <c r="C66" i="1"/>
  <c r="D66" i="1"/>
  <c r="C46" i="1"/>
  <c r="D46" i="1"/>
  <c r="H46" i="1"/>
  <c r="C47" i="1"/>
  <c r="D47" i="1"/>
  <c r="H47" i="1"/>
  <c r="C48" i="1"/>
  <c r="D48" i="1"/>
  <c r="H48" i="1"/>
  <c r="C35" i="1"/>
  <c r="D35" i="1"/>
  <c r="E35" i="1"/>
  <c r="J35" i="1"/>
  <c r="K35" i="1"/>
  <c r="C36" i="1"/>
  <c r="D36" i="1"/>
  <c r="E36" i="1"/>
  <c r="J36" i="1"/>
  <c r="K36" i="1"/>
  <c r="C37" i="1"/>
  <c r="D37" i="1"/>
  <c r="E37" i="1"/>
  <c r="J37" i="1"/>
  <c r="K37" i="1"/>
  <c r="C26" i="1"/>
  <c r="D26" i="1"/>
  <c r="E26" i="1"/>
  <c r="F26" i="1"/>
  <c r="I26" i="1"/>
  <c r="C27" i="1"/>
  <c r="D27" i="1"/>
  <c r="E27" i="1"/>
  <c r="F27" i="1"/>
  <c r="I27" i="1"/>
  <c r="C28" i="1"/>
  <c r="D28" i="1"/>
  <c r="E28" i="1"/>
  <c r="F28" i="1"/>
  <c r="I28" i="1"/>
</calcChain>
</file>

<file path=xl/sharedStrings.xml><?xml version="1.0" encoding="utf-8"?>
<sst xmlns="http://schemas.openxmlformats.org/spreadsheetml/2006/main" count="2248" uniqueCount="511">
  <si>
    <t>Minimum</t>
  </si>
  <si>
    <t>Maximum</t>
  </si>
  <si>
    <t>Medián</t>
  </si>
  <si>
    <t>Číslo PoKZ</t>
  </si>
  <si>
    <t>SKOT</t>
  </si>
  <si>
    <t>DRŮBEŽ</t>
  </si>
  <si>
    <t>PRASATA</t>
  </si>
  <si>
    <t>DOPLŇKOVÉ LÁTKY, PREMIXY</t>
  </si>
  <si>
    <t xml:space="preserve">Kategorie </t>
  </si>
  <si>
    <t>Počet analyzovaných vzorků</t>
  </si>
  <si>
    <t>Počet nevyhovujících vzorků</t>
  </si>
  <si>
    <t>Podíl nevyhovujících vzorků</t>
  </si>
  <si>
    <t>Zrna obilovin a výrobky z nich získané</t>
  </si>
  <si>
    <t>Olejnatá semena, olejnaté plody a výrobky z nich získané</t>
  </si>
  <si>
    <t>Semena luskovin a výrobky z nich získané</t>
  </si>
  <si>
    <t>Hlízy, kořeny a výrobky z nich získané</t>
  </si>
  <si>
    <t>Ostatní semena a plody a výrobky z nich získané</t>
  </si>
  <si>
    <t>Pícniny, objemná krmiva a výrobky z nich získané</t>
  </si>
  <si>
    <t>Ostatní rostliny, řasy a výrobky z nich získané</t>
  </si>
  <si>
    <t>Mlečné výrobky a výrobky z nich získané</t>
  </si>
  <si>
    <t>Výrobky ze suchozemských zvířat a výrobky z nich získané</t>
  </si>
  <si>
    <t>Ryby, ostatní vodní živočichové a výrobky z nich získané</t>
  </si>
  <si>
    <t>Minerální látky a výrobky z nich získané</t>
  </si>
  <si>
    <t xml:space="preserve">(Vedlejší) výrobky z fermentace mikroorganismů </t>
  </si>
  <si>
    <t>Různé</t>
  </si>
  <si>
    <t>Komodita</t>
  </si>
  <si>
    <t>Krmné suroviny mimo rybí moučku</t>
  </si>
  <si>
    <t>Rybí moučka</t>
  </si>
  <si>
    <t>Krmné směsi</t>
  </si>
  <si>
    <t>VÝSLEDKY KONTROLY DODRŽOVÁNÍ DEKLAROVANÝCH JAKOSTNÍCH ZNAKŮ KRMNÝCH PRODUKTŮ</t>
  </si>
  <si>
    <t>VÝSLEDKY KONTROLY DODRŽOVÁNÍ MAXIMÁLNÍCH POVOLENÝCH LIMITŮ NEŽÁDOUCÍCH LÁTEK V KRMIVECH</t>
  </si>
  <si>
    <t>Krmné suroviny</t>
  </si>
  <si>
    <t>VÝSLEDKY KONTROLY DODRŽOVÁNÍ BEZPEČNOSTI A JAKOSTI KRMNÝCH SUROVIN</t>
  </si>
  <si>
    <t>Pozn: červeně označeny nevyhovující vzorky a hodnoty parametrů</t>
  </si>
  <si>
    <t>PoKZ - protokol o kontrolním zjištění ÚKZÚZ</t>
  </si>
  <si>
    <t>VÝSLEDKY KONTROLY PŘÍTOMNOSTI NEPOVOLENÝCH ZPRACOVANÝCH ŽIVOČIŠNÝCH BÍLKOVIN V KRMIVECH</t>
  </si>
  <si>
    <t>VÝSLEDKY KONTROLY PŘÍTOMNOSTI NEPOVOLENÝCH GENETICKY MODIFIKOVANÝCH ORGANISMŮ V KRMIVECH</t>
  </si>
  <si>
    <r>
      <t xml:space="preserve">Měď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</si>
  <si>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Zinek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</si>
  <si>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</si>
  <si>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Mangan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</si>
  <si>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Selen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</si>
  <si>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Lasalocid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</si>
  <si>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Maduramicin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</si>
  <si>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Monensin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</si>
  <si>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Narasin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</si>
  <si>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Nikarbazin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</si>
  <si>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Robenidin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</si>
  <si>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Salinomycin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</si>
  <si>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Semduramicin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</si>
  <si>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A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</si>
  <si>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Olovo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</si>
  <si>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Kadmium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</si>
  <si>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Rtuť      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</si>
  <si>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Arsen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</si>
  <si>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</si>
  <si>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Protein                        </t>
    </r>
    <r>
      <rPr>
        <sz val="11"/>
        <rFont val="Calibri"/>
        <family val="2"/>
        <charset val="238"/>
        <scheme val="minor"/>
      </rPr>
      <t xml:space="preserve">  (%)</t>
    </r>
  </si>
  <si>
    <r>
      <t xml:space="preserve">Popel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</si>
  <si>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Vláknina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</si>
  <si>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Vápník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</si>
  <si>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Fosfor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</si>
  <si>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Sodík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</si>
  <si>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Hořčík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</si>
  <si>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VÝSLEDKY VÝSKYTU MYKOTOXINŮ V KRMNÝCH PRODUKTECH</t>
  </si>
  <si>
    <t>Obiloviny</t>
  </si>
  <si>
    <t>Ostatní krmné suroviny</t>
  </si>
  <si>
    <t>Zearalenon</t>
  </si>
  <si>
    <t>Fumonisin B1</t>
  </si>
  <si>
    <t>Fumonisin B2</t>
  </si>
  <si>
    <t>Fumonisin B1+B2</t>
  </si>
  <si>
    <t>Ochratoxin A</t>
  </si>
  <si>
    <t>Deoxynivalenol</t>
  </si>
  <si>
    <t>T2-toxin</t>
  </si>
  <si>
    <t>HT2-toxin</t>
  </si>
  <si>
    <t>T2 + HT2 toxin</t>
  </si>
  <si>
    <t>KRMNÉ SUROVINY</t>
  </si>
  <si>
    <r>
      <t xml:space="preserve">Vitamin E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</si>
  <si>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Lysin                    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</si>
  <si>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Methionin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</si>
  <si>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OVCE, KOZY, KRÁLÍCI, KONĚ, RYBY</t>
  </si>
  <si>
    <r>
      <t xml:space="preserve">Tuk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</si>
  <si>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Komponenty suchozemských živočichů</t>
  </si>
  <si>
    <t>Komponenty ryb</t>
  </si>
  <si>
    <r>
      <t xml:space="preserve">Aflatoxin B1         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sz val="11"/>
        <color theme="1"/>
        <rFont val="Calibri"/>
        <family val="2"/>
        <charset val="238"/>
      </rPr>
      <t>µg.kg</t>
    </r>
    <r>
      <rPr>
        <vertAlign val="superscript"/>
        <sz val="11"/>
        <color theme="1"/>
        <rFont val="Calibri"/>
        <family val="2"/>
        <charset val="238"/>
      </rPr>
      <t>-1</t>
    </r>
    <r>
      <rPr>
        <sz val="11"/>
        <color theme="1"/>
        <rFont val="Calibri"/>
        <family val="2"/>
        <charset val="238"/>
      </rPr>
      <t>)</t>
    </r>
  </si>
  <si>
    <r>
      <t xml:space="preserve">Aflatoxin B2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</si>
  <si>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G1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</si>
  <si>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Zearalenon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</si>
  <si>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              </t>
    </r>
    <r>
      <rPr>
        <sz val="11"/>
        <color theme="1"/>
        <rFont val="Calibri"/>
        <family val="2"/>
        <charset val="238"/>
        <scheme val="minor"/>
      </rPr>
      <t xml:space="preserve">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</si>
  <si>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</si>
  <si>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B1+B2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</si>
  <si>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Ochratoxin A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</si>
  <si>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Deoxynivalenol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</si>
  <si>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T2-toxin 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</si>
  <si>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HT2-toxin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</si>
  <si>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 + HT2 toxin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</si>
  <si>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Beauvericin  </t>
    </r>
    <r>
      <rPr>
        <sz val="11"/>
        <color theme="1"/>
        <rFont val="Calibri"/>
        <family val="2"/>
        <charset val="238"/>
        <scheme val="minor"/>
      </rPr>
      <t xml:space="preserve">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</si>
  <si>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</si>
  <si>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A1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</si>
  <si>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Enniatin B  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</si>
  <si>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B1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</si>
  <si>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Nivalenol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</si>
  <si>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>VÝSLEDKY OBSAHU MYKOTOXINŮ V OBILOVINÁCH</t>
    </r>
    <r>
      <rPr>
        <sz val="11"/>
        <color theme="1"/>
        <rFont val="Arial Unicode MS"/>
        <family val="2"/>
        <charset val="238"/>
      </rPr>
      <t xml:space="preserve"> (µg.kg</t>
    </r>
    <r>
      <rPr>
        <vertAlign val="superscript"/>
        <sz val="11"/>
        <color theme="1"/>
        <rFont val="Arial Unicode MS"/>
        <family val="2"/>
        <charset val="238"/>
      </rPr>
      <t>-1</t>
    </r>
    <r>
      <rPr>
        <sz val="11"/>
        <color theme="1"/>
        <rFont val="Arial Unicode MS"/>
        <family val="2"/>
        <charset val="238"/>
      </rPr>
      <t>)</t>
    </r>
  </si>
  <si>
    <t>Materiál</t>
  </si>
  <si>
    <r>
      <t xml:space="preserve">Sušina                  </t>
    </r>
    <r>
      <rPr>
        <sz val="11"/>
        <color theme="1"/>
        <rFont val="Calibri"/>
        <family val="2"/>
        <charset val="238"/>
        <scheme val="minor"/>
      </rPr>
      <t>(%)</t>
    </r>
  </si>
  <si>
    <t>Aflatoxin B1</t>
  </si>
  <si>
    <t>Aflatoxin B2</t>
  </si>
  <si>
    <t>Aflatoxin G1</t>
  </si>
  <si>
    <t>Aflatoxin G2</t>
  </si>
  <si>
    <t>Beauvericin</t>
  </si>
  <si>
    <t>Enniatin A</t>
  </si>
  <si>
    <t>Enniatin A1</t>
  </si>
  <si>
    <t>Enniatin B</t>
  </si>
  <si>
    <t>Enniatin B1</t>
  </si>
  <si>
    <t>Nivalenol</t>
  </si>
  <si>
    <r>
      <t xml:space="preserve">Tuk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</si>
  <si>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Železo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</si>
  <si>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D3          </t>
    </r>
    <r>
      <rPr>
        <sz val="11"/>
        <color theme="1"/>
        <rFont val="Calibri"/>
        <family val="2"/>
        <charset val="238"/>
        <scheme val="minor"/>
      </rPr>
      <t>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</si>
  <si>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Diclazuril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</si>
  <si>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Halofuginon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</si>
  <si>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Kobalt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</si>
  <si>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G2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</si>
  <si>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Ergokrystin</t>
  </si>
  <si>
    <t>Ergokrystinin</t>
  </si>
  <si>
    <t>Ergotamin</t>
  </si>
  <si>
    <t>Ergotaminin</t>
  </si>
  <si>
    <t>Ergokryptin</t>
  </si>
  <si>
    <t>Ergokryptinin</t>
  </si>
  <si>
    <t>Ergometrin</t>
  </si>
  <si>
    <t>Ergometrinin</t>
  </si>
  <si>
    <t>Ergosin</t>
  </si>
  <si>
    <t>Ergosinin</t>
  </si>
  <si>
    <t>Ergokornin</t>
  </si>
  <si>
    <t>Ergokorninin</t>
  </si>
  <si>
    <t>Monokrotalin</t>
  </si>
  <si>
    <t>Retrorsin</t>
  </si>
  <si>
    <t>Senecionin</t>
  </si>
  <si>
    <t>Senkirkin</t>
  </si>
  <si>
    <t>Senecifyllin</t>
  </si>
  <si>
    <r>
      <t xml:space="preserve">Močovina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</si>
  <si>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Threonin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</si>
  <si>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Ergokrystin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</si>
  <si>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Ergokrystinin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</si>
  <si>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</si>
  <si>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</si>
  <si>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</si>
  <si>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</si>
  <si>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</si>
  <si>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</si>
  <si>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</si>
  <si>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</si>
  <si>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</si>
  <si>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</si>
  <si>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Monokrotalin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</si>
  <si>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Retrorsin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</si>
  <si>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</si>
  <si>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Senkirkin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</si>
  <si>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Senecifyllin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</si>
  <si>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28   indikátorový kongener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</si>
  <si>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52   indikátorový kongener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</si>
  <si>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101 indikátorový kongener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</si>
  <si>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118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</si>
  <si>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153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</si>
  <si>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180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</si>
  <si>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Suma PCB 28,52,101, 138,153,180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</si>
  <si>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Hexachlor benzen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</si>
  <si>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alfa-Hexachlor cyklohexan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</si>
  <si>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beta-Hexachlor cyklohexan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</si>
  <si>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gama-Hexachlor cyklohexan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</si>
  <si>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delta-Hexachlor cyklohexan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</si>
  <si>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o,p´- polohový izomer DDE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</si>
  <si>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p,p´- polohový izomer DDE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</si>
  <si>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o,p´- polohový izomer DDD (TDE)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</si>
  <si>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p,p´- polohový izomer DDD (TDE)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</si>
  <si>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o,p´- polohový izomer DDT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</si>
  <si>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p,p´- polohový izomer DDT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</si>
  <si>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Parlar 26 - kongener toxafenu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</si>
  <si>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Parlar 50 - kongener toxafenu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</si>
  <si>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Parlar 62 - kongener toxafenu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</si>
  <si>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Aldrin (OCP)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</si>
  <si>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Endrin (OCP)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</si>
  <si>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Dieldrin (OCP)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</si>
  <si>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Isodrin  (OCP)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</si>
  <si>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Oxychlordan (metabolit chlordanu)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</si>
  <si>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alfa-Chlordan (cis izomer)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</si>
  <si>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gama-Chlordan (trans izomer)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</si>
  <si>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Heptachlor  (OCP)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</si>
  <si>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alfa-Heptachlor epoxid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</si>
  <si>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beta-Heptachlor epoxid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</si>
  <si>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alfa-Endosulfan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</si>
  <si>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beta-Endosulfan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</si>
  <si>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Methoxychlor (OCP)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</si>
  <si>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Mirex (OCP)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</si>
  <si>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138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</si>
  <si>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Železo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</si>
  <si>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DOMÁCÍ A OSTATNÍ ZVÍŘATA</t>
  </si>
  <si>
    <r>
      <t xml:space="preserve">Jod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</si>
  <si>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Nikl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</si>
  <si>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jako </t>
    </r>
    <r>
      <rPr>
        <b/>
        <sz val="11"/>
        <color theme="1"/>
        <rFont val="Calibri"/>
        <family val="2"/>
        <charset val="238"/>
      </rPr>
      <t>α</t>
    </r>
    <r>
      <rPr>
        <b/>
        <sz val="8.8000000000000007"/>
        <color theme="1"/>
        <rFont val="Calibri"/>
        <family val="2"/>
        <charset val="238"/>
      </rPr>
      <t>-</t>
    </r>
    <r>
      <rPr>
        <b/>
        <sz val="11"/>
        <color theme="1"/>
        <rFont val="Calibri"/>
        <family val="2"/>
        <charset val="238"/>
      </rPr>
      <t>tokoferol acetát</t>
    </r>
    <r>
      <rPr>
        <b/>
        <sz val="11"/>
        <color theme="1"/>
        <rFont val="Calibri"/>
        <family val="2"/>
        <charset val="238"/>
        <scheme val="minor"/>
      </rPr>
      <t xml:space="preserve">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</si>
  <si>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Melamin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</si>
  <si>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Kyselina kyanurová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</si>
  <si>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Acetamiprid (mg.kg-1)</t>
  </si>
  <si>
    <t>Acefát             (mg.kg-1)</t>
  </si>
  <si>
    <t>Aldikarb       (mg.kg-1)</t>
  </si>
  <si>
    <t>Aldrin              (mg.kg-1)</t>
  </si>
  <si>
    <t>Aldrin a Dieldrin (suma)        (mg.kg-1)</t>
  </si>
  <si>
    <t>Azinfos-methyl (mg.kg-1)</t>
  </si>
  <si>
    <t>Azoxystrobin (mg.kg-1)</t>
  </si>
  <si>
    <t>Bifenthrin (suma izomerů)  (mg.kg-1)</t>
  </si>
  <si>
    <t>Bitertanol (mg.kg-1)</t>
  </si>
  <si>
    <t>Bixafen            (mg.kg-1)</t>
  </si>
  <si>
    <t>Boskalid           (mg.kg-1)</t>
  </si>
  <si>
    <t>Bromuconazole (mg.kg-1)</t>
  </si>
  <si>
    <t>Bupirimát (mg.kg-1)</t>
  </si>
  <si>
    <t>Buprofezin (mg.kg-1)</t>
  </si>
  <si>
    <t>Kadusafos (mg.kg-1)</t>
  </si>
  <si>
    <t>Karbaryl          (mg.kg-1)</t>
  </si>
  <si>
    <t>Karbendazim (mg.kg-1)</t>
  </si>
  <si>
    <t>Karbofuran (mg.kg-1)</t>
  </si>
  <si>
    <t>3-hydroxy karbofuran (mg.kg-1)</t>
  </si>
  <si>
    <t>Karboxin  (mg.kg-1)</t>
  </si>
  <si>
    <t>Chlorantraniliprol (mg.kg-1)</t>
  </si>
  <si>
    <t>Chlorfenapyr (mg.kg-1)</t>
  </si>
  <si>
    <t>Chlorfenvinfos (mg.kg-1)</t>
  </si>
  <si>
    <t>Chlormekvát chlorid (suma) (mg.kg-1)</t>
  </si>
  <si>
    <t>Chlorprofam (mg.kg-1)</t>
  </si>
  <si>
    <t>Chlorpyrifos (mg.kg-1)</t>
  </si>
  <si>
    <t>Chlorpyrifos-methyl               (mg.kg-1)</t>
  </si>
  <si>
    <t>Klothianidin (mg.kg-1)</t>
  </si>
  <si>
    <t>Cyfluthrin (suma izomerů)  (mg.kg-1)</t>
  </si>
  <si>
    <t>Lambda-cyhalothrin (mg.kg-1)</t>
  </si>
  <si>
    <t>Cymoxanil (mg.kg-1)</t>
  </si>
  <si>
    <t>Cypermethrin (suma izomerů) (mg.kg-1)</t>
  </si>
  <si>
    <t>Cyprokonazol (mg.kg-1)</t>
  </si>
  <si>
    <t>Cyprodinil (mg.kg-1)</t>
  </si>
  <si>
    <t>Deltamethrin (mg.kg-1)</t>
  </si>
  <si>
    <t>Diazinon  (mg.kg-1)</t>
  </si>
  <si>
    <t>Dichlorprop (suma)        (mg.kg-1)</t>
  </si>
  <si>
    <t>Dichlorvos (mg.kg-1)</t>
  </si>
  <si>
    <t>Dikloran       (mg.kg-1)</t>
  </si>
  <si>
    <t>Dieldrin       (mg.kg-1)</t>
  </si>
  <si>
    <t>Difenokonazol (mg.kg-1)</t>
  </si>
  <si>
    <t>Difenylamin (mg.kg-1)</t>
  </si>
  <si>
    <t>Diflubenzuron (mg.kg-1)</t>
  </si>
  <si>
    <t>Dimethoát (mg.kg-1)</t>
  </si>
  <si>
    <t>Dimethoát (suma)        (mg.kg-1)</t>
  </si>
  <si>
    <t>Dimethomorf (suma izomerů) (mg.kg-1)</t>
  </si>
  <si>
    <t>Dinikonazol (suma izomerů) (mg.kg-1)</t>
  </si>
  <si>
    <r>
      <t>Endosulfan      (</t>
    </r>
    <r>
      <rPr>
        <b/>
        <sz val="11"/>
        <color theme="1"/>
        <rFont val="Calibri"/>
        <family val="2"/>
        <charset val="238"/>
      </rPr>
      <t>α+β isomer)     (mg.kg-1)</t>
    </r>
  </si>
  <si>
    <t>Endosulfansulfát (mg.kg-1)</t>
  </si>
  <si>
    <t>Endosulfan (suma izomerů) (mg.kg-1)</t>
  </si>
  <si>
    <t>Epoxikonazol (mg.kg-1)</t>
  </si>
  <si>
    <t>Ethion      (mg.kg-1)</t>
  </si>
  <si>
    <t>Ethirimol  (mg.kg-1)</t>
  </si>
  <si>
    <t xml:space="preserve">Ethoprofos (mg.kg-1) </t>
  </si>
  <si>
    <t>Fenbukonazol (mg.kg-1)</t>
  </si>
  <si>
    <t>Fenhexamid (mg.kg-1)</t>
  </si>
  <si>
    <t>Fenitrothion (mg.kg-1)</t>
  </si>
  <si>
    <t>Fenpropathrin (mg.kg-1)</t>
  </si>
  <si>
    <t>Fenpropidin (mg.kg-1)</t>
  </si>
  <si>
    <t>Fenpropimorf (suma izomerů) (mg.kg-1)</t>
  </si>
  <si>
    <t>Fenpyroximát (mg.kg-1)</t>
  </si>
  <si>
    <t>Fenthion  (mg.kg-1)</t>
  </si>
  <si>
    <t>Fenvalerát (suma izomerů)  (mg.kg-1)</t>
  </si>
  <si>
    <t>Fipronil     (mg.kg-1)</t>
  </si>
  <si>
    <t>Flonikamid (mg.kg-1)</t>
  </si>
  <si>
    <t>Fluazifop-P (suma)          (mg.kg-1)</t>
  </si>
  <si>
    <t>Fluaziop-P-butyl (mg.kg-1)</t>
  </si>
  <si>
    <t xml:space="preserve">Fludioxonil (mg.kg-1) </t>
  </si>
  <si>
    <t>Fluopikolid (mg.kg-1)</t>
  </si>
  <si>
    <t>Fluopyram (mg.kg-1)</t>
  </si>
  <si>
    <t>Flufenoxuron (mg.kg-1)</t>
  </si>
  <si>
    <t>Fluquinconazol (mg.kg-1)</t>
  </si>
  <si>
    <t>Flusilazol (mg.kg-1)</t>
  </si>
  <si>
    <t>Flutolanil (mg.kg-1)</t>
  </si>
  <si>
    <t>Flutriafol  (mg.kg-1)</t>
  </si>
  <si>
    <t>Tau-fluvalinát (mg.kg-1)</t>
  </si>
  <si>
    <t>Fluxapyroxad (mg.kg-1)</t>
  </si>
  <si>
    <t>Glyfosát   (mg.kg-1)</t>
  </si>
  <si>
    <t>Haloxyfop (suma)       (mg.kg-1)</t>
  </si>
  <si>
    <t>Haloxyfop-methyl        (mg.kg-1)</t>
  </si>
  <si>
    <t>Haloxyfop-2-ethoxyethyl (mg.kg-1)</t>
  </si>
  <si>
    <t>Hexakonazol (mg.kg-1)</t>
  </si>
  <si>
    <t>Imazalil        (mg.kg-1)</t>
  </si>
  <si>
    <t xml:space="preserve">Imidakloprid (mg.kg-1) </t>
  </si>
  <si>
    <t>Indoxacarb (suma)       (mg.kg-1)</t>
  </si>
  <si>
    <t xml:space="preserve">Iprodion       (mg.kg-1) </t>
  </si>
  <si>
    <t>Iprovalikarb (mg.kg-1)</t>
  </si>
  <si>
    <t>Isokarbofos (mg.kg-1)</t>
  </si>
  <si>
    <t>Isoprothiolan (mg.kg-1)</t>
  </si>
  <si>
    <t>Isoproturon (mg.kg-1)</t>
  </si>
  <si>
    <t>Kresoxim-methyl              (mg.kg-1)</t>
  </si>
  <si>
    <t>Linuron         (mg.kg-1)</t>
  </si>
  <si>
    <t>Malaoxon (mg.kg-1)</t>
  </si>
  <si>
    <t>Malathion (mg.kg-1)</t>
  </si>
  <si>
    <t>Malathion (suma)           (mg.kg-1)</t>
  </si>
  <si>
    <t>Mandipropamid (mg.kg-1)</t>
  </si>
  <si>
    <t>MCPA       (mg.kg-1)</t>
  </si>
  <si>
    <t>Mekoprop (suma)       (mg.kg-1)</t>
  </si>
  <si>
    <t>Mepikvát chlorid (suma)       (mg.kg-1)</t>
  </si>
  <si>
    <t>Metalaxyl a metalaxyl-M (suma izomerů) (mg.kg-1)</t>
  </si>
  <si>
    <t>Metkonazol (suma izomerů) (mg.kg-1)</t>
  </si>
  <si>
    <t>Methakrifos (mg.kg-1)</t>
  </si>
  <si>
    <t>Methamidofos (mg.kg-1)</t>
  </si>
  <si>
    <t>Methidathion (mg.kg-1)</t>
  </si>
  <si>
    <t>Methiokarb (mg.kg-1)</t>
  </si>
  <si>
    <t>Methiokarb sulfon          (mg.kg-1)</t>
  </si>
  <si>
    <t>Methiokarb sulfoxid      (mg.kg-1)</t>
  </si>
  <si>
    <t>Methiokarb (suma)     (mg.kg-1)</t>
  </si>
  <si>
    <t>Methomyl (mg.kg-1)</t>
  </si>
  <si>
    <t>Methoxyfenozid (mg.kg-1)</t>
  </si>
  <si>
    <t>Metolachlor (mg.kg-1)</t>
  </si>
  <si>
    <t>Metrafenon (mg.kg-1)</t>
  </si>
  <si>
    <t>Metribuzin (mg.kg-1)</t>
  </si>
  <si>
    <t>Monokrotofos (mg.kg-1)</t>
  </si>
  <si>
    <t>Myklobutanil (mg.kg-1)</t>
  </si>
  <si>
    <t>Omethoát (mg.kg-1)</t>
  </si>
  <si>
    <t>Oxydemeton-methyl     (mg.kg-1)</t>
  </si>
  <si>
    <t>Oxydemeton-methyl (suma) (mg.kg-1)</t>
  </si>
  <si>
    <t>Paklobutrazol (mg.kg-1)</t>
  </si>
  <si>
    <t>Parathion (mg.kg-1)</t>
  </si>
  <si>
    <t>Parathion-methyl     (mg.kg-1)</t>
  </si>
  <si>
    <t>Penkonazol (mg.kg-1)</t>
  </si>
  <si>
    <t>Pencycuron (mg.kg-1)</t>
  </si>
  <si>
    <t>Pendimethalin (mg.kg-1)</t>
  </si>
  <si>
    <t>Permethrin (suma izomerů) (mg.kg-1)</t>
  </si>
  <si>
    <t>Fosmet    (mg.kg-1)</t>
  </si>
  <si>
    <t>Fosfamidon (mg.kg-1)</t>
  </si>
  <si>
    <t>Pikoxystrobin (mg.kg-1)</t>
  </si>
  <si>
    <t>Pirimikarb (mg.kg-1)</t>
  </si>
  <si>
    <t>Desmethylpirimikarb         (mg.kg-1)</t>
  </si>
  <si>
    <t xml:space="preserve">Pirimifos-methyl (mg.kg-1) </t>
  </si>
  <si>
    <t>Pyridaben (mg.kg-1)</t>
  </si>
  <si>
    <t>Pyriproxyfen (mg.kg-1)</t>
  </si>
  <si>
    <t xml:space="preserve">Prochloraz (mg.kg-1)  </t>
  </si>
  <si>
    <t>Procymidon (mg.kg-1)</t>
  </si>
  <si>
    <t>Profenofos (mg.kg-1)</t>
  </si>
  <si>
    <t>Propamokarb (mg.kg-1)</t>
  </si>
  <si>
    <t>Propikonazol                                (suma izomerů)                           (mg.kg-1)</t>
  </si>
  <si>
    <t>Propyzamid (mg.kg-1)</t>
  </si>
  <si>
    <t>Prothiokonazol (Prothiokonazol-desthio)          (mg.kg-1)</t>
  </si>
  <si>
    <t>Prothiofos (mg.kg-1)</t>
  </si>
  <si>
    <t>Pyrimethanil (mg.kg-1)</t>
  </si>
  <si>
    <t>Pyraklostrobin (mg.kg-1)</t>
  </si>
  <si>
    <t>Chinoxyfen (mg.kg-1)</t>
  </si>
  <si>
    <t>Spiromesifen (mg.kg-1)</t>
  </si>
  <si>
    <t>Spiroxamin (suma izomerů)            (mg.kg-1)</t>
  </si>
  <si>
    <t>Tebukonazol (mg.kg-1)</t>
  </si>
  <si>
    <t>Tebufenozid (mg.kg-1)</t>
  </si>
  <si>
    <t>Teflubenzuron (mg.kg-1)</t>
  </si>
  <si>
    <t>Tefluthrin (mg.kg-1)</t>
  </si>
  <si>
    <t>Terbuthylazin (mg.kg-1)</t>
  </si>
  <si>
    <t>Tetrakonazol (mg.kg-1)</t>
  </si>
  <si>
    <t>Tetramethrin (mg.kg-1)</t>
  </si>
  <si>
    <t>Thiabendazol  (mg.kg-1)</t>
  </si>
  <si>
    <t>Thiakloprid (mg.kg-1)</t>
  </si>
  <si>
    <t>Thiodikarb (mg.kg-1)</t>
  </si>
  <si>
    <t>Thiamethoxam (mg.kg-1)</t>
  </si>
  <si>
    <t>Thiofanát-methyl (mg.kg-1)</t>
  </si>
  <si>
    <t>Tolklofos-methyl (mg.kg-1)</t>
  </si>
  <si>
    <t xml:space="preserve">Triadimefon (mg.kg-1) </t>
  </si>
  <si>
    <t>Triadimenol       (suma izomerů)       (mg.kg-1)</t>
  </si>
  <si>
    <t>Triazofos (mg.kg-1)</t>
  </si>
  <si>
    <t>Tricyklazol (mg.kg-1)</t>
  </si>
  <si>
    <t>Trifloxystrobin (mg.kg-1)</t>
  </si>
  <si>
    <t>Trifluralin (mg.kg-1)</t>
  </si>
  <si>
    <t>Trinexapak-ethyl (mg.kg-1)</t>
  </si>
  <si>
    <t>Tritikonazol (mg.kg-1)</t>
  </si>
  <si>
    <t>Vinklozolin (mg.kg-1)</t>
  </si>
  <si>
    <t>2,4-D (suma)</t>
  </si>
  <si>
    <r>
      <t xml:space="preserve">Škrob                       </t>
    </r>
    <r>
      <rPr>
        <sz val="11"/>
        <rFont val="Calibri"/>
        <family val="2"/>
        <charset val="238"/>
        <scheme val="minor"/>
      </rPr>
      <t xml:space="preserve">  (%)</t>
    </r>
  </si>
  <si>
    <r>
      <t xml:space="preserve">Fytáza        </t>
    </r>
    <r>
      <rPr>
        <sz val="11"/>
        <color theme="1"/>
        <rFont val="Calibri"/>
        <family val="2"/>
        <charset val="238"/>
        <scheme val="minor"/>
      </rPr>
      <t>(j.aktiv.kg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</si>
  <si>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Radioaktivita Cs - 134  (Bq.kg-1)</t>
  </si>
  <si>
    <t>Radioaktivita Cs - 137  (Bq.kg-1)</t>
  </si>
  <si>
    <t>2-fenylfenol (mg.kg-1)</t>
  </si>
  <si>
    <r>
      <t xml:space="preserve">DDT (suma TDE-, DDE-, DDT-izomerů)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</si>
  <si>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Kamfechlor (toxafen; suma kongenerů 26, 50 a 62)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</si>
  <si>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Aldrin a Dieldrin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</si>
  <si>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Delta-Ketoendrin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</si>
  <si>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Endrin (suma endrinu a delta-ketoendrinu)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</si>
  <si>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Chlordan (suma izomerů a oxychlordanu)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</si>
  <si>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Heptachlor(suma heptachloru a heptachloepoxi-dů)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</si>
  <si>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Endosulfansulfát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</si>
  <si>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Endosulfan (suma izomerů a endosulfan sulfátu)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</si>
  <si>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Suma PCB 28,52,101, 138,153,180 </t>
    </r>
    <r>
      <rPr>
        <sz val="10"/>
        <color theme="1"/>
        <rFont val="Calibri"/>
        <family val="2"/>
        <charset val="238"/>
        <scheme val="minor"/>
      </rPr>
      <t>(</t>
    </r>
    <r>
      <rPr>
        <sz val="10"/>
        <color theme="1"/>
        <rFont val="Calibri"/>
        <family val="2"/>
        <charset val="238"/>
      </rPr>
      <t>µg.kg</t>
    </r>
    <r>
      <rPr>
        <vertAlign val="superscript"/>
        <sz val="10"/>
        <color theme="1"/>
        <rFont val="Calibri"/>
        <family val="2"/>
        <charset val="238"/>
      </rPr>
      <t>-1</t>
    </r>
    <r>
      <rPr>
        <sz val="10"/>
        <color theme="1"/>
        <rFont val="Calibri"/>
        <family val="2"/>
        <charset val="238"/>
      </rPr>
      <t>)</t>
    </r>
  </si>
  <si>
    <r>
      <t xml:space="preserve">Dioxiny                </t>
    </r>
    <r>
      <rPr>
        <b/>
        <sz val="9"/>
        <color theme="1"/>
        <rFont val="Calibri"/>
        <family val="2"/>
        <charset val="238"/>
        <scheme val="minor"/>
      </rPr>
      <t>suma PCDD a PCDF</t>
    </r>
    <r>
      <rPr>
        <b/>
        <sz val="10"/>
        <color theme="1"/>
        <rFont val="Calibri"/>
        <family val="2"/>
        <charset val="238"/>
        <scheme val="minor"/>
      </rPr>
      <t xml:space="preserve">       </t>
    </r>
    <r>
      <rPr>
        <sz val="10"/>
        <color theme="1"/>
        <rFont val="Calibri"/>
        <family val="2"/>
        <charset val="238"/>
        <scheme val="minor"/>
      </rPr>
      <t>(ng WHO-TEQ/kg)</t>
    </r>
  </si>
  <si>
    <r>
      <t>PCB s diox. efektem</t>
    </r>
    <r>
      <rPr>
        <b/>
        <sz val="10"/>
        <color theme="1"/>
        <rFont val="Calibri"/>
        <family val="2"/>
        <charset val="238"/>
        <scheme val="minor"/>
      </rPr>
      <t xml:space="preserve">                </t>
    </r>
    <r>
      <rPr>
        <sz val="10"/>
        <color theme="1"/>
        <rFont val="Calibri"/>
        <family val="2"/>
        <charset val="238"/>
        <scheme val="minor"/>
      </rPr>
      <t xml:space="preserve"> (ng WHO-TEQ/kg)</t>
    </r>
  </si>
  <si>
    <r>
      <t>Dioxiny + PCB       s diox. efektem</t>
    </r>
    <r>
      <rPr>
        <b/>
        <sz val="10"/>
        <color theme="1"/>
        <rFont val="Calibri"/>
        <family val="2"/>
        <charset val="238"/>
        <scheme val="minor"/>
      </rPr>
      <t xml:space="preserve">      </t>
    </r>
    <r>
      <rPr>
        <sz val="10"/>
        <color theme="1"/>
        <rFont val="Calibri"/>
        <family val="2"/>
        <charset val="238"/>
        <scheme val="minor"/>
      </rPr>
      <t xml:space="preserve"> (ng WHO-TEQ/kg)</t>
    </r>
  </si>
  <si>
    <t>Sušina analytická                %</t>
  </si>
  <si>
    <r>
      <t xml:space="preserve">Kyselina benzoová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</si>
  <si>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Komp. z ryb</t>
  </si>
  <si>
    <t>Propargit      (mg.kg-1)</t>
  </si>
  <si>
    <t>Prosulfokarb (mg.kg-1)</t>
  </si>
  <si>
    <r>
      <t xml:space="preserve">Tryptofan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</si>
  <si>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Hořčík              </t>
    </r>
    <r>
      <rPr>
        <sz val="11"/>
        <color theme="1"/>
        <rFont val="Calibri"/>
        <family val="2"/>
        <charset val="238"/>
        <scheme val="minor"/>
      </rPr>
      <t>(%)</t>
    </r>
  </si>
  <si>
    <t>Zpracovala: Ing. Zora Hlavová/květen 2023</t>
  </si>
  <si>
    <t>Zpracovala: Ing. Zora Hlavová /květen 2023</t>
  </si>
  <si>
    <t xml:space="preserve">Zpracovala: Ing. Zora Hlavová/květen 2023 </t>
  </si>
  <si>
    <t>Kompletní krmná směs pro selata (ČOS)</t>
  </si>
  <si>
    <t>Kompletní krmná směs pro výkrm prasat (A 2)</t>
  </si>
  <si>
    <t>Kompletní krmná směs pro výkrm prasat - dokrm (A 3)</t>
  </si>
  <si>
    <t>Minerální krmivo pro prasata</t>
  </si>
  <si>
    <t>&lt;0,2000</t>
  </si>
  <si>
    <t>&lt;10</t>
  </si>
  <si>
    <r>
      <t xml:space="preserve">Butylhydroxy-anisol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</si>
  <si>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Kompletní krmná směs pro chov prasat</t>
  </si>
  <si>
    <t>nenalezeny</t>
  </si>
  <si>
    <t>Kompletní krmná směs pro předvýkrm prasat - do 35 ž.h. (A 1)</t>
  </si>
  <si>
    <t>&lt;0,05</t>
  </si>
  <si>
    <t>&lt;0,009000</t>
  </si>
  <si>
    <t>&lt;0,01500</t>
  </si>
  <si>
    <t>&lt;0,1000</t>
  </si>
  <si>
    <t>&lt;0,02000</t>
  </si>
  <si>
    <t>&lt;0,05000</t>
  </si>
  <si>
    <t>&lt;0,50</t>
  </si>
  <si>
    <t>&lt;0,10</t>
  </si>
  <si>
    <r>
      <rPr>
        <b/>
        <sz val="11"/>
        <color theme="1"/>
        <rFont val="Calibri"/>
        <family val="2"/>
        <charset val="238"/>
        <scheme val="minor"/>
      </rPr>
      <t>Sulfadimidin</t>
    </r>
    <r>
      <rPr>
        <sz val="11"/>
        <color theme="1"/>
        <rFont val="Calibri"/>
        <family val="2"/>
        <charset val="238"/>
        <scheme val="minor"/>
      </rPr>
      <t xml:space="preserve">                 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</si>
  <si>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Sulfamethoxazol  </t>
    </r>
    <r>
      <rPr>
        <sz val="11"/>
        <color theme="1"/>
        <rFont val="Calibri"/>
        <family val="2"/>
        <charset val="238"/>
        <scheme val="minor"/>
      </rPr>
      <t xml:space="preserve">              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</si>
  <si>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Tilmicosin</t>
    </r>
    <r>
      <rPr>
        <sz val="11"/>
        <color theme="1"/>
        <rFont val="Calibri"/>
        <family val="2"/>
        <charset val="238"/>
        <scheme val="minor"/>
      </rPr>
      <t xml:space="preserve">              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</si>
  <si>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Tylosin</t>
    </r>
    <r>
      <rPr>
        <sz val="11"/>
        <color theme="1"/>
        <rFont val="Calibri"/>
        <family val="2"/>
        <charset val="238"/>
        <scheme val="minor"/>
      </rPr>
      <t xml:space="preserve">                 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</si>
  <si>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Kompletní krmná směs pro odchov kuřat a kuřic do 12 týdnů stáří</t>
  </si>
  <si>
    <t>Kompletní krmná směs pro užitkové nosnice</t>
  </si>
  <si>
    <t>Kompletní krmná směs pro výkrm kuřat do 14. dne stáří</t>
  </si>
  <si>
    <t>Minerální krmivo pro drůbež</t>
  </si>
  <si>
    <t>&lt;3,00</t>
  </si>
  <si>
    <t>&lt;200,0</t>
  </si>
  <si>
    <t>&lt;1,000</t>
  </si>
  <si>
    <t>&lt;2,500</t>
  </si>
  <si>
    <t>&lt;20,00</t>
  </si>
  <si>
    <t>&lt;10,00</t>
  </si>
  <si>
    <t>&lt;5,000</t>
  </si>
  <si>
    <t>&lt;5,00</t>
  </si>
  <si>
    <t>&lt;80,00</t>
  </si>
  <si>
    <t>Kompletní krmná směs pro kachny - dokrm</t>
  </si>
  <si>
    <t>&lt;0,1</t>
  </si>
  <si>
    <t>Kompletní krmná směs pro plemenné nosnice</t>
  </si>
  <si>
    <t>Doplňková krmná směs pro výkrm skotu</t>
  </si>
  <si>
    <t>Minerální krmivo pro skot</t>
  </si>
  <si>
    <t>Doplňková krmná směs pro dojnice</t>
  </si>
  <si>
    <t>Doplňková krmná směs pro odchov skotu</t>
  </si>
  <si>
    <t>Kompletní krmná směs pro chov králíků v období ochranné lhůty</t>
  </si>
  <si>
    <t>Kompletní krmná směs pro výkrm králíků</t>
  </si>
  <si>
    <t>Minerální krmivo pro koně</t>
  </si>
  <si>
    <t>Doplňková krmná směs pro výkrm králíků</t>
  </si>
  <si>
    <t>Kompletní krmná směs pro ryby</t>
  </si>
  <si>
    <t>Doplňková krmná směs pro koně</t>
  </si>
  <si>
    <t>&lt;50,00</t>
  </si>
  <si>
    <t>Minerální krmivo jiné</t>
  </si>
  <si>
    <t>&lt;0,01000</t>
  </si>
  <si>
    <t>&lt;0,001000</t>
  </si>
  <si>
    <t>Neč.škodl.-Datura sp</t>
  </si>
  <si>
    <t>Námel</t>
  </si>
  <si>
    <t>Kompletní krmná směs pro ptáky</t>
  </si>
  <si>
    <t>Kompletní krmná směs pro psy</t>
  </si>
  <si>
    <t>Kompletní krmná směs pro kočky</t>
  </si>
  <si>
    <t>Premix jiný</t>
  </si>
  <si>
    <t>Premix pro králíky</t>
  </si>
  <si>
    <t>Premix pro prasata</t>
  </si>
  <si>
    <t>Premix pro drůbež</t>
  </si>
  <si>
    <r>
      <t xml:space="preserve">Monensin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</si>
  <si>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KLINOPTILOLIT SEDIMENTÁRNÍHO PŮVODU</t>
  </si>
  <si>
    <t>L-treonin</t>
  </si>
  <si>
    <t>L-lysin monohydrochlorid</t>
  </si>
  <si>
    <t>Pšeničná mouka krmná</t>
  </si>
  <si>
    <t>&lt;0,5000</t>
  </si>
  <si>
    <t>&lt;0,3000</t>
  </si>
  <si>
    <t>Botanická čistota</t>
  </si>
  <si>
    <t>Nečistoty</t>
  </si>
  <si>
    <t>Jiné druhy kult.plod</t>
  </si>
  <si>
    <t>Nečistoty škodlivé</t>
  </si>
  <si>
    <t>Neč.škodl.-svízel</t>
  </si>
  <si>
    <t>Neč.škodl.-Ambrosia</t>
  </si>
  <si>
    <t>Uhličitan vápenatý (vápenec)</t>
  </si>
  <si>
    <t>Tráva přirozeně sušená (seno)</t>
  </si>
  <si>
    <t>&lt;2,000</t>
  </si>
  <si>
    <t>&lt;160,0</t>
  </si>
  <si>
    <t>Soli mastných kyselin</t>
  </si>
  <si>
    <t>&lt;2,00</t>
  </si>
  <si>
    <t>&lt;12,0</t>
  </si>
  <si>
    <t>&lt;13,0</t>
  </si>
  <si>
    <t>Kukuřice</t>
  </si>
  <si>
    <t>&lt;0,010</t>
  </si>
  <si>
    <t>Sójový extrahovaný šrot (moučka)</t>
  </si>
  <si>
    <t>Cukrovarské řízky sušené melasové</t>
  </si>
  <si>
    <t>Sladový květ</t>
  </si>
  <si>
    <t>&lt;6,00</t>
  </si>
  <si>
    <t>&lt;1,00</t>
  </si>
  <si>
    <t>Ječmen</t>
  </si>
  <si>
    <t>Řepkový extrahovaný šrot (moučka)</t>
  </si>
  <si>
    <t>P o d z e m n i c e  o l e j n á</t>
  </si>
  <si>
    <t>Lignocelulosa</t>
  </si>
  <si>
    <t>Rýže loupaná / hnědá</t>
  </si>
  <si>
    <t>&lt;0,004000</t>
  </si>
  <si>
    <t>&lt;0,008000</t>
  </si>
  <si>
    <t>&lt;0,002000</t>
  </si>
  <si>
    <t>&lt;0,0100</t>
  </si>
  <si>
    <t>&lt;0,005000</t>
  </si>
  <si>
    <t>&lt;0,003000</t>
  </si>
  <si>
    <t>&lt;0,0400</t>
  </si>
  <si>
    <t>&lt;0,006000</t>
  </si>
  <si>
    <t>&lt;0,01200</t>
  </si>
  <si>
    <t>&lt;0,0200</t>
  </si>
  <si>
    <t>Oves</t>
  </si>
  <si>
    <t>&lt;0,100</t>
  </si>
  <si>
    <t>Tráva, byliny, luskoviny (zelená píce) - čerstvé, senáž, siláž nebo sušené seno</t>
  </si>
  <si>
    <t>Kukuřičná siláž</t>
  </si>
  <si>
    <t>Demeton-S-methylsulf (mg.kg-1)</t>
  </si>
  <si>
    <t>Ethephon (mg.kg-1)</t>
  </si>
  <si>
    <t>Glufosát        (mg.kg-1)</t>
  </si>
  <si>
    <t>Fglufosát (suma)       (mg.kg-1)</t>
  </si>
  <si>
    <t>MPP              (mg.kg-1)</t>
  </si>
  <si>
    <t>N-acetyl glufosinát (mg.kg-1)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</si>
</sst>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.00\ _K_č_-;\-* #,##0.00\ _K_č_-;_-* &quot;-&quot;??\ _K_č_-;_-@_-"/>
    <numFmt numFmtId="165" formatCode="#0"/>
    <numFmt numFmtId="166" formatCode="#0.00"/>
    <numFmt numFmtId="167" formatCode="#0.0000"/>
    <numFmt numFmtId="168" formatCode="#0.000"/>
    <numFmt numFmtId="169" formatCode="#0.0"/>
    <numFmt numFmtId="170" formatCode="#0.00000"/>
    <numFmt numFmtId="171" formatCode="0.0"/>
    <numFmt numFmtId="172" formatCode="0.000"/>
    <numFmt numFmtId="173" formatCode="#0.000000"/>
    <numFmt numFmtId="174" formatCode="0.0000"/>
    <numFmt numFmtId="175" formatCode="0.0%"/>
    <numFmt numFmtId="176" formatCode="0.00000"/>
    <numFmt numFmtId="177" formatCode="0.000000"/>
  </numFmts>
  <fonts count="2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 Unicode MS"/>
      <family val="2"/>
      <charset val="238"/>
    </font>
    <font>
      <b/>
      <sz val="11"/>
      <color theme="1"/>
      <name val="Arial Unicode MS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vertAlign val="superscript"/>
      <sz val="11"/>
      <color theme="1"/>
      <name val="Arial Unicode MS"/>
      <family val="2"/>
      <charset val="238"/>
    </font>
    <font>
      <b/>
      <sz val="12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.8000000000000007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vertAlign val="superscript"/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7C8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3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2" fontId="0" fillId="0" borderId="0" xfId="0" applyNumberFormat="1" applyAlignment="1">
      <alignment horizontal="center"/>
    </xf>
    <xf numFmtId="49" fontId="0" fillId="0" borderId="0" xfId="0" applyNumberFormat="1" applyFont="1" applyFill="1" applyBorder="1"/>
    <xf numFmtId="49" fontId="0" fillId="0" borderId="0" xfId="0" applyNumberFormat="1"/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1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6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72" fontId="0" fillId="0" borderId="0" xfId="0" applyNumberFormat="1" applyAlignment="1">
      <alignment horizontal="center"/>
    </xf>
    <xf numFmtId="0" fontId="6" fillId="0" borderId="0" xfId="0" applyFont="1"/>
    <xf numFmtId="0" fontId="15" fillId="0" borderId="0" xfId="0" applyFont="1"/>
    <xf numFmtId="0" fontId="15" fillId="0" borderId="0" xfId="0" applyFont="1" applyAlignment="1">
      <alignment horizontal="center" vertical="center"/>
    </xf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169" fontId="0" fillId="2" borderId="0" xfId="0" applyNumberFormat="1" applyFill="1" applyBorder="1" applyAlignment="1">
      <alignment horizontal="center"/>
    </xf>
    <xf numFmtId="169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70" fontId="0" fillId="2" borderId="0" xfId="0" applyNumberFormat="1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49" fontId="1" fillId="3" borderId="18" xfId="0" applyNumberFormat="1" applyFont="1" applyFill="1" applyBorder="1" applyAlignment="1">
      <alignment horizontal="left" vertical="center"/>
    </xf>
    <xf numFmtId="49" fontId="1" fillId="3" borderId="18" xfId="0" applyNumberFormat="1" applyFont="1" applyFill="1" applyBorder="1" applyAlignment="1">
      <alignment horizontal="center" vertical="center"/>
    </xf>
    <xf numFmtId="49" fontId="1" fillId="3" borderId="18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67" fontId="0" fillId="2" borderId="0" xfId="0" applyNumberFormat="1" applyFill="1" applyAlignment="1">
      <alignment horizontal="center"/>
    </xf>
    <xf numFmtId="49" fontId="1" fillId="4" borderId="7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49" fontId="1" fillId="4" borderId="0" xfId="0" applyNumberFormat="1" applyFont="1" applyFill="1" applyBorder="1"/>
    <xf numFmtId="49" fontId="1" fillId="4" borderId="0" xfId="0" applyNumberFormat="1" applyFont="1" applyFill="1" applyBorder="1" applyAlignment="1">
      <alignment horizontal="center"/>
    </xf>
    <xf numFmtId="49" fontId="1" fillId="4" borderId="12" xfId="0" applyNumberFormat="1" applyFont="1" applyFill="1" applyBorder="1"/>
    <xf numFmtId="49" fontId="1" fillId="4" borderId="12" xfId="0" applyNumberFormat="1" applyFont="1" applyFill="1" applyBorder="1" applyAlignment="1">
      <alignment horizontal="center"/>
    </xf>
    <xf numFmtId="173" fontId="0" fillId="2" borderId="0" xfId="0" applyNumberFormat="1" applyFill="1" applyAlignment="1">
      <alignment horizontal="center"/>
    </xf>
    <xf numFmtId="2" fontId="1" fillId="3" borderId="18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172" fontId="1" fillId="3" borderId="18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vertical="center"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71" fontId="0" fillId="4" borderId="12" xfId="0" applyNumberFormat="1" applyFill="1" applyBorder="1" applyAlignment="1">
      <alignment horizontal="center"/>
    </xf>
    <xf numFmtId="170" fontId="0" fillId="2" borderId="0" xfId="0" applyNumberFormat="1" applyFill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174" fontId="0" fillId="4" borderId="7" xfId="0" applyNumberFormat="1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74" fontId="0" fillId="4" borderId="0" xfId="0" applyNumberFormat="1" applyFill="1" applyBorder="1" applyAlignment="1">
      <alignment horizontal="center"/>
    </xf>
    <xf numFmtId="171" fontId="0" fillId="4" borderId="0" xfId="0" applyNumberFormat="1" applyFill="1" applyBorder="1" applyAlignment="1">
      <alignment horizontal="center"/>
    </xf>
    <xf numFmtId="167" fontId="0" fillId="4" borderId="0" xfId="0" applyNumberForma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169" fontId="0" fillId="4" borderId="0" xfId="0" applyNumberFormat="1" applyFill="1" applyBorder="1" applyAlignment="1">
      <alignment horizontal="center"/>
    </xf>
    <xf numFmtId="174" fontId="0" fillId="4" borderId="12" xfId="0" applyNumberFormat="1" applyFill="1" applyBorder="1" applyAlignment="1">
      <alignment horizontal="center"/>
    </xf>
    <xf numFmtId="167" fontId="0" fillId="4" borderId="12" xfId="0" applyNumberFormat="1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8" fontId="0" fillId="4" borderId="7" xfId="0" applyNumberFormat="1" applyFill="1" applyBorder="1" applyAlignment="1">
      <alignment horizontal="center"/>
    </xf>
    <xf numFmtId="49" fontId="0" fillId="3" borderId="18" xfId="0" applyNumberFormat="1" applyFill="1" applyBorder="1" applyAlignment="1">
      <alignment horizontal="center" vertical="center" wrapText="1"/>
    </xf>
    <xf numFmtId="168" fontId="0" fillId="4" borderId="0" xfId="0" applyNumberFormat="1" applyFill="1" applyBorder="1" applyAlignment="1">
      <alignment horizontal="center"/>
    </xf>
    <xf numFmtId="168" fontId="0" fillId="4" borderId="12" xfId="0" applyNumberFormat="1" applyFill="1" applyBorder="1" applyAlignment="1">
      <alignment horizontal="center"/>
    </xf>
    <xf numFmtId="49" fontId="0" fillId="2" borderId="0" xfId="0" applyNumberFormat="1" applyFont="1" applyFill="1" applyBorder="1"/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69" fontId="0" fillId="2" borderId="0" xfId="0" applyNumberFormat="1" applyFill="1" applyAlignment="1">
      <alignment horizontal="center" vertical="center"/>
    </xf>
    <xf numFmtId="1" fontId="0" fillId="4" borderId="7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0" fillId="3" borderId="14" xfId="0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5" xfId="0" applyFill="1" applyBorder="1"/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7" xfId="0" applyFill="1" applyBorder="1"/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175" fontId="0" fillId="2" borderId="6" xfId="1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6" xfId="0" applyFill="1" applyBorder="1"/>
    <xf numFmtId="0" fontId="0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7" fillId="3" borderId="14" xfId="0" applyFont="1" applyFill="1" applyBorder="1"/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4" fillId="3" borderId="14" xfId="0" applyFont="1" applyFill="1" applyBorder="1"/>
    <xf numFmtId="166" fontId="0" fillId="2" borderId="0" xfId="0" applyNumberFormat="1" applyFill="1" applyAlignment="1">
      <alignment horizontal="center" vertical="center"/>
    </xf>
    <xf numFmtId="168" fontId="0" fillId="2" borderId="0" xfId="0" applyNumberFormat="1" applyFill="1" applyAlignment="1">
      <alignment horizontal="center" vertical="center"/>
    </xf>
    <xf numFmtId="172" fontId="0" fillId="4" borderId="7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72" fontId="0" fillId="4" borderId="0" xfId="0" applyNumberFormat="1" applyFill="1" applyBorder="1" applyAlignment="1">
      <alignment horizontal="center"/>
    </xf>
    <xf numFmtId="172" fontId="0" fillId="4" borderId="12" xfId="0" applyNumberFormat="1" applyFill="1" applyBorder="1" applyAlignment="1">
      <alignment horizontal="center"/>
    </xf>
    <xf numFmtId="169" fontId="0" fillId="4" borderId="12" xfId="0" applyNumberFormat="1" applyFill="1" applyBorder="1" applyAlignment="1">
      <alignment horizontal="center"/>
    </xf>
    <xf numFmtId="167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74" fontId="0" fillId="2" borderId="0" xfId="0" applyNumberFormat="1" applyFill="1" applyAlignment="1">
      <alignment horizontal="center"/>
    </xf>
    <xf numFmtId="49" fontId="0" fillId="2" borderId="0" xfId="0" applyNumberFormat="1" applyFill="1" applyBorder="1" applyAlignment="1">
      <alignment horizontal="left" vertical="center"/>
    </xf>
    <xf numFmtId="165" fontId="0" fillId="2" borderId="0" xfId="0" applyNumberFormat="1" applyFill="1" applyBorder="1" applyAlignment="1">
      <alignment horizontal="center" vertical="center"/>
    </xf>
    <xf numFmtId="166" fontId="0" fillId="2" borderId="0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169" fontId="0" fillId="2" borderId="0" xfId="0" applyNumberFormat="1" applyFill="1" applyBorder="1" applyAlignment="1">
      <alignment horizontal="center" vertical="center"/>
    </xf>
    <xf numFmtId="168" fontId="0" fillId="2" borderId="0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left" vertical="center"/>
    </xf>
    <xf numFmtId="165" fontId="0" fillId="2" borderId="12" xfId="0" applyNumberFormat="1" applyFill="1" applyBorder="1" applyAlignment="1">
      <alignment horizontal="center" vertical="center"/>
    </xf>
    <xf numFmtId="166" fontId="0" fillId="2" borderId="12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 wrapText="1"/>
    </xf>
    <xf numFmtId="1" fontId="1" fillId="4" borderId="0" xfId="0" applyNumberFormat="1" applyFont="1" applyFill="1" applyBorder="1" applyAlignment="1">
      <alignment horizontal="center"/>
    </xf>
    <xf numFmtId="172" fontId="1" fillId="4" borderId="7" xfId="0" applyNumberFormat="1" applyFont="1" applyFill="1" applyBorder="1" applyAlignment="1">
      <alignment horizontal="center"/>
    </xf>
    <xf numFmtId="172" fontId="1" fillId="4" borderId="0" xfId="0" applyNumberFormat="1" applyFont="1" applyFill="1" applyBorder="1" applyAlignment="1">
      <alignment horizontal="center"/>
    </xf>
    <xf numFmtId="172" fontId="1" fillId="4" borderId="12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67" fontId="0" fillId="4" borderId="7" xfId="0" applyNumberFormat="1" applyFill="1" applyBorder="1" applyAlignment="1">
      <alignment horizontal="center"/>
    </xf>
    <xf numFmtId="166" fontId="0" fillId="0" borderId="0" xfId="0" applyNumberFormat="1"/>
    <xf numFmtId="176" fontId="1" fillId="4" borderId="7" xfId="0" applyNumberFormat="1" applyFont="1" applyFill="1" applyBorder="1" applyAlignment="1">
      <alignment horizontal="center"/>
    </xf>
    <xf numFmtId="176" fontId="1" fillId="4" borderId="0" xfId="0" applyNumberFormat="1" applyFont="1" applyFill="1" applyBorder="1" applyAlignment="1">
      <alignment horizontal="center"/>
    </xf>
    <xf numFmtId="176" fontId="1" fillId="4" borderId="12" xfId="0" applyNumberFormat="1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76" fontId="0" fillId="4" borderId="7" xfId="0" applyNumberFormat="1" applyFill="1" applyBorder="1" applyAlignment="1">
      <alignment horizontal="center"/>
    </xf>
    <xf numFmtId="176" fontId="0" fillId="4" borderId="0" xfId="0" applyNumberFormat="1" applyFill="1" applyBorder="1" applyAlignment="1">
      <alignment horizontal="center"/>
    </xf>
    <xf numFmtId="176" fontId="0" fillId="4" borderId="12" xfId="0" applyNumberFormat="1" applyFill="1" applyBorder="1" applyAlignment="1">
      <alignment horizontal="center"/>
    </xf>
    <xf numFmtId="172" fontId="0" fillId="2" borderId="0" xfId="0" applyNumberFormat="1" applyFill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66" fontId="1" fillId="4" borderId="0" xfId="0" applyNumberFormat="1" applyFont="1" applyFill="1" applyBorder="1" applyAlignment="1">
      <alignment horizontal="center"/>
    </xf>
    <xf numFmtId="175" fontId="0" fillId="2" borderId="4" xfId="1" applyNumberFormat="1" applyFont="1" applyFill="1" applyBorder="1" applyAlignment="1">
      <alignment horizontal="center" vertical="center"/>
    </xf>
    <xf numFmtId="175" fontId="0" fillId="2" borderId="8" xfId="1" applyNumberFormat="1" applyFont="1" applyFill="1" applyBorder="1" applyAlignment="1">
      <alignment horizontal="center" vertical="center"/>
    </xf>
    <xf numFmtId="175" fontId="0" fillId="2" borderId="9" xfId="1" applyNumberFormat="1" applyFont="1" applyFill="1" applyBorder="1" applyAlignment="1">
      <alignment horizontal="center" vertical="center"/>
    </xf>
    <xf numFmtId="175" fontId="0" fillId="2" borderId="11" xfId="1" applyNumberFormat="1" applyFont="1" applyFill="1" applyBorder="1" applyAlignment="1">
      <alignment horizontal="center" vertical="center"/>
    </xf>
    <xf numFmtId="175" fontId="0" fillId="2" borderId="13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" fillId="3" borderId="18" xfId="0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left"/>
    </xf>
    <xf numFmtId="165" fontId="0" fillId="2" borderId="0" xfId="0" applyNumberFormat="1" applyFill="1" applyAlignment="1">
      <alignment horizontal="left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77" fontId="0" fillId="2" borderId="0" xfId="0" applyNumberFormat="1" applyFill="1" applyAlignment="1">
      <alignment horizontal="center"/>
    </xf>
    <xf numFmtId="171" fontId="0" fillId="2" borderId="0" xfId="0" applyNumberFormat="1" applyFill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5" fontId="1" fillId="4" borderId="0" xfId="0" applyNumberFormat="1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69" fontId="1" fillId="4" borderId="7" xfId="0" applyNumberFormat="1" applyFont="1" applyFill="1" applyBorder="1" applyAlignment="1">
      <alignment horizontal="center"/>
    </xf>
    <xf numFmtId="169" fontId="1" fillId="4" borderId="0" xfId="0" applyNumberFormat="1" applyFont="1" applyFill="1" applyBorder="1" applyAlignment="1">
      <alignment horizontal="center"/>
    </xf>
    <xf numFmtId="169" fontId="1" fillId="4" borderId="12" xfId="0" applyNumberFormat="1" applyFont="1" applyFill="1" applyBorder="1" applyAlignment="1">
      <alignment horizontal="center"/>
    </xf>
    <xf numFmtId="168" fontId="1" fillId="4" borderId="7" xfId="0" applyNumberFormat="1" applyFont="1" applyFill="1" applyBorder="1" applyAlignment="1">
      <alignment horizontal="center"/>
    </xf>
    <xf numFmtId="168" fontId="1" fillId="4" borderId="0" xfId="0" applyNumberFormat="1" applyFont="1" applyFill="1" applyBorder="1" applyAlignment="1">
      <alignment horizontal="center"/>
    </xf>
    <xf numFmtId="168" fontId="1" fillId="4" borderId="12" xfId="0" applyNumberFormat="1" applyFont="1" applyFill="1" applyBorder="1" applyAlignment="1">
      <alignment horizontal="center"/>
    </xf>
    <xf numFmtId="49" fontId="0" fillId="5" borderId="0" xfId="0" applyNumberFormat="1" applyFill="1" applyAlignment="1">
      <alignment horizontal="left"/>
    </xf>
    <xf numFmtId="169" fontId="0" fillId="5" borderId="0" xfId="0" applyNumberFormat="1" applyFill="1" applyAlignment="1">
      <alignment horizontal="center"/>
    </xf>
    <xf numFmtId="165" fontId="0" fillId="5" borderId="0" xfId="0" applyNumberFormat="1" applyFill="1" applyAlignment="1">
      <alignment horizontal="center"/>
    </xf>
    <xf numFmtId="49" fontId="0" fillId="5" borderId="0" xfId="0" applyNumberFormat="1" applyFill="1" applyBorder="1"/>
    <xf numFmtId="168" fontId="0" fillId="5" borderId="0" xfId="0" applyNumberFormat="1" applyFill="1" applyAlignment="1">
      <alignment horizontal="center"/>
    </xf>
    <xf numFmtId="167" fontId="1" fillId="4" borderId="7" xfId="0" applyNumberFormat="1" applyFont="1" applyFill="1" applyBorder="1" applyAlignment="1">
      <alignment horizontal="center"/>
    </xf>
    <xf numFmtId="167" fontId="1" fillId="4" borderId="0" xfId="0" applyNumberFormat="1" applyFont="1" applyFill="1" applyBorder="1" applyAlignment="1">
      <alignment horizontal="center"/>
    </xf>
    <xf numFmtId="167" fontId="1" fillId="4" borderId="12" xfId="0" applyNumberFormat="1" applyFont="1" applyFill="1" applyBorder="1" applyAlignment="1">
      <alignment horizontal="center"/>
    </xf>
    <xf numFmtId="170" fontId="1" fillId="4" borderId="7" xfId="0" applyNumberFormat="1" applyFont="1" applyFill="1" applyBorder="1" applyAlignment="1">
      <alignment horizontal="center"/>
    </xf>
    <xf numFmtId="170" fontId="1" fillId="4" borderId="0" xfId="0" applyNumberFormat="1" applyFont="1" applyFill="1" applyBorder="1" applyAlignment="1">
      <alignment horizontal="center"/>
    </xf>
    <xf numFmtId="170" fontId="1" fillId="4" borderId="12" xfId="0" applyNumberFormat="1" applyFont="1" applyFill="1" applyBorder="1" applyAlignment="1">
      <alignment horizontal="center"/>
    </xf>
    <xf numFmtId="171" fontId="0" fillId="4" borderId="7" xfId="0" applyNumberFormat="1" applyFill="1" applyBorder="1" applyAlignment="1">
      <alignment horizontal="center"/>
    </xf>
    <xf numFmtId="176" fontId="0" fillId="2" borderId="0" xfId="0" applyNumberFormat="1" applyFill="1" applyAlignment="1">
      <alignment horizontal="center"/>
    </xf>
    <xf numFmtId="166" fontId="0" fillId="5" borderId="0" xfId="0" applyNumberFormat="1" applyFill="1" applyAlignment="1">
      <alignment horizontal="center"/>
    </xf>
    <xf numFmtId="49" fontId="0" fillId="5" borderId="0" xfId="0" applyNumberFormat="1" applyFill="1" applyAlignment="1">
      <alignment horizontal="center"/>
    </xf>
    <xf numFmtId="172" fontId="1" fillId="4" borderId="7" xfId="0" applyNumberFormat="1" applyFont="1" applyFill="1" applyBorder="1" applyAlignment="1">
      <alignment horizontal="center" vertical="center"/>
    </xf>
    <xf numFmtId="172" fontId="1" fillId="4" borderId="0" xfId="0" applyNumberFormat="1" applyFont="1" applyFill="1" applyBorder="1" applyAlignment="1">
      <alignment horizontal="center" vertical="center"/>
    </xf>
    <xf numFmtId="172" fontId="1" fillId="4" borderId="12" xfId="0" applyNumberFormat="1" applyFont="1" applyFill="1" applyBorder="1" applyAlignment="1">
      <alignment horizontal="center" vertical="center"/>
    </xf>
    <xf numFmtId="173" fontId="0" fillId="4" borderId="7" xfId="0" applyNumberFormat="1" applyFill="1" applyBorder="1" applyAlignment="1">
      <alignment horizontal="center"/>
    </xf>
    <xf numFmtId="173" fontId="0" fillId="4" borderId="0" xfId="0" applyNumberFormat="1" applyFill="1" applyBorder="1" applyAlignment="1">
      <alignment horizontal="center"/>
    </xf>
    <xf numFmtId="173" fontId="0" fillId="4" borderId="12" xfId="0" applyNumberFormat="1" applyFill="1" applyBorder="1" applyAlignment="1">
      <alignment horizontal="center"/>
    </xf>
    <xf numFmtId="169" fontId="0" fillId="0" borderId="0" xfId="0" applyNumberFormat="1" applyAlignment="1">
      <alignment horizontal="center"/>
    </xf>
    <xf numFmtId="173" fontId="0" fillId="2" borderId="0" xfId="0" applyNumberFormat="1" applyFill="1" applyBorder="1" applyAlignment="1">
      <alignment horizontal="center"/>
    </xf>
    <xf numFmtId="165" fontId="0" fillId="5" borderId="0" xfId="0" applyNumberFormat="1" applyFill="1" applyBorder="1" applyAlignment="1">
      <alignment horizontal="center"/>
    </xf>
    <xf numFmtId="164" fontId="0" fillId="2" borderId="0" xfId="1" applyNumberFormat="1" applyFon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73" fontId="0" fillId="2" borderId="0" xfId="0" applyNumberForma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6" fillId="0" borderId="0" xfId="0" applyFont="1"/>
    <xf numFmtId="0" fontId="0" fillId="2" borderId="0" xfId="0" applyFont="1" applyFill="1" applyBorder="1" applyAlignment="1">
      <alignment horizontal="center" vertical="center"/>
    </xf>
    <xf numFmtId="164" fontId="0" fillId="2" borderId="19" xfId="1" applyFont="1" applyFill="1" applyBorder="1" applyAlignment="1">
      <alignment horizontal="center" vertical="center"/>
    </xf>
    <xf numFmtId="164" fontId="0" fillId="2" borderId="20" xfId="1" applyFont="1" applyFill="1" applyBorder="1" applyAlignment="1">
      <alignment horizontal="center" vertical="center"/>
    </xf>
    <xf numFmtId="164" fontId="0" fillId="2" borderId="12" xfId="1" applyFont="1" applyFill="1" applyBorder="1" applyAlignment="1">
      <alignment horizontal="center" vertical="center"/>
    </xf>
    <xf numFmtId="164" fontId="0" fillId="2" borderId="13" xfId="1" applyFont="1" applyFill="1" applyBorder="1" applyAlignment="1">
      <alignment horizontal="center" vertical="center"/>
    </xf>
    <xf numFmtId="10" fontId="0" fillId="2" borderId="19" xfId="1" applyNumberFormat="1" applyFont="1" applyFill="1" applyBorder="1" applyAlignment="1">
      <alignment horizontal="center" vertical="center"/>
    </xf>
    <xf numFmtId="10" fontId="0" fillId="2" borderId="20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10" fontId="0" fillId="2" borderId="9" xfId="1" applyNumberFormat="1" applyFont="1" applyFill="1" applyBorder="1" applyAlignment="1">
      <alignment horizontal="center" vertical="center"/>
    </xf>
    <xf numFmtId="10" fontId="0" fillId="2" borderId="12" xfId="1" applyNumberFormat="1" applyFont="1" applyFill="1" applyBorder="1" applyAlignment="1">
      <alignment horizontal="center" vertical="center"/>
    </xf>
    <xf numFmtId="10" fontId="0" fillId="2" borderId="13" xfId="1" applyNumberFormat="1" applyFont="1" applyFill="1" applyBorder="1" applyAlignment="1">
      <alignment horizontal="center" vertical="center"/>
    </xf>
    <xf numFmtId="166" fontId="0" fillId="2" borderId="9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/>
    </xf>
    <xf numFmtId="168" fontId="0" fillId="2" borderId="12" xfId="0" applyNumberForma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1571626</xdr:colOff>
      <xdr:row>0</xdr:row>
      <xdr:rowOff>71438</xdr:rowOff>
    </xdr:from>
    <xdr:to>
      <xdr:col>0</xdr:col>
      <xdr:colOff>3964782</xdr:colOff>
      <xdr:row>0</xdr:row>
      <xdr:rowOff>1347923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6" y="71438"/>
          <a:ext cx="2393156" cy="127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1726405</xdr:colOff>
      <xdr:row>0</xdr:row>
      <xdr:rowOff>107157</xdr:rowOff>
    </xdr:from>
    <xdr:to>
      <xdr:col>0</xdr:col>
      <xdr:colOff>4122341</xdr:colOff>
      <xdr:row>0</xdr:row>
      <xdr:rowOff>1381331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6405" y="107157"/>
          <a:ext cx="2395936" cy="1274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916781</xdr:colOff>
      <xdr:row>0</xdr:row>
      <xdr:rowOff>130969</xdr:rowOff>
    </xdr:from>
    <xdr:to>
      <xdr:col>2</xdr:col>
      <xdr:colOff>3306620</xdr:colOff>
      <xdr:row>0</xdr:row>
      <xdr:rowOff>1405143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5" y="130969"/>
          <a:ext cx="2389839" cy="1274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59531</xdr:rowOff>
    </xdr:from>
    <xdr:to>
      <xdr:col>3</xdr:col>
      <xdr:colOff>639620</xdr:colOff>
      <xdr:row>0</xdr:row>
      <xdr:rowOff>1339802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7281" y="59531"/>
          <a:ext cx="2389839" cy="12802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785812</xdr:colOff>
      <xdr:row>0</xdr:row>
      <xdr:rowOff>71438</xdr:rowOff>
    </xdr:from>
    <xdr:to>
      <xdr:col>2</xdr:col>
      <xdr:colOff>3175651</xdr:colOff>
      <xdr:row>0</xdr:row>
      <xdr:rowOff>1345612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5" y="71438"/>
          <a:ext cx="2389839" cy="1274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77"/>
  <sheetViews>
    <sheetView showGridLines="0" tabSelected="1" zoomScale="80" zoomScaleNormal="80" workbookViewId="0">
      <selection activeCell="H69" sqref="H69"/>
    </sheetView>
  </sheetViews>
  <sheetFormatPr defaultRowHeight="15"/>
  <cols>
    <col min="1" max="1" width="75.85546875" customWidth="1"/>
    <col min="2" max="2" width="13.140625" style="2" customWidth="1"/>
    <col min="3" max="29" width="15.7109375" style="2" customWidth="1"/>
    <col min="30" max="34" width="15.7109375" customWidth="1"/>
  </cols>
  <sheetData>
    <row r="1" spans="1:38" ht="120" customHeight="1">
      <c r="B1" s="177" t="s">
        <v>394</v>
      </c>
      <c r="J1" s="150"/>
      <c r="K1" s="151"/>
      <c r="L1" s="151"/>
      <c r="M1" s="151"/>
      <c r="N1" s="151"/>
      <c r="O1" s="151"/>
      <c r="P1" s="151"/>
      <c r="Q1" s="150"/>
    </row>
    <row r="2" spans="1:38" s="11" customFormat="1">
      <c r="A2" s="9" t="s">
        <v>29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38" ht="15.75" thickBot="1"/>
    <row r="4" spans="1:38" s="3" customFormat="1" ht="60" customHeight="1">
      <c r="A4" s="41" t="s">
        <v>6</v>
      </c>
      <c r="B4" s="42" t="s">
        <v>3</v>
      </c>
      <c r="C4" s="43" t="s">
        <v>55</v>
      </c>
      <c r="D4" s="44" t="s">
        <v>56</v>
      </c>
      <c r="E4" s="43" t="s">
        <v>80</v>
      </c>
      <c r="F4" s="43" t="s">
        <v>57</v>
      </c>
      <c r="G4" s="43" t="s">
        <v>58</v>
      </c>
      <c r="H4" s="43" t="s">
        <v>59</v>
      </c>
      <c r="I4" s="43" t="s">
        <v>60</v>
      </c>
      <c r="J4" s="43" t="s">
        <v>61</v>
      </c>
      <c r="K4" s="43" t="s">
        <v>62</v>
      </c>
      <c r="L4" s="43" t="s">
        <v>37</v>
      </c>
      <c r="M4" s="43" t="s">
        <v>38</v>
      </c>
      <c r="N4" s="43" t="s">
        <v>40</v>
      </c>
      <c r="O4" s="43" t="s">
        <v>115</v>
      </c>
      <c r="P4" s="43" t="s">
        <v>41</v>
      </c>
      <c r="Q4" s="43" t="s">
        <v>195</v>
      </c>
      <c r="R4" s="43" t="s">
        <v>77</v>
      </c>
      <c r="S4" s="43" t="s">
        <v>139</v>
      </c>
      <c r="T4" s="43" t="s">
        <v>78</v>
      </c>
      <c r="U4" s="43" t="s">
        <v>392</v>
      </c>
      <c r="V4" s="43" t="s">
        <v>50</v>
      </c>
      <c r="W4" s="43" t="s">
        <v>76</v>
      </c>
      <c r="X4" s="43" t="s">
        <v>197</v>
      </c>
      <c r="Y4" s="43" t="s">
        <v>116</v>
      </c>
      <c r="Z4" s="43" t="s">
        <v>47</v>
      </c>
      <c r="AA4" s="43" t="s">
        <v>370</v>
      </c>
      <c r="AB4" s="43" t="s">
        <v>403</v>
      </c>
      <c r="AC4" s="43" t="s">
        <v>51</v>
      </c>
      <c r="AD4" s="43" t="s">
        <v>52</v>
      </c>
      <c r="AE4" s="43" t="s">
        <v>53</v>
      </c>
      <c r="AF4" s="43" t="s">
        <v>54</v>
      </c>
    </row>
    <row r="5" spans="1:38" s="2" customFormat="1">
      <c r="A5" s="194" t="s">
        <v>397</v>
      </c>
      <c r="B5" s="180">
        <v>23000940</v>
      </c>
      <c r="C5" s="35">
        <v>88.55</v>
      </c>
      <c r="D5" s="35">
        <v>21.56</v>
      </c>
      <c r="E5" s="37">
        <v>2.375</v>
      </c>
      <c r="F5" s="37">
        <v>6.5250000000000004</v>
      </c>
      <c r="G5" s="37">
        <v>3.395</v>
      </c>
      <c r="H5" s="182"/>
      <c r="I5" s="181"/>
      <c r="J5" s="183"/>
      <c r="K5" s="183"/>
      <c r="L5" s="34">
        <v>32.229999999999997</v>
      </c>
      <c r="M5" s="195">
        <v>177.9</v>
      </c>
      <c r="N5" s="34">
        <v>89.85</v>
      </c>
      <c r="O5" s="35"/>
      <c r="P5" s="35"/>
      <c r="Q5" s="35"/>
      <c r="R5" s="35">
        <v>11.9</v>
      </c>
      <c r="S5" s="35"/>
      <c r="T5" s="35"/>
      <c r="U5" s="35"/>
      <c r="V5" s="34">
        <v>9695</v>
      </c>
      <c r="W5" s="35"/>
      <c r="X5" s="35"/>
      <c r="Y5" s="35"/>
      <c r="Z5" s="35"/>
      <c r="AA5" s="35"/>
      <c r="AB5" s="35"/>
      <c r="AC5" s="35"/>
      <c r="AD5" s="35"/>
      <c r="AE5" s="35"/>
      <c r="AF5" s="35"/>
      <c r="AG5" s="15"/>
      <c r="AH5" s="15"/>
    </row>
    <row r="6" spans="1:38" s="2" customFormat="1">
      <c r="A6" s="179" t="s">
        <v>399</v>
      </c>
      <c r="B6" s="180">
        <v>23000769</v>
      </c>
      <c r="C6" s="35">
        <v>89.64</v>
      </c>
      <c r="D6" s="35">
        <v>14.14</v>
      </c>
      <c r="E6" s="37">
        <v>3.74</v>
      </c>
      <c r="F6" s="37">
        <v>4.1150000000000002</v>
      </c>
      <c r="G6" s="37">
        <v>3.2</v>
      </c>
      <c r="H6" s="182"/>
      <c r="I6" s="181"/>
      <c r="J6" s="183"/>
      <c r="K6" s="37"/>
      <c r="L6" s="34">
        <v>16.100000000000001</v>
      </c>
      <c r="M6" s="34">
        <v>84</v>
      </c>
      <c r="N6" s="34">
        <v>65.400000000000006</v>
      </c>
      <c r="O6" s="35"/>
      <c r="P6" s="35"/>
      <c r="Q6" s="35"/>
      <c r="R6" s="35">
        <v>9.2379999999999995</v>
      </c>
      <c r="S6" s="35"/>
      <c r="T6" s="35"/>
      <c r="U6" s="35"/>
      <c r="V6" s="34">
        <v>7056</v>
      </c>
      <c r="W6" s="35"/>
      <c r="X6" s="35"/>
      <c r="Y6" s="35"/>
      <c r="Z6" s="35"/>
      <c r="AA6" s="35"/>
      <c r="AB6" s="35"/>
      <c r="AC6" s="35"/>
      <c r="AD6" s="35"/>
      <c r="AE6" s="35"/>
      <c r="AF6" s="35"/>
      <c r="AG6" s="15"/>
      <c r="AH6" s="15"/>
    </row>
    <row r="7" spans="1:38" s="2" customFormat="1">
      <c r="A7" s="179" t="s">
        <v>399</v>
      </c>
      <c r="B7" s="180">
        <v>23000412</v>
      </c>
      <c r="C7" s="35">
        <v>88.07</v>
      </c>
      <c r="D7" s="35">
        <v>14.01</v>
      </c>
      <c r="E7" s="37">
        <v>2.34</v>
      </c>
      <c r="F7" s="37">
        <v>3.76</v>
      </c>
      <c r="G7" s="37">
        <v>3.915</v>
      </c>
      <c r="H7" s="35">
        <v>0.50929999999999997</v>
      </c>
      <c r="I7" s="168">
        <v>0.39319999999999999</v>
      </c>
      <c r="J7" s="37">
        <v>0.1719</v>
      </c>
      <c r="K7" s="37"/>
      <c r="L7" s="34">
        <v>15.8</v>
      </c>
      <c r="M7" s="34">
        <v>91.83</v>
      </c>
      <c r="N7" s="34">
        <v>61.03</v>
      </c>
      <c r="O7" s="38">
        <v>241.3</v>
      </c>
      <c r="P7" s="35"/>
      <c r="Q7" s="35"/>
      <c r="R7" s="35">
        <v>8.5389999999999997</v>
      </c>
      <c r="S7" s="35"/>
      <c r="T7" s="35"/>
      <c r="U7" s="35"/>
      <c r="V7" s="34">
        <v>5962</v>
      </c>
      <c r="W7" s="38"/>
      <c r="X7" s="38"/>
      <c r="Y7" s="38"/>
      <c r="Z7" s="35"/>
      <c r="AA7" s="35"/>
      <c r="AB7" s="35"/>
      <c r="AC7" s="35"/>
      <c r="AD7" s="35"/>
      <c r="AE7" s="35"/>
      <c r="AF7" s="35"/>
      <c r="AG7" s="15"/>
      <c r="AH7" s="15"/>
    </row>
    <row r="8" spans="1:38" s="2" customFormat="1">
      <c r="A8" s="179" t="s">
        <v>398</v>
      </c>
      <c r="B8" s="180">
        <v>23000942</v>
      </c>
      <c r="C8" s="35">
        <v>87.32</v>
      </c>
      <c r="D8" s="35">
        <v>13.42</v>
      </c>
      <c r="E8" s="37">
        <v>2.7349999999999999</v>
      </c>
      <c r="F8" s="37"/>
      <c r="G8" s="37">
        <v>4.09</v>
      </c>
      <c r="H8" s="182"/>
      <c r="I8" s="181"/>
      <c r="J8" s="183"/>
      <c r="K8" s="183"/>
      <c r="L8" s="34"/>
      <c r="M8" s="34"/>
      <c r="N8" s="34"/>
      <c r="O8" s="184"/>
      <c r="P8" s="184"/>
      <c r="Q8" s="184"/>
      <c r="R8" s="35">
        <v>9.2710000000000008</v>
      </c>
      <c r="S8" s="184"/>
      <c r="T8" s="184"/>
      <c r="U8" s="184"/>
      <c r="V8" s="34">
        <v>5613</v>
      </c>
      <c r="W8" s="184"/>
      <c r="X8" s="184"/>
      <c r="Y8" s="184"/>
      <c r="Z8" s="184">
        <v>1.038</v>
      </c>
      <c r="AA8" s="184"/>
      <c r="AB8" s="184"/>
      <c r="AC8" s="184"/>
      <c r="AD8" s="184"/>
      <c r="AE8" s="184"/>
      <c r="AF8" s="184"/>
      <c r="AG8" s="15"/>
    </row>
    <row r="9" spans="1:38" s="2" customFormat="1">
      <c r="A9" s="179" t="s">
        <v>398</v>
      </c>
      <c r="B9" s="180">
        <v>23000718</v>
      </c>
      <c r="C9" s="35">
        <v>88.47</v>
      </c>
      <c r="D9" s="35"/>
      <c r="E9" s="37"/>
      <c r="F9" s="37"/>
      <c r="G9" s="37"/>
      <c r="H9" s="182"/>
      <c r="I9" s="181"/>
      <c r="J9" s="183"/>
      <c r="K9" s="37"/>
      <c r="L9" s="34">
        <v>18.47</v>
      </c>
      <c r="M9" s="34">
        <v>107.7</v>
      </c>
      <c r="N9" s="34"/>
      <c r="O9" s="35"/>
      <c r="P9" s="35"/>
      <c r="Q9" s="35"/>
      <c r="R9" s="35"/>
      <c r="S9" s="35"/>
      <c r="T9" s="35"/>
      <c r="U9" s="35"/>
      <c r="V9" s="34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15"/>
      <c r="AH9" s="15"/>
    </row>
    <row r="10" spans="1:38" s="2" customFormat="1">
      <c r="A10" s="179" t="s">
        <v>400</v>
      </c>
      <c r="B10" s="180">
        <v>23000770</v>
      </c>
      <c r="C10" s="35">
        <v>99.33</v>
      </c>
      <c r="D10" s="35"/>
      <c r="E10" s="37"/>
      <c r="F10" s="37"/>
      <c r="G10" s="37"/>
      <c r="H10" s="35">
        <v>22.58</v>
      </c>
      <c r="I10" s="168">
        <v>2.0419999999999998</v>
      </c>
      <c r="J10" s="37">
        <v>5.101</v>
      </c>
      <c r="K10" s="37">
        <v>3.093</v>
      </c>
      <c r="L10" s="34">
        <v>381.5</v>
      </c>
      <c r="M10" s="34">
        <v>2557</v>
      </c>
      <c r="N10" s="34">
        <v>4212</v>
      </c>
      <c r="O10" s="38">
        <v>7197</v>
      </c>
      <c r="P10" s="35">
        <v>15.26</v>
      </c>
      <c r="Q10" s="35">
        <v>92.93</v>
      </c>
      <c r="R10" s="35">
        <v>70.94</v>
      </c>
      <c r="S10" s="34"/>
      <c r="T10" s="34"/>
      <c r="U10" s="34"/>
      <c r="V10" s="34">
        <v>221200</v>
      </c>
      <c r="W10" s="38">
        <v>1493</v>
      </c>
      <c r="X10" s="38">
        <v>1642</v>
      </c>
      <c r="Y10" s="38">
        <v>44720</v>
      </c>
      <c r="Z10" s="34"/>
      <c r="AA10" s="34"/>
      <c r="AB10" s="34"/>
      <c r="AC10" s="34"/>
      <c r="AD10" s="34"/>
      <c r="AE10" s="34"/>
      <c r="AF10" s="34"/>
      <c r="AG10" s="15"/>
      <c r="AH10" s="15"/>
      <c r="AI10" s="15"/>
    </row>
    <row r="11" spans="1:38" s="2" customFormat="1">
      <c r="A11" s="194" t="s">
        <v>400</v>
      </c>
      <c r="B11" s="180">
        <v>23000255</v>
      </c>
      <c r="C11" s="35">
        <v>97.54</v>
      </c>
      <c r="D11" s="35">
        <v>31.35</v>
      </c>
      <c r="E11" s="37" t="s">
        <v>401</v>
      </c>
      <c r="F11" s="37">
        <v>48.4</v>
      </c>
      <c r="G11" s="37">
        <v>1.05</v>
      </c>
      <c r="H11" s="35">
        <v>10.71</v>
      </c>
      <c r="I11" s="168">
        <v>8.2759999999999998</v>
      </c>
      <c r="J11" s="37"/>
      <c r="K11" s="37">
        <v>0.60199999999999998</v>
      </c>
      <c r="L11" s="34">
        <v>414</v>
      </c>
      <c r="M11" s="34">
        <v>4071</v>
      </c>
      <c r="N11" s="34">
        <v>1115</v>
      </c>
      <c r="O11" s="196">
        <v>6671</v>
      </c>
      <c r="P11" s="35">
        <v>9.8059999999999992</v>
      </c>
      <c r="Q11" s="35">
        <v>41.93</v>
      </c>
      <c r="R11" s="35">
        <v>170.9</v>
      </c>
      <c r="S11" s="35">
        <v>87.47</v>
      </c>
      <c r="T11" s="35">
        <v>60.29</v>
      </c>
      <c r="U11" s="37">
        <v>7.9189999999999996</v>
      </c>
      <c r="V11" s="34">
        <v>172100</v>
      </c>
      <c r="W11" s="38">
        <v>1444</v>
      </c>
      <c r="X11" s="38">
        <v>1588</v>
      </c>
      <c r="Y11" s="38"/>
      <c r="Z11" s="34"/>
      <c r="AA11" s="34">
        <v>17130</v>
      </c>
      <c r="AB11" s="34" t="s">
        <v>402</v>
      </c>
      <c r="AC11" s="34">
        <v>1.1930000000000001</v>
      </c>
      <c r="AD11" s="34">
        <v>1.1180000000000001</v>
      </c>
      <c r="AE11" s="34">
        <v>7.4229999999999999E-3</v>
      </c>
      <c r="AF11" s="34">
        <v>1.671</v>
      </c>
      <c r="AG11" s="15"/>
      <c r="AH11" s="15"/>
      <c r="AI11" s="15"/>
      <c r="AJ11" s="15"/>
      <c r="AK11" s="15"/>
    </row>
    <row r="12" spans="1:38" s="2" customFormat="1">
      <c r="A12" s="179" t="s">
        <v>400</v>
      </c>
      <c r="B12" s="180">
        <v>23000273</v>
      </c>
      <c r="C12" s="35">
        <v>98.41</v>
      </c>
      <c r="D12" s="35"/>
      <c r="E12" s="37"/>
      <c r="F12" s="37">
        <v>78.03</v>
      </c>
      <c r="G12" s="37"/>
      <c r="H12" s="35">
        <v>20.190000000000001</v>
      </c>
      <c r="I12" s="168">
        <v>3.516</v>
      </c>
      <c r="J12" s="37">
        <v>6.7990000000000004</v>
      </c>
      <c r="K12" s="37"/>
      <c r="L12" s="34">
        <v>458.2</v>
      </c>
      <c r="M12" s="34">
        <v>2112</v>
      </c>
      <c r="N12" s="34">
        <v>712.1</v>
      </c>
      <c r="O12" s="38">
        <v>3615</v>
      </c>
      <c r="P12" s="35">
        <v>11.32</v>
      </c>
      <c r="Q12" s="35">
        <v>32.94</v>
      </c>
      <c r="R12" s="35">
        <v>75.61</v>
      </c>
      <c r="S12" s="34"/>
      <c r="T12" s="34"/>
      <c r="U12" s="34"/>
      <c r="V12" s="34">
        <v>206200</v>
      </c>
      <c r="W12" s="38"/>
      <c r="X12" s="38"/>
      <c r="Y12" s="38">
        <v>47990</v>
      </c>
      <c r="Z12" s="34"/>
      <c r="AA12" s="34"/>
      <c r="AB12" s="34" t="s">
        <v>402</v>
      </c>
      <c r="AC12" s="34"/>
      <c r="AD12" s="34"/>
      <c r="AE12" s="34"/>
      <c r="AF12" s="34"/>
      <c r="AG12" s="15"/>
      <c r="AH12" s="15"/>
      <c r="AI12" s="15"/>
      <c r="AL12" s="15"/>
    </row>
    <row r="13" spans="1:38" s="1" customFormat="1">
      <c r="A13" s="45" t="s">
        <v>0</v>
      </c>
      <c r="B13" s="46"/>
      <c r="C13" s="47">
        <f t="shared" ref="C13:R13" si="0">MIN(C5:C12)</f>
        <v>87.32</v>
      </c>
      <c r="D13" s="163">
        <f t="shared" si="0"/>
        <v>13.42</v>
      </c>
      <c r="E13" s="191">
        <f t="shared" si="0"/>
        <v>2.34</v>
      </c>
      <c r="F13" s="191">
        <f t="shared" si="0"/>
        <v>3.76</v>
      </c>
      <c r="G13" s="191">
        <f t="shared" si="0"/>
        <v>1.05</v>
      </c>
      <c r="H13" s="163">
        <f t="shared" si="0"/>
        <v>0.50929999999999997</v>
      </c>
      <c r="I13" s="153">
        <f t="shared" si="0"/>
        <v>0.39319999999999999</v>
      </c>
      <c r="J13" s="191">
        <f t="shared" si="0"/>
        <v>0.1719</v>
      </c>
      <c r="K13" s="191">
        <f t="shared" si="0"/>
        <v>0.60199999999999998</v>
      </c>
      <c r="L13" s="188">
        <f t="shared" si="0"/>
        <v>15.8</v>
      </c>
      <c r="M13" s="188">
        <f t="shared" si="0"/>
        <v>84</v>
      </c>
      <c r="N13" s="188">
        <f t="shared" si="0"/>
        <v>61.03</v>
      </c>
      <c r="O13" s="185">
        <f t="shared" si="0"/>
        <v>241.3</v>
      </c>
      <c r="P13" s="163">
        <f t="shared" si="0"/>
        <v>9.8059999999999992</v>
      </c>
      <c r="Q13" s="163">
        <f t="shared" si="0"/>
        <v>32.94</v>
      </c>
      <c r="R13" s="163">
        <f t="shared" si="0"/>
        <v>8.5389999999999997</v>
      </c>
      <c r="S13" s="47"/>
      <c r="T13" s="47"/>
      <c r="U13" s="47"/>
      <c r="V13" s="188">
        <f>MIN(V5:V12)</f>
        <v>5613</v>
      </c>
      <c r="W13" s="185">
        <f>MIN(W5:W12)</f>
        <v>1444</v>
      </c>
      <c r="X13" s="185">
        <f>MIN(X5:X12)</f>
        <v>1588</v>
      </c>
      <c r="Y13" s="185">
        <f>MIN(Y5:Y12)</f>
        <v>44720</v>
      </c>
      <c r="Z13" s="47"/>
      <c r="AA13" s="47"/>
      <c r="AB13" s="47"/>
      <c r="AC13" s="47"/>
      <c r="AD13" s="47"/>
      <c r="AE13" s="47"/>
      <c r="AF13" s="47"/>
    </row>
    <row r="14" spans="1:38" s="1" customFormat="1">
      <c r="A14" s="48" t="s">
        <v>1</v>
      </c>
      <c r="B14" s="49"/>
      <c r="C14" s="50">
        <f t="shared" ref="C14:R14" si="1">MAX(C5:C12)</f>
        <v>99.33</v>
      </c>
      <c r="D14" s="171">
        <f t="shared" si="1"/>
        <v>31.35</v>
      </c>
      <c r="E14" s="192">
        <f t="shared" si="1"/>
        <v>3.74</v>
      </c>
      <c r="F14" s="192">
        <f t="shared" si="1"/>
        <v>78.03</v>
      </c>
      <c r="G14" s="192">
        <f t="shared" si="1"/>
        <v>4.09</v>
      </c>
      <c r="H14" s="171">
        <f t="shared" si="1"/>
        <v>22.58</v>
      </c>
      <c r="I14" s="154">
        <f t="shared" si="1"/>
        <v>8.2759999999999998</v>
      </c>
      <c r="J14" s="192">
        <f t="shared" si="1"/>
        <v>6.7990000000000004</v>
      </c>
      <c r="K14" s="192">
        <f t="shared" si="1"/>
        <v>3.093</v>
      </c>
      <c r="L14" s="189">
        <f t="shared" si="1"/>
        <v>458.2</v>
      </c>
      <c r="M14" s="189">
        <f t="shared" si="1"/>
        <v>4071</v>
      </c>
      <c r="N14" s="189">
        <f t="shared" si="1"/>
        <v>4212</v>
      </c>
      <c r="O14" s="186">
        <f t="shared" si="1"/>
        <v>7197</v>
      </c>
      <c r="P14" s="171">
        <f t="shared" si="1"/>
        <v>15.26</v>
      </c>
      <c r="Q14" s="171">
        <f t="shared" si="1"/>
        <v>92.93</v>
      </c>
      <c r="R14" s="171">
        <f t="shared" si="1"/>
        <v>170.9</v>
      </c>
      <c r="S14" s="50"/>
      <c r="T14" s="50"/>
      <c r="U14" s="50"/>
      <c r="V14" s="189">
        <f>MAX(V5:V12)</f>
        <v>221200</v>
      </c>
      <c r="W14" s="186">
        <f>MAX(W5:W12)</f>
        <v>1493</v>
      </c>
      <c r="X14" s="186">
        <f>MAX(X5:X12)</f>
        <v>1642</v>
      </c>
      <c r="Y14" s="186">
        <f>MAX(Y5:Y12)</f>
        <v>47990</v>
      </c>
      <c r="Z14" s="50"/>
      <c r="AA14" s="50"/>
      <c r="AB14" s="50"/>
      <c r="AC14" s="50"/>
      <c r="AD14" s="50"/>
      <c r="AE14" s="50"/>
      <c r="AF14" s="50"/>
    </row>
    <row r="15" spans="1:38" s="1" customFormat="1" ht="15.75" thickBot="1">
      <c r="A15" s="51" t="s">
        <v>2</v>
      </c>
      <c r="B15" s="52"/>
      <c r="C15" s="53">
        <f t="shared" ref="C15:R15" si="2">MEDIAN(C5:C12)</f>
        <v>89.094999999999999</v>
      </c>
      <c r="D15" s="164">
        <f t="shared" si="2"/>
        <v>14.14</v>
      </c>
      <c r="E15" s="193">
        <f t="shared" si="2"/>
        <v>2.5549999999999997</v>
      </c>
      <c r="F15" s="193">
        <f t="shared" si="2"/>
        <v>6.5250000000000004</v>
      </c>
      <c r="G15" s="193">
        <f t="shared" si="2"/>
        <v>3.395</v>
      </c>
      <c r="H15" s="164">
        <f t="shared" si="2"/>
        <v>15.450000000000001</v>
      </c>
      <c r="I15" s="155">
        <f t="shared" si="2"/>
        <v>2.7789999999999999</v>
      </c>
      <c r="J15" s="193">
        <f t="shared" si="2"/>
        <v>5.101</v>
      </c>
      <c r="K15" s="193">
        <f t="shared" si="2"/>
        <v>1.8475000000000001</v>
      </c>
      <c r="L15" s="190">
        <f t="shared" si="2"/>
        <v>32.229999999999997</v>
      </c>
      <c r="M15" s="190">
        <f t="shared" si="2"/>
        <v>177.9</v>
      </c>
      <c r="N15" s="190">
        <f t="shared" si="2"/>
        <v>400.97500000000002</v>
      </c>
      <c r="O15" s="187">
        <f t="shared" si="2"/>
        <v>5143</v>
      </c>
      <c r="P15" s="164">
        <f t="shared" si="2"/>
        <v>11.32</v>
      </c>
      <c r="Q15" s="164">
        <f t="shared" si="2"/>
        <v>41.93</v>
      </c>
      <c r="R15" s="164">
        <f t="shared" si="2"/>
        <v>11.9</v>
      </c>
      <c r="S15" s="53"/>
      <c r="T15" s="53"/>
      <c r="U15" s="53"/>
      <c r="V15" s="190">
        <f>MEDIAN(V5:V12)</f>
        <v>9695</v>
      </c>
      <c r="W15" s="187">
        <f>MEDIAN(W5:W12)</f>
        <v>1468.5</v>
      </c>
      <c r="X15" s="187">
        <f>MEDIAN(X5:X12)</f>
        <v>1615</v>
      </c>
      <c r="Y15" s="187">
        <f>MEDIAN(Y5:Y12)</f>
        <v>46355</v>
      </c>
      <c r="Z15" s="53"/>
      <c r="AA15" s="53"/>
      <c r="AB15" s="53"/>
      <c r="AC15" s="53"/>
      <c r="AD15" s="53"/>
      <c r="AE15" s="53"/>
      <c r="AF15" s="53"/>
    </row>
    <row r="16" spans="1:38">
      <c r="C16" s="12"/>
      <c r="D16" s="12"/>
      <c r="E16" s="12"/>
      <c r="F16" s="12"/>
      <c r="G16" s="12"/>
      <c r="H16" s="23"/>
      <c r="I16" s="23"/>
      <c r="J16" s="23"/>
      <c r="AC16"/>
    </row>
    <row r="17" spans="1:34" ht="15.75" thickBot="1">
      <c r="C17" s="12"/>
      <c r="D17" s="12"/>
      <c r="E17" s="12"/>
      <c r="F17" s="12"/>
      <c r="G17" s="12"/>
      <c r="H17" s="23"/>
      <c r="I17" s="23"/>
      <c r="J17" s="23"/>
      <c r="AC17"/>
    </row>
    <row r="18" spans="1:34" ht="60" customHeight="1">
      <c r="A18" s="41" t="s">
        <v>5</v>
      </c>
      <c r="B18" s="42" t="s">
        <v>3</v>
      </c>
      <c r="C18" s="43" t="s">
        <v>55</v>
      </c>
      <c r="D18" s="44" t="s">
        <v>56</v>
      </c>
      <c r="E18" s="43" t="s">
        <v>80</v>
      </c>
      <c r="F18" s="43" t="s">
        <v>57</v>
      </c>
      <c r="G18" s="43" t="s">
        <v>58</v>
      </c>
      <c r="H18" s="43" t="s">
        <v>59</v>
      </c>
      <c r="I18" s="43" t="s">
        <v>60</v>
      </c>
      <c r="J18" s="43" t="s">
        <v>61</v>
      </c>
      <c r="K18" s="43" t="s">
        <v>37</v>
      </c>
      <c r="L18" s="43" t="s">
        <v>38</v>
      </c>
      <c r="M18" s="43" t="s">
        <v>40</v>
      </c>
      <c r="N18" s="43" t="s">
        <v>115</v>
      </c>
      <c r="O18" s="43" t="s">
        <v>41</v>
      </c>
      <c r="P18" s="43" t="s">
        <v>195</v>
      </c>
      <c r="Q18" s="43" t="s">
        <v>77</v>
      </c>
      <c r="R18" s="43" t="s">
        <v>78</v>
      </c>
      <c r="S18" s="43" t="s">
        <v>50</v>
      </c>
      <c r="T18" s="43" t="s">
        <v>76</v>
      </c>
      <c r="U18" s="43" t="s">
        <v>197</v>
      </c>
      <c r="V18" s="43" t="s">
        <v>116</v>
      </c>
      <c r="W18" s="43" t="s">
        <v>45</v>
      </c>
      <c r="X18" s="43" t="s">
        <v>46</v>
      </c>
      <c r="Y18" s="43" t="s">
        <v>51</v>
      </c>
      <c r="Z18" s="43" t="s">
        <v>52</v>
      </c>
      <c r="AA18" s="43" t="s">
        <v>53</v>
      </c>
      <c r="AB18" s="43" t="s">
        <v>54</v>
      </c>
      <c r="AC18"/>
    </row>
    <row r="19" spans="1:34">
      <c r="A19" s="27" t="s">
        <v>419</v>
      </c>
      <c r="B19" s="30">
        <v>23001044</v>
      </c>
      <c r="C19" s="31">
        <v>88.98</v>
      </c>
      <c r="D19" s="31">
        <v>13.73</v>
      </c>
      <c r="E19" s="32">
        <v>3.47</v>
      </c>
      <c r="F19" s="31">
        <v>5.9459999999999997</v>
      </c>
      <c r="G19" s="37">
        <v>4.1379999999999999</v>
      </c>
      <c r="H19" s="37">
        <v>1.173</v>
      </c>
      <c r="I19" s="55">
        <v>0.46589999999999998</v>
      </c>
      <c r="J19" s="37">
        <v>0.11899999999999999</v>
      </c>
      <c r="K19" s="34">
        <v>23.72</v>
      </c>
      <c r="L19" s="34">
        <v>118.7</v>
      </c>
      <c r="M19" s="34">
        <v>170.5</v>
      </c>
      <c r="N19" s="34">
        <v>203.6</v>
      </c>
      <c r="O19" s="29"/>
      <c r="P19" s="29"/>
      <c r="Q19" s="168">
        <v>6.7839999999999998</v>
      </c>
      <c r="R19" s="168">
        <v>5.6580000000000004</v>
      </c>
      <c r="S19" s="182">
        <v>12820</v>
      </c>
      <c r="T19" s="29"/>
      <c r="U19" s="29"/>
      <c r="V19" s="29"/>
      <c r="W19" s="29"/>
      <c r="X19" s="29"/>
      <c r="Y19" s="29"/>
      <c r="Z19" s="29"/>
      <c r="AA19" s="29"/>
      <c r="AB19" s="29"/>
      <c r="AC19" s="14"/>
      <c r="AD19" s="14"/>
    </row>
    <row r="20" spans="1:34">
      <c r="A20" s="27" t="s">
        <v>420</v>
      </c>
      <c r="B20" s="30">
        <v>23001044</v>
      </c>
      <c r="C20" s="31">
        <v>89.34</v>
      </c>
      <c r="D20" s="31">
        <v>12.46</v>
      </c>
      <c r="E20" s="32">
        <v>2.9860000000000002</v>
      </c>
      <c r="F20" s="31">
        <v>11.18</v>
      </c>
      <c r="G20" s="37">
        <v>3.8130000000000002</v>
      </c>
      <c r="H20" s="37">
        <v>3.0390000000000001</v>
      </c>
      <c r="I20" s="55">
        <v>0.65900000000000003</v>
      </c>
      <c r="J20" s="37">
        <v>0.156</v>
      </c>
      <c r="K20" s="34">
        <v>11.41</v>
      </c>
      <c r="L20" s="34">
        <v>95.66</v>
      </c>
      <c r="M20" s="34">
        <v>107.5</v>
      </c>
      <c r="N20" s="34">
        <v>217.7</v>
      </c>
      <c r="O20" s="29"/>
      <c r="P20" s="29"/>
      <c r="Q20" s="168">
        <v>4.6760000000000002</v>
      </c>
      <c r="R20" s="168">
        <v>3.0230000000000001</v>
      </c>
      <c r="S20" s="182">
        <v>8682</v>
      </c>
      <c r="T20" s="29"/>
      <c r="U20" s="29"/>
      <c r="V20" s="29"/>
      <c r="W20" s="29"/>
      <c r="X20" s="29"/>
      <c r="Y20" s="29"/>
      <c r="Z20" s="29"/>
      <c r="AA20" s="29"/>
      <c r="AB20" s="29"/>
      <c r="AC20" s="14"/>
      <c r="AD20" s="14"/>
    </row>
    <row r="21" spans="1:34">
      <c r="A21" s="27" t="s">
        <v>420</v>
      </c>
      <c r="B21" s="30">
        <v>23000582</v>
      </c>
      <c r="C21" s="31">
        <v>87.12</v>
      </c>
      <c r="D21" s="31">
        <v>14.95</v>
      </c>
      <c r="E21" s="32">
        <v>3.5139999999999998</v>
      </c>
      <c r="F21" s="31">
        <v>10.75</v>
      </c>
      <c r="G21" s="37">
        <v>2.3929999999999998</v>
      </c>
      <c r="H21" s="37">
        <v>3.3969999999999998</v>
      </c>
      <c r="I21" s="55">
        <v>0.38009999999999999</v>
      </c>
      <c r="J21" s="37">
        <v>0.14810000000000001</v>
      </c>
      <c r="K21" s="34">
        <v>11.9</v>
      </c>
      <c r="L21" s="34">
        <v>85.72</v>
      </c>
      <c r="M21" s="34">
        <v>129.5</v>
      </c>
      <c r="N21" s="34">
        <v>264.5</v>
      </c>
      <c r="O21" s="29"/>
      <c r="P21" s="29"/>
      <c r="Q21" s="168"/>
      <c r="R21" s="168">
        <v>2.4020000000000001</v>
      </c>
      <c r="S21" s="182">
        <v>8939</v>
      </c>
      <c r="T21" s="29"/>
      <c r="U21" s="29"/>
      <c r="V21" s="29"/>
      <c r="W21" s="29"/>
      <c r="X21" s="29"/>
      <c r="Y21" s="29"/>
      <c r="Z21" s="29"/>
      <c r="AA21" s="29"/>
      <c r="AB21" s="29"/>
      <c r="AC21" s="14"/>
      <c r="AD21" s="14"/>
      <c r="AH21" s="14"/>
    </row>
    <row r="22" spans="1:34">
      <c r="A22" s="27" t="s">
        <v>420</v>
      </c>
      <c r="B22" s="30">
        <v>23000609</v>
      </c>
      <c r="C22" s="31">
        <v>90.28</v>
      </c>
      <c r="D22" s="31">
        <v>15.18</v>
      </c>
      <c r="E22" s="32">
        <v>3.41</v>
      </c>
      <c r="F22" s="31">
        <v>11.11</v>
      </c>
      <c r="G22" s="37">
        <v>2.4</v>
      </c>
      <c r="H22" s="37">
        <v>3.5419999999999998</v>
      </c>
      <c r="I22" s="55">
        <v>0.44259999999999999</v>
      </c>
      <c r="J22" s="37">
        <v>0.1552</v>
      </c>
      <c r="K22" s="34">
        <v>7.3</v>
      </c>
      <c r="L22" s="34">
        <v>50.9</v>
      </c>
      <c r="M22" s="34">
        <v>73.5</v>
      </c>
      <c r="N22" s="34">
        <v>239.5</v>
      </c>
      <c r="O22" s="29"/>
      <c r="P22" s="29"/>
      <c r="Q22" s="168"/>
      <c r="R22" s="168"/>
      <c r="S22" s="182">
        <v>5988</v>
      </c>
      <c r="T22" s="29"/>
      <c r="U22" s="29"/>
      <c r="V22" s="29"/>
      <c r="W22" s="29"/>
      <c r="X22" s="29"/>
      <c r="Y22" s="29"/>
      <c r="Z22" s="29"/>
      <c r="AA22" s="29"/>
      <c r="AB22" s="29"/>
      <c r="AC22" s="14"/>
      <c r="AD22" s="14"/>
    </row>
    <row r="23" spans="1:34">
      <c r="A23" s="27" t="s">
        <v>420</v>
      </c>
      <c r="B23" s="30">
        <v>23000438</v>
      </c>
      <c r="C23" s="31">
        <v>88.65</v>
      </c>
      <c r="D23" s="31">
        <v>16.260000000000002</v>
      </c>
      <c r="E23" s="32">
        <v>2.0099999999999998</v>
      </c>
      <c r="F23" s="31">
        <v>11.93</v>
      </c>
      <c r="G23" s="37">
        <v>2.4950000000000001</v>
      </c>
      <c r="H23" s="37">
        <v>3.637</v>
      </c>
      <c r="I23" s="55">
        <v>0.55449999999999999</v>
      </c>
      <c r="J23" s="37">
        <v>0.15939999999999999</v>
      </c>
      <c r="K23" s="34">
        <v>11.83</v>
      </c>
      <c r="L23" s="34">
        <v>87.55</v>
      </c>
      <c r="M23" s="34">
        <v>85.39</v>
      </c>
      <c r="N23" s="34">
        <v>274.10000000000002</v>
      </c>
      <c r="O23" s="29"/>
      <c r="P23" s="29"/>
      <c r="Q23" s="168"/>
      <c r="R23" s="168">
        <v>3.5070000000000001</v>
      </c>
      <c r="S23" s="182">
        <v>6824</v>
      </c>
      <c r="T23" s="29">
        <v>32.58</v>
      </c>
      <c r="U23" s="181">
        <v>35.840000000000003</v>
      </c>
      <c r="V23" s="29"/>
      <c r="W23" s="29"/>
      <c r="X23" s="29"/>
      <c r="Y23" s="29"/>
      <c r="Z23" s="29"/>
      <c r="AA23" s="29"/>
      <c r="AB23" s="29"/>
      <c r="AC23" s="14"/>
      <c r="AD23" s="14"/>
      <c r="AH23" s="14"/>
    </row>
    <row r="24" spans="1:34">
      <c r="A24" s="27" t="s">
        <v>421</v>
      </c>
      <c r="B24" s="30">
        <v>23000723</v>
      </c>
      <c r="C24" s="31">
        <v>86.63</v>
      </c>
      <c r="D24" s="31">
        <v>19.62</v>
      </c>
      <c r="E24" s="32">
        <v>6.7850000000000001</v>
      </c>
      <c r="F24" s="31">
        <v>5.1150000000000002</v>
      </c>
      <c r="G24" s="37">
        <v>2.73</v>
      </c>
      <c r="H24" s="37"/>
      <c r="I24" s="55"/>
      <c r="J24" s="37"/>
      <c r="K24" s="34">
        <v>23.8</v>
      </c>
      <c r="L24" s="34">
        <v>138</v>
      </c>
      <c r="M24" s="34">
        <v>170</v>
      </c>
      <c r="N24" s="34"/>
      <c r="O24" s="29"/>
      <c r="P24" s="29"/>
      <c r="Q24" s="168"/>
      <c r="R24" s="168">
        <v>3.16</v>
      </c>
      <c r="S24" s="182">
        <v>16830</v>
      </c>
      <c r="T24" s="29"/>
      <c r="U24" s="29"/>
      <c r="V24" s="29"/>
      <c r="W24" s="181">
        <v>52.72</v>
      </c>
      <c r="X24" s="181">
        <v>50.49</v>
      </c>
      <c r="Y24" s="29"/>
      <c r="Z24" s="29"/>
      <c r="AA24" s="29"/>
      <c r="AB24" s="29"/>
      <c r="AC24" s="14"/>
      <c r="AD24" s="14"/>
    </row>
    <row r="25" spans="1:34">
      <c r="A25" s="27" t="s">
        <v>422</v>
      </c>
      <c r="B25" s="30">
        <v>23000820</v>
      </c>
      <c r="C25" s="31">
        <v>97.37</v>
      </c>
      <c r="D25" s="31"/>
      <c r="E25" s="32"/>
      <c r="F25" s="31"/>
      <c r="G25" s="37"/>
      <c r="H25" s="37">
        <v>25.32</v>
      </c>
      <c r="I25" s="55">
        <v>8.218</v>
      </c>
      <c r="J25" s="37">
        <v>4.9960000000000004</v>
      </c>
      <c r="K25" s="34">
        <v>288.3</v>
      </c>
      <c r="L25" s="34">
        <v>1903</v>
      </c>
      <c r="M25" s="34">
        <v>2180</v>
      </c>
      <c r="N25" s="34">
        <v>3029</v>
      </c>
      <c r="O25" s="35">
        <v>14.35</v>
      </c>
      <c r="P25" s="35">
        <v>18.14</v>
      </c>
      <c r="Q25" s="168"/>
      <c r="R25" s="168">
        <v>30.34</v>
      </c>
      <c r="S25" s="182">
        <v>305300</v>
      </c>
      <c r="T25" s="35">
        <v>541.20000000000005</v>
      </c>
      <c r="U25" s="35">
        <v>595.29999999999995</v>
      </c>
      <c r="V25" s="38">
        <v>97030</v>
      </c>
      <c r="W25" s="35"/>
      <c r="X25" s="35"/>
      <c r="Y25" s="55">
        <v>0.65529999999999999</v>
      </c>
      <c r="Z25" s="34">
        <v>1.8</v>
      </c>
      <c r="AA25" s="62">
        <v>3.2850000000000002E-3</v>
      </c>
      <c r="AB25" s="37">
        <v>1.448</v>
      </c>
      <c r="AC25" s="14"/>
      <c r="AD25" s="14"/>
      <c r="AE25" s="14"/>
      <c r="AF25" s="14"/>
      <c r="AG25" s="14"/>
    </row>
    <row r="26" spans="1:34">
      <c r="A26" s="56" t="s">
        <v>0</v>
      </c>
      <c r="B26" s="57"/>
      <c r="C26" s="47">
        <f t="shared" ref="C26:N26" si="3">MIN(C19:C25)</f>
        <v>86.63</v>
      </c>
      <c r="D26" s="47">
        <f t="shared" si="3"/>
        <v>12.46</v>
      </c>
      <c r="E26" s="191">
        <f t="shared" si="3"/>
        <v>2.0099999999999998</v>
      </c>
      <c r="F26" s="163">
        <f t="shared" si="3"/>
        <v>5.1150000000000002</v>
      </c>
      <c r="G26" s="191">
        <f t="shared" si="3"/>
        <v>2.3929999999999998</v>
      </c>
      <c r="H26" s="191">
        <f t="shared" si="3"/>
        <v>1.173</v>
      </c>
      <c r="I26" s="199">
        <f t="shared" si="3"/>
        <v>0.38009999999999999</v>
      </c>
      <c r="J26" s="191">
        <f t="shared" si="3"/>
        <v>0.11899999999999999</v>
      </c>
      <c r="K26" s="188">
        <f t="shared" si="3"/>
        <v>7.3</v>
      </c>
      <c r="L26" s="188">
        <f t="shared" si="3"/>
        <v>50.9</v>
      </c>
      <c r="M26" s="188">
        <f t="shared" si="3"/>
        <v>73.5</v>
      </c>
      <c r="N26" s="188">
        <f t="shared" si="3"/>
        <v>203.6</v>
      </c>
      <c r="O26" s="47"/>
      <c r="P26" s="47"/>
      <c r="Q26" s="153">
        <f>MIN(Q19:Q25)</f>
        <v>4.6760000000000002</v>
      </c>
      <c r="R26" s="153">
        <f>MIN(R19:R25)</f>
        <v>2.4020000000000001</v>
      </c>
      <c r="S26" s="156">
        <f>MIN(S19:S25)</f>
        <v>5988</v>
      </c>
      <c r="T26" s="47">
        <f>MIN(T19:T25)</f>
        <v>32.58</v>
      </c>
      <c r="U26" s="47">
        <f>MIN(U19:U25)</f>
        <v>35.840000000000003</v>
      </c>
      <c r="V26" s="47"/>
      <c r="W26" s="47"/>
      <c r="X26" s="47"/>
      <c r="Y26" s="47"/>
      <c r="Z26" s="47"/>
      <c r="AA26" s="47"/>
      <c r="AB26" s="47"/>
      <c r="AC26"/>
    </row>
    <row r="27" spans="1:34">
      <c r="A27" s="58" t="s">
        <v>1</v>
      </c>
      <c r="B27" s="59"/>
      <c r="C27" s="50">
        <f t="shared" ref="C27:N27" si="4">MAX(C19:C25)</f>
        <v>97.37</v>
      </c>
      <c r="D27" s="50">
        <f t="shared" si="4"/>
        <v>19.62</v>
      </c>
      <c r="E27" s="192">
        <f t="shared" si="4"/>
        <v>6.7850000000000001</v>
      </c>
      <c r="F27" s="171">
        <f t="shared" si="4"/>
        <v>11.93</v>
      </c>
      <c r="G27" s="192">
        <f t="shared" si="4"/>
        <v>4.1379999999999999</v>
      </c>
      <c r="H27" s="192">
        <f t="shared" si="4"/>
        <v>25.32</v>
      </c>
      <c r="I27" s="200">
        <f t="shared" si="4"/>
        <v>8.218</v>
      </c>
      <c r="J27" s="192">
        <f t="shared" si="4"/>
        <v>4.9960000000000004</v>
      </c>
      <c r="K27" s="189">
        <f t="shared" si="4"/>
        <v>288.3</v>
      </c>
      <c r="L27" s="189">
        <f t="shared" si="4"/>
        <v>1903</v>
      </c>
      <c r="M27" s="189">
        <f t="shared" si="4"/>
        <v>2180</v>
      </c>
      <c r="N27" s="189">
        <f t="shared" si="4"/>
        <v>3029</v>
      </c>
      <c r="O27" s="50"/>
      <c r="P27" s="50"/>
      <c r="Q27" s="154">
        <f>MAX(Q19:Q25)</f>
        <v>6.7839999999999998</v>
      </c>
      <c r="R27" s="154">
        <f>MAX(R19:R25)</f>
        <v>30.34</v>
      </c>
      <c r="S27" s="152">
        <f>MAX(S19:S25)</f>
        <v>305300</v>
      </c>
      <c r="T27" s="50">
        <f>MAX(T19:T25)</f>
        <v>541.20000000000005</v>
      </c>
      <c r="U27" s="50">
        <f>MAX(U19:U25)</f>
        <v>595.29999999999995</v>
      </c>
      <c r="V27" s="50"/>
      <c r="W27" s="50"/>
      <c r="X27" s="50"/>
      <c r="Y27" s="50"/>
      <c r="Z27" s="50"/>
      <c r="AA27" s="50"/>
      <c r="AB27" s="50"/>
      <c r="AC27"/>
    </row>
    <row r="28" spans="1:34" ht="15.75" thickBot="1">
      <c r="A28" s="60" t="s">
        <v>2</v>
      </c>
      <c r="B28" s="61"/>
      <c r="C28" s="53">
        <f t="shared" ref="C28:N28" si="5">MEDIAN(C19:C25)</f>
        <v>88.98</v>
      </c>
      <c r="D28" s="53">
        <f t="shared" si="5"/>
        <v>15.065</v>
      </c>
      <c r="E28" s="193">
        <f t="shared" si="5"/>
        <v>3.4400000000000004</v>
      </c>
      <c r="F28" s="164">
        <f t="shared" si="5"/>
        <v>10.93</v>
      </c>
      <c r="G28" s="193">
        <f t="shared" si="5"/>
        <v>2.6124999999999998</v>
      </c>
      <c r="H28" s="193">
        <f t="shared" si="5"/>
        <v>3.4695</v>
      </c>
      <c r="I28" s="201">
        <f t="shared" si="5"/>
        <v>0.51019999999999999</v>
      </c>
      <c r="J28" s="193">
        <f t="shared" si="5"/>
        <v>0.15560000000000002</v>
      </c>
      <c r="K28" s="190">
        <f t="shared" si="5"/>
        <v>11.9</v>
      </c>
      <c r="L28" s="190">
        <f t="shared" si="5"/>
        <v>95.66</v>
      </c>
      <c r="M28" s="190">
        <f t="shared" si="5"/>
        <v>129.5</v>
      </c>
      <c r="N28" s="190">
        <f t="shared" si="5"/>
        <v>252</v>
      </c>
      <c r="O28" s="53"/>
      <c r="P28" s="53"/>
      <c r="Q28" s="155">
        <f>MEDIAN(Q19:Q25)</f>
        <v>5.73</v>
      </c>
      <c r="R28" s="155">
        <f>MEDIAN(R19:R25)</f>
        <v>3.3334999999999999</v>
      </c>
      <c r="S28" s="157">
        <f>MEDIAN(S19:S25)</f>
        <v>8939</v>
      </c>
      <c r="T28" s="53">
        <f>MEDIAN(T19:T25)</f>
        <v>286.89000000000004</v>
      </c>
      <c r="U28" s="53">
        <f>MEDIAN(U19:U25)</f>
        <v>315.56999999999994</v>
      </c>
      <c r="V28" s="53"/>
      <c r="W28" s="53"/>
      <c r="X28" s="53"/>
      <c r="Y28" s="53"/>
      <c r="Z28" s="53"/>
      <c r="AA28" s="53"/>
      <c r="AB28" s="53"/>
      <c r="AC28"/>
    </row>
    <row r="29" spans="1:34">
      <c r="C29" s="12"/>
      <c r="D29" s="12"/>
      <c r="E29" s="12"/>
      <c r="F29" s="12"/>
      <c r="G29" s="12"/>
      <c r="H29" s="23"/>
      <c r="I29" s="23"/>
      <c r="J29" s="23"/>
      <c r="R29" s="23"/>
      <c r="AC29"/>
    </row>
    <row r="30" spans="1:34" ht="15.75" thickBot="1">
      <c r="C30" s="12"/>
      <c r="D30" s="12"/>
      <c r="E30" s="12"/>
      <c r="F30" s="12"/>
      <c r="G30" s="12"/>
      <c r="H30" s="23"/>
      <c r="I30" s="23"/>
      <c r="J30" s="23"/>
      <c r="AC30"/>
    </row>
    <row r="31" spans="1:34" s="4" customFormat="1" ht="60" customHeight="1">
      <c r="A31" s="41" t="s">
        <v>4</v>
      </c>
      <c r="B31" s="42" t="s">
        <v>3</v>
      </c>
      <c r="C31" s="63" t="s">
        <v>55</v>
      </c>
      <c r="D31" s="64" t="s">
        <v>56</v>
      </c>
      <c r="E31" s="43" t="s">
        <v>80</v>
      </c>
      <c r="F31" s="43" t="s">
        <v>57</v>
      </c>
      <c r="G31" s="43" t="s">
        <v>58</v>
      </c>
      <c r="H31" s="65" t="s">
        <v>59</v>
      </c>
      <c r="I31" s="65" t="s">
        <v>60</v>
      </c>
      <c r="J31" s="65" t="s">
        <v>61</v>
      </c>
      <c r="K31" s="43" t="s">
        <v>62</v>
      </c>
      <c r="L31" s="43" t="s">
        <v>37</v>
      </c>
      <c r="M31" s="43" t="s">
        <v>38</v>
      </c>
      <c r="N31" s="43" t="s">
        <v>40</v>
      </c>
      <c r="O31" s="43" t="s">
        <v>115</v>
      </c>
      <c r="P31" s="43" t="s">
        <v>119</v>
      </c>
      <c r="Q31" s="43" t="s">
        <v>41</v>
      </c>
      <c r="R31" s="43" t="s">
        <v>195</v>
      </c>
      <c r="S31" s="43" t="s">
        <v>50</v>
      </c>
      <c r="T31" s="43" t="s">
        <v>76</v>
      </c>
      <c r="U31" s="43" t="s">
        <v>197</v>
      </c>
      <c r="V31" s="43" t="s">
        <v>116</v>
      </c>
      <c r="W31" s="43" t="s">
        <v>138</v>
      </c>
      <c r="X31" s="43" t="s">
        <v>81</v>
      </c>
      <c r="Y31" s="43" t="s">
        <v>82</v>
      </c>
    </row>
    <row r="32" spans="1:34">
      <c r="A32" s="27" t="s">
        <v>437</v>
      </c>
      <c r="B32" s="30">
        <v>23000664</v>
      </c>
      <c r="C32" s="31">
        <v>89.69</v>
      </c>
      <c r="D32" s="31">
        <v>18.87</v>
      </c>
      <c r="E32" s="37">
        <v>2.9279999999999999</v>
      </c>
      <c r="F32" s="37">
        <v>7.7679999999999998</v>
      </c>
      <c r="G32" s="37">
        <v>5.8449999999999998</v>
      </c>
      <c r="H32" s="35">
        <v>1.1399999999999999</v>
      </c>
      <c r="I32" s="37">
        <v>0.7127</v>
      </c>
      <c r="J32" s="37">
        <v>0.71020000000000005</v>
      </c>
      <c r="K32" s="37">
        <v>0.42920000000000003</v>
      </c>
      <c r="L32" s="34">
        <v>31.18</v>
      </c>
      <c r="M32" s="34">
        <v>168.7</v>
      </c>
      <c r="N32" s="34">
        <v>133.5</v>
      </c>
      <c r="O32" s="34">
        <v>311.7</v>
      </c>
      <c r="P32" s="37">
        <v>0.66790000000000005</v>
      </c>
      <c r="Q32" s="38"/>
      <c r="R32" s="94"/>
      <c r="S32" s="137">
        <v>37760</v>
      </c>
      <c r="T32" s="94"/>
      <c r="U32" s="28"/>
      <c r="V32" s="28"/>
      <c r="W32" s="28"/>
      <c r="X32" s="28" t="s">
        <v>405</v>
      </c>
      <c r="Y32" s="28" t="s">
        <v>405</v>
      </c>
      <c r="Z32"/>
      <c r="AA32"/>
      <c r="AB32"/>
      <c r="AC32"/>
    </row>
    <row r="33" spans="1:29">
      <c r="A33" s="27" t="s">
        <v>435</v>
      </c>
      <c r="B33" s="30">
        <v>23000860</v>
      </c>
      <c r="C33" s="31">
        <v>94.76</v>
      </c>
      <c r="D33" s="31">
        <v>67.319999999999993</v>
      </c>
      <c r="E33" s="37">
        <v>2.0390000000000001</v>
      </c>
      <c r="F33" s="37">
        <v>28.01</v>
      </c>
      <c r="G33" s="37">
        <v>2.9740000000000002</v>
      </c>
      <c r="H33" s="35">
        <v>2.6789999999999998</v>
      </c>
      <c r="I33" s="37">
        <v>2.0369999999999999</v>
      </c>
      <c r="J33" s="37">
        <v>2.617</v>
      </c>
      <c r="K33" s="37">
        <v>3.7160000000000002</v>
      </c>
      <c r="L33" s="34">
        <v>783.7</v>
      </c>
      <c r="M33" s="34">
        <v>2900</v>
      </c>
      <c r="N33" s="34">
        <v>2557</v>
      </c>
      <c r="O33" s="36"/>
      <c r="P33" s="73"/>
      <c r="Q33" s="38"/>
      <c r="R33" s="94"/>
      <c r="S33" s="137">
        <v>358000</v>
      </c>
      <c r="T33" s="137">
        <v>1245</v>
      </c>
      <c r="U33" s="32"/>
      <c r="V33" s="32"/>
      <c r="W33" s="32">
        <v>16.52</v>
      </c>
      <c r="X33" s="32"/>
      <c r="Y33" s="32"/>
      <c r="Z33"/>
      <c r="AA33"/>
      <c r="AB33"/>
      <c r="AC33"/>
    </row>
    <row r="34" spans="1:29">
      <c r="A34" s="27" t="s">
        <v>436</v>
      </c>
      <c r="B34" s="30">
        <v>23000820</v>
      </c>
      <c r="C34" s="31">
        <v>99.02</v>
      </c>
      <c r="D34" s="31"/>
      <c r="E34" s="37"/>
      <c r="F34" s="37"/>
      <c r="G34" s="36"/>
      <c r="H34" s="35">
        <v>12.12</v>
      </c>
      <c r="I34" s="37">
        <v>1.5289999999999999</v>
      </c>
      <c r="J34" s="37">
        <v>12.95</v>
      </c>
      <c r="K34" s="37">
        <v>12.93</v>
      </c>
      <c r="L34" s="34">
        <v>2670</v>
      </c>
      <c r="M34" s="34">
        <v>10650</v>
      </c>
      <c r="N34" s="34">
        <v>9679</v>
      </c>
      <c r="O34" s="34">
        <v>12680</v>
      </c>
      <c r="P34" s="37">
        <v>90.35</v>
      </c>
      <c r="Q34" s="35">
        <v>45.3</v>
      </c>
      <c r="R34" s="95">
        <v>670.1</v>
      </c>
      <c r="S34" s="137">
        <v>873300</v>
      </c>
      <c r="T34" s="137">
        <v>4395</v>
      </c>
      <c r="U34" s="30">
        <v>4835</v>
      </c>
      <c r="V34" s="30">
        <v>156700</v>
      </c>
      <c r="W34" s="32"/>
      <c r="X34" s="32"/>
      <c r="Y34" s="32"/>
      <c r="Z34"/>
      <c r="AA34"/>
      <c r="AB34"/>
      <c r="AC34"/>
    </row>
    <row r="35" spans="1:29" s="1" customFormat="1">
      <c r="A35" s="56" t="s">
        <v>0</v>
      </c>
      <c r="B35" s="57"/>
      <c r="C35" s="47">
        <f t="shared" ref="C35:P35" si="6">MIN(C32:C34)</f>
        <v>89.69</v>
      </c>
      <c r="D35" s="163">
        <f t="shared" si="6"/>
        <v>18.87</v>
      </c>
      <c r="E35" s="191">
        <f t="shared" si="6"/>
        <v>2.0390000000000001</v>
      </c>
      <c r="F35" s="191">
        <f t="shared" si="6"/>
        <v>7.7679999999999998</v>
      </c>
      <c r="G35" s="153">
        <f t="shared" si="6"/>
        <v>2.9740000000000002</v>
      </c>
      <c r="H35" s="163">
        <f t="shared" si="6"/>
        <v>1.1399999999999999</v>
      </c>
      <c r="I35" s="191">
        <f t="shared" si="6"/>
        <v>0.7127</v>
      </c>
      <c r="J35" s="191">
        <f t="shared" si="6"/>
        <v>0.71020000000000005</v>
      </c>
      <c r="K35" s="191">
        <f t="shared" si="6"/>
        <v>0.42920000000000003</v>
      </c>
      <c r="L35" s="188">
        <f t="shared" si="6"/>
        <v>31.18</v>
      </c>
      <c r="M35" s="188">
        <f t="shared" si="6"/>
        <v>168.7</v>
      </c>
      <c r="N35" s="188">
        <f t="shared" si="6"/>
        <v>133.5</v>
      </c>
      <c r="O35" s="188">
        <f t="shared" si="6"/>
        <v>311.7</v>
      </c>
      <c r="P35" s="191">
        <f t="shared" si="6"/>
        <v>0.66790000000000005</v>
      </c>
      <c r="Q35" s="153"/>
      <c r="R35" s="209"/>
      <c r="S35" s="156">
        <f>MIN(S32:S34)</f>
        <v>37760</v>
      </c>
      <c r="T35" s="156">
        <f>MIN(T32:T34)</f>
        <v>1245</v>
      </c>
      <c r="U35" s="153"/>
      <c r="V35" s="153"/>
      <c r="W35" s="153"/>
      <c r="X35" s="153"/>
      <c r="Y35" s="153"/>
    </row>
    <row r="36" spans="1:29" s="1" customFormat="1">
      <c r="A36" s="58" t="s">
        <v>1</v>
      </c>
      <c r="B36" s="59"/>
      <c r="C36" s="50">
        <f t="shared" ref="C36:P36" si="7">MAX(C32:C34)</f>
        <v>99.02</v>
      </c>
      <c r="D36" s="171">
        <f t="shared" si="7"/>
        <v>67.319999999999993</v>
      </c>
      <c r="E36" s="192">
        <f t="shared" si="7"/>
        <v>2.9279999999999999</v>
      </c>
      <c r="F36" s="192">
        <f t="shared" si="7"/>
        <v>28.01</v>
      </c>
      <c r="G36" s="154">
        <f t="shared" si="7"/>
        <v>5.8449999999999998</v>
      </c>
      <c r="H36" s="171">
        <f t="shared" si="7"/>
        <v>12.12</v>
      </c>
      <c r="I36" s="192">
        <f t="shared" si="7"/>
        <v>2.0369999999999999</v>
      </c>
      <c r="J36" s="192">
        <f t="shared" si="7"/>
        <v>12.95</v>
      </c>
      <c r="K36" s="192">
        <f t="shared" si="7"/>
        <v>12.93</v>
      </c>
      <c r="L36" s="189">
        <f t="shared" si="7"/>
        <v>2670</v>
      </c>
      <c r="M36" s="189">
        <f t="shared" si="7"/>
        <v>10650</v>
      </c>
      <c r="N36" s="189">
        <f t="shared" si="7"/>
        <v>9679</v>
      </c>
      <c r="O36" s="189">
        <f t="shared" si="7"/>
        <v>12680</v>
      </c>
      <c r="P36" s="192">
        <f t="shared" si="7"/>
        <v>90.35</v>
      </c>
      <c r="Q36" s="154"/>
      <c r="R36" s="210"/>
      <c r="S36" s="152">
        <f>MAX(S32:S34)</f>
        <v>873300</v>
      </c>
      <c r="T36" s="152">
        <f>MAX(T32:T34)</f>
        <v>4395</v>
      </c>
      <c r="U36" s="154"/>
      <c r="V36" s="154"/>
      <c r="W36" s="154"/>
      <c r="X36" s="50"/>
      <c r="Y36" s="50"/>
    </row>
    <row r="37" spans="1:29" s="1" customFormat="1" ht="15.75" thickBot="1">
      <c r="A37" s="60" t="s">
        <v>2</v>
      </c>
      <c r="B37" s="61"/>
      <c r="C37" s="53">
        <f t="shared" ref="C37:P37" si="8">MEDIAN(C32:C34)</f>
        <v>94.76</v>
      </c>
      <c r="D37" s="164">
        <f t="shared" si="8"/>
        <v>43.094999999999999</v>
      </c>
      <c r="E37" s="193">
        <f t="shared" si="8"/>
        <v>2.4835000000000003</v>
      </c>
      <c r="F37" s="193">
        <f t="shared" si="8"/>
        <v>17.888999999999999</v>
      </c>
      <c r="G37" s="155">
        <f t="shared" si="8"/>
        <v>4.4094999999999995</v>
      </c>
      <c r="H37" s="164">
        <f t="shared" si="8"/>
        <v>2.6789999999999998</v>
      </c>
      <c r="I37" s="193">
        <f t="shared" si="8"/>
        <v>1.5289999999999999</v>
      </c>
      <c r="J37" s="193">
        <f t="shared" si="8"/>
        <v>2.617</v>
      </c>
      <c r="K37" s="193">
        <f t="shared" si="8"/>
        <v>3.7160000000000002</v>
      </c>
      <c r="L37" s="190">
        <f t="shared" si="8"/>
        <v>783.7</v>
      </c>
      <c r="M37" s="190">
        <f t="shared" si="8"/>
        <v>2900</v>
      </c>
      <c r="N37" s="190">
        <f t="shared" si="8"/>
        <v>2557</v>
      </c>
      <c r="O37" s="190">
        <f t="shared" si="8"/>
        <v>6495.8499999999995</v>
      </c>
      <c r="P37" s="193">
        <f t="shared" si="8"/>
        <v>45.508949999999999</v>
      </c>
      <c r="Q37" s="155"/>
      <c r="R37" s="211"/>
      <c r="S37" s="157">
        <f>MEDIAN(S32:S34)</f>
        <v>358000</v>
      </c>
      <c r="T37" s="157">
        <f>MEDIAN(T32:T34)</f>
        <v>2820</v>
      </c>
      <c r="U37" s="155"/>
      <c r="V37" s="155"/>
      <c r="W37" s="155"/>
      <c r="X37" s="155"/>
      <c r="Y37" s="155"/>
    </row>
    <row r="38" spans="1:29">
      <c r="C38" s="12"/>
      <c r="D38" s="12"/>
      <c r="E38" s="12"/>
      <c r="F38" s="12"/>
      <c r="G38" s="23"/>
      <c r="H38" s="23"/>
      <c r="I38" s="23"/>
      <c r="L38" s="12"/>
      <c r="M38" s="12"/>
      <c r="N38" s="12"/>
      <c r="AC38"/>
    </row>
    <row r="39" spans="1:29" ht="15.75" thickBot="1">
      <c r="C39" s="12"/>
      <c r="D39" s="12"/>
      <c r="E39" s="12"/>
      <c r="F39" s="12"/>
      <c r="G39" s="12"/>
      <c r="H39" s="23"/>
      <c r="I39" s="23"/>
      <c r="J39" s="23"/>
      <c r="M39" s="12"/>
      <c r="N39" s="12"/>
      <c r="O39" s="12"/>
      <c r="AB39"/>
      <c r="AC39"/>
    </row>
    <row r="40" spans="1:29" ht="60" customHeight="1">
      <c r="A40" s="66" t="s">
        <v>79</v>
      </c>
      <c r="B40" s="42" t="s">
        <v>3</v>
      </c>
      <c r="C40" s="43" t="s">
        <v>55</v>
      </c>
      <c r="D40" s="44" t="s">
        <v>56</v>
      </c>
      <c r="E40" s="43" t="s">
        <v>114</v>
      </c>
      <c r="F40" s="43" t="s">
        <v>57</v>
      </c>
      <c r="G40" s="43" t="s">
        <v>58</v>
      </c>
      <c r="H40" s="43" t="s">
        <v>59</v>
      </c>
      <c r="I40" s="43" t="s">
        <v>60</v>
      </c>
      <c r="J40" s="43" t="s">
        <v>61</v>
      </c>
      <c r="K40" s="43" t="s">
        <v>393</v>
      </c>
      <c r="L40" s="43" t="s">
        <v>37</v>
      </c>
      <c r="M40" s="43" t="s">
        <v>38</v>
      </c>
      <c r="N40" s="43" t="s">
        <v>40</v>
      </c>
      <c r="O40" s="43" t="s">
        <v>193</v>
      </c>
      <c r="P40" s="43" t="s">
        <v>119</v>
      </c>
      <c r="Q40" s="43" t="s">
        <v>41</v>
      </c>
      <c r="R40" s="43" t="s">
        <v>195</v>
      </c>
      <c r="S40" s="43" t="s">
        <v>50</v>
      </c>
      <c r="T40" s="43" t="s">
        <v>76</v>
      </c>
      <c r="U40" s="43" t="s">
        <v>197</v>
      </c>
      <c r="V40" s="43" t="s">
        <v>116</v>
      </c>
      <c r="W40" s="43" t="s">
        <v>47</v>
      </c>
      <c r="X40" s="43" t="s">
        <v>51</v>
      </c>
      <c r="Y40" s="43" t="s">
        <v>52</v>
      </c>
      <c r="Z40" s="43" t="s">
        <v>53</v>
      </c>
      <c r="AA40" s="43" t="s">
        <v>54</v>
      </c>
      <c r="AB40"/>
      <c r="AC40"/>
    </row>
    <row r="41" spans="1:29">
      <c r="A41" s="197" t="s">
        <v>442</v>
      </c>
      <c r="B41" s="30">
        <v>23000585</v>
      </c>
      <c r="C41" s="31">
        <v>88.74</v>
      </c>
      <c r="D41" s="207">
        <v>14.44</v>
      </c>
      <c r="E41" s="37">
        <v>2.9119999999999999</v>
      </c>
      <c r="F41" s="37">
        <v>7.7949999999999999</v>
      </c>
      <c r="G41" s="35">
        <v>13.93</v>
      </c>
      <c r="H41" s="37">
        <v>1.4239999999999999</v>
      </c>
      <c r="I41" s="55">
        <v>0.57920000000000005</v>
      </c>
      <c r="J41" s="37">
        <v>0.2742</v>
      </c>
      <c r="K41" s="29"/>
      <c r="L41" s="35">
        <v>28.25</v>
      </c>
      <c r="M41" s="34">
        <v>79.03</v>
      </c>
      <c r="N41" s="34">
        <v>102.1</v>
      </c>
      <c r="O41" s="36"/>
      <c r="P41" s="37">
        <v>1.1459999999999999</v>
      </c>
      <c r="Q41" s="37"/>
      <c r="R41" s="37"/>
      <c r="S41" s="182">
        <v>10180</v>
      </c>
      <c r="T41" s="37"/>
      <c r="U41" s="38"/>
      <c r="V41" s="37"/>
      <c r="W41" s="35">
        <v>50.18</v>
      </c>
      <c r="X41" s="37"/>
      <c r="Y41" s="37"/>
      <c r="Z41" s="37"/>
      <c r="AA41" s="37"/>
      <c r="AB41"/>
      <c r="AC41"/>
    </row>
    <row r="42" spans="1:29">
      <c r="A42" s="27" t="s">
        <v>439</v>
      </c>
      <c r="B42" s="30">
        <v>23000940</v>
      </c>
      <c r="C42" s="31">
        <v>90.94</v>
      </c>
      <c r="D42" s="35">
        <v>15.78</v>
      </c>
      <c r="E42" s="37">
        <v>2.3839999999999999</v>
      </c>
      <c r="F42" s="37">
        <v>6.202</v>
      </c>
      <c r="G42" s="35">
        <v>14.2</v>
      </c>
      <c r="H42" s="35"/>
      <c r="I42" s="38"/>
      <c r="J42" s="35"/>
      <c r="K42" s="29"/>
      <c r="L42" s="35">
        <v>22.59</v>
      </c>
      <c r="M42" s="34">
        <v>91.7</v>
      </c>
      <c r="N42" s="34">
        <v>91.93</v>
      </c>
      <c r="O42" s="36"/>
      <c r="P42" s="36"/>
      <c r="Q42" s="36"/>
      <c r="R42" s="36"/>
      <c r="S42" s="182">
        <v>18740</v>
      </c>
      <c r="T42" s="36"/>
      <c r="U42" s="36"/>
      <c r="V42" s="36"/>
      <c r="W42" s="36"/>
      <c r="X42" s="36"/>
      <c r="Y42" s="36"/>
      <c r="Z42" s="36"/>
      <c r="AA42" s="36"/>
      <c r="AB42"/>
      <c r="AC42"/>
    </row>
    <row r="43" spans="1:29">
      <c r="A43" s="27" t="s">
        <v>440</v>
      </c>
      <c r="B43" s="30">
        <v>23000942</v>
      </c>
      <c r="C43" s="31">
        <v>88.14</v>
      </c>
      <c r="D43" s="35">
        <v>16.38</v>
      </c>
      <c r="E43" s="37">
        <v>3.5950000000000002</v>
      </c>
      <c r="F43" s="37">
        <v>7.5039999999999996</v>
      </c>
      <c r="G43" s="35">
        <v>16.89</v>
      </c>
      <c r="H43" s="35"/>
      <c r="I43" s="38"/>
      <c r="J43" s="35"/>
      <c r="K43" s="29"/>
      <c r="L43" s="35">
        <v>19.03</v>
      </c>
      <c r="M43" s="34">
        <v>113</v>
      </c>
      <c r="N43" s="34">
        <v>85.1</v>
      </c>
      <c r="O43" s="36"/>
      <c r="P43" s="36"/>
      <c r="Q43" s="36"/>
      <c r="R43" s="36"/>
      <c r="S43" s="182">
        <v>6521</v>
      </c>
      <c r="T43" s="36"/>
      <c r="U43" s="36"/>
      <c r="V43" s="36"/>
      <c r="W43" s="36">
        <v>65.069999999999993</v>
      </c>
      <c r="X43" s="36"/>
      <c r="Y43" s="36"/>
      <c r="Z43" s="36"/>
      <c r="AA43" s="36"/>
      <c r="AB43"/>
      <c r="AC43"/>
    </row>
    <row r="44" spans="1:29">
      <c r="A44" s="27" t="s">
        <v>440</v>
      </c>
      <c r="B44" s="30">
        <v>23000632</v>
      </c>
      <c r="C44" s="31">
        <v>89.02</v>
      </c>
      <c r="D44" s="35">
        <v>14.05</v>
      </c>
      <c r="E44" s="37">
        <v>2.6480000000000001</v>
      </c>
      <c r="F44" s="37">
        <v>5.2919999999999998</v>
      </c>
      <c r="G44" s="35">
        <v>12.54</v>
      </c>
      <c r="H44" s="37">
        <v>0.70209999999999995</v>
      </c>
      <c r="I44" s="55">
        <v>0.35589999999999999</v>
      </c>
      <c r="J44" s="37">
        <v>0.191</v>
      </c>
      <c r="K44" s="29"/>
      <c r="L44" s="35">
        <v>17.95</v>
      </c>
      <c r="M44" s="34">
        <v>79.23</v>
      </c>
      <c r="N44" s="34">
        <v>92.53</v>
      </c>
      <c r="O44" s="36"/>
      <c r="P44" s="37"/>
      <c r="Q44" s="37"/>
      <c r="R44" s="37"/>
      <c r="S44" s="182">
        <v>9972</v>
      </c>
      <c r="T44" s="37"/>
      <c r="U44" s="38"/>
      <c r="V44" s="37"/>
      <c r="W44" s="35">
        <v>57.53</v>
      </c>
      <c r="X44" s="37"/>
      <c r="Y44" s="37"/>
      <c r="Z44" s="37"/>
      <c r="AA44" s="37"/>
      <c r="AB44"/>
      <c r="AC44"/>
    </row>
    <row r="45" spans="1:29">
      <c r="A45" s="27" t="s">
        <v>441</v>
      </c>
      <c r="B45" s="30">
        <v>23000820</v>
      </c>
      <c r="C45" s="31">
        <v>95.38</v>
      </c>
      <c r="D45" s="37"/>
      <c r="E45" s="35"/>
      <c r="F45" s="35"/>
      <c r="G45" s="35"/>
      <c r="H45" s="37">
        <v>13.38</v>
      </c>
      <c r="I45" s="55">
        <v>2.8260000000000001</v>
      </c>
      <c r="J45" s="37">
        <v>5.1280000000000001</v>
      </c>
      <c r="K45" s="35">
        <v>5.66</v>
      </c>
      <c r="L45" s="35">
        <v>869.1</v>
      </c>
      <c r="M45" s="34">
        <v>5916</v>
      </c>
      <c r="N45" s="34">
        <v>3479</v>
      </c>
      <c r="O45" s="38">
        <v>3847</v>
      </c>
      <c r="P45" s="37">
        <v>23.61</v>
      </c>
      <c r="Q45" s="35">
        <v>13.47</v>
      </c>
      <c r="R45" s="35">
        <v>83.57</v>
      </c>
      <c r="S45" s="182">
        <v>410100</v>
      </c>
      <c r="T45" s="38">
        <v>3568</v>
      </c>
      <c r="U45" s="38">
        <v>3925</v>
      </c>
      <c r="V45" s="38">
        <v>32830</v>
      </c>
      <c r="W45" s="37"/>
      <c r="X45" s="37">
        <v>2.1349999999999998</v>
      </c>
      <c r="Y45" s="55">
        <v>9.5100000000000004E-2</v>
      </c>
      <c r="Z45" s="62">
        <v>5.8719999999999996E-3</v>
      </c>
      <c r="AA45" s="37">
        <v>1.6639999999999999</v>
      </c>
      <c r="AB45"/>
      <c r="AC45"/>
    </row>
    <row r="46" spans="1:29">
      <c r="A46" s="56" t="s">
        <v>0</v>
      </c>
      <c r="B46" s="67"/>
      <c r="C46" s="47">
        <f t="shared" ref="C46:J46" si="9">MIN(C41:C45)</f>
        <v>88.14</v>
      </c>
      <c r="D46" s="47">
        <f t="shared" si="9"/>
        <v>14.05</v>
      </c>
      <c r="E46" s="153">
        <f t="shared" si="9"/>
        <v>2.3839999999999999</v>
      </c>
      <c r="F46" s="153">
        <f t="shared" si="9"/>
        <v>5.2919999999999998</v>
      </c>
      <c r="G46" s="163">
        <f t="shared" si="9"/>
        <v>12.54</v>
      </c>
      <c r="H46" s="191">
        <f t="shared" si="9"/>
        <v>0.70209999999999995</v>
      </c>
      <c r="I46" s="199">
        <f t="shared" si="9"/>
        <v>0.35589999999999999</v>
      </c>
      <c r="J46" s="191">
        <f t="shared" si="9"/>
        <v>0.191</v>
      </c>
      <c r="K46" s="47"/>
      <c r="L46" s="163">
        <f>MIN(L41:L45)</f>
        <v>17.95</v>
      </c>
      <c r="M46" s="188">
        <f>MIN(M41:M45)</f>
        <v>79.03</v>
      </c>
      <c r="N46" s="188">
        <f>MIN(N41:N45)</f>
        <v>85.1</v>
      </c>
      <c r="O46" s="160"/>
      <c r="P46" s="191">
        <f>MIN(P41:P45)</f>
        <v>1.1459999999999999</v>
      </c>
      <c r="Q46" s="191"/>
      <c r="R46" s="191"/>
      <c r="S46" s="156">
        <f>MIN(S41:S45)</f>
        <v>6521</v>
      </c>
      <c r="T46" s="191"/>
      <c r="U46" s="185"/>
      <c r="V46" s="191"/>
      <c r="W46" s="163">
        <f>MIN(W41:W45)</f>
        <v>50.18</v>
      </c>
      <c r="X46" s="191"/>
      <c r="Y46" s="191"/>
      <c r="Z46" s="191"/>
      <c r="AA46" s="191"/>
      <c r="AB46"/>
      <c r="AC46"/>
    </row>
    <row r="47" spans="1:29">
      <c r="A47" s="58" t="s">
        <v>1</v>
      </c>
      <c r="B47" s="68"/>
      <c r="C47" s="50">
        <f t="shared" ref="C47:J47" si="10">MAX(C41:C45)</f>
        <v>95.38</v>
      </c>
      <c r="D47" s="50">
        <f t="shared" si="10"/>
        <v>16.38</v>
      </c>
      <c r="E47" s="154">
        <f t="shared" si="10"/>
        <v>3.5950000000000002</v>
      </c>
      <c r="F47" s="154">
        <f t="shared" si="10"/>
        <v>7.7949999999999999</v>
      </c>
      <c r="G47" s="171">
        <f t="shared" si="10"/>
        <v>16.89</v>
      </c>
      <c r="H47" s="192">
        <f t="shared" si="10"/>
        <v>13.38</v>
      </c>
      <c r="I47" s="200">
        <f t="shared" si="10"/>
        <v>2.8260000000000001</v>
      </c>
      <c r="J47" s="192">
        <f t="shared" si="10"/>
        <v>5.1280000000000001</v>
      </c>
      <c r="K47" s="50"/>
      <c r="L47" s="171">
        <f>MAX(L41:L45)</f>
        <v>869.1</v>
      </c>
      <c r="M47" s="189">
        <f>MAX(M41:M45)</f>
        <v>5916</v>
      </c>
      <c r="N47" s="189">
        <f>MAX(N41:N45)</f>
        <v>3479</v>
      </c>
      <c r="O47" s="161"/>
      <c r="P47" s="192">
        <f>MAX(P41:P45)</f>
        <v>23.61</v>
      </c>
      <c r="Q47" s="192"/>
      <c r="R47" s="192"/>
      <c r="S47" s="152">
        <f>MAX(S41:S45)</f>
        <v>410100</v>
      </c>
      <c r="T47" s="192"/>
      <c r="U47" s="186"/>
      <c r="V47" s="192"/>
      <c r="W47" s="171">
        <f>MAX(W41:W45)</f>
        <v>65.069999999999993</v>
      </c>
      <c r="X47" s="192"/>
      <c r="Y47" s="192"/>
      <c r="Z47" s="192"/>
      <c r="AA47" s="192"/>
      <c r="AB47"/>
      <c r="AC47"/>
    </row>
    <row r="48" spans="1:29" ht="15.75" thickBot="1">
      <c r="A48" s="60" t="s">
        <v>2</v>
      </c>
      <c r="B48" s="69"/>
      <c r="C48" s="53">
        <f t="shared" ref="C48:J48" si="11">MEDIAN(C41:C45)</f>
        <v>89.02</v>
      </c>
      <c r="D48" s="53">
        <f t="shared" si="11"/>
        <v>15.11</v>
      </c>
      <c r="E48" s="155">
        <f t="shared" si="11"/>
        <v>2.7800000000000002</v>
      </c>
      <c r="F48" s="155">
        <f t="shared" si="11"/>
        <v>6.8529999999999998</v>
      </c>
      <c r="G48" s="164">
        <f t="shared" si="11"/>
        <v>14.065</v>
      </c>
      <c r="H48" s="193">
        <f t="shared" si="11"/>
        <v>1.4239999999999999</v>
      </c>
      <c r="I48" s="201">
        <f t="shared" si="11"/>
        <v>0.57920000000000005</v>
      </c>
      <c r="J48" s="193">
        <f t="shared" si="11"/>
        <v>0.2742</v>
      </c>
      <c r="K48" s="53"/>
      <c r="L48" s="164">
        <f>MEDIAN(L41:L45)</f>
        <v>22.59</v>
      </c>
      <c r="M48" s="190">
        <f>MEDIAN(M41:M45)</f>
        <v>91.7</v>
      </c>
      <c r="N48" s="190">
        <f>MEDIAN(N41:N45)</f>
        <v>92.53</v>
      </c>
      <c r="O48" s="162"/>
      <c r="P48" s="193">
        <f>MEDIAN(P41:P45)</f>
        <v>12.378</v>
      </c>
      <c r="Q48" s="193"/>
      <c r="R48" s="193"/>
      <c r="S48" s="157">
        <f>MEDIAN(S41:S45)</f>
        <v>10180</v>
      </c>
      <c r="T48" s="193"/>
      <c r="U48" s="187"/>
      <c r="V48" s="193"/>
      <c r="W48" s="164">
        <f>MEDIAN(W41:W45)</f>
        <v>57.53</v>
      </c>
      <c r="X48" s="193"/>
      <c r="Y48" s="193"/>
      <c r="Z48" s="193"/>
      <c r="AA48" s="193"/>
      <c r="AB48"/>
      <c r="AC48"/>
    </row>
    <row r="49" spans="1:29">
      <c r="C49" s="12"/>
      <c r="D49" s="12"/>
      <c r="E49" s="12"/>
      <c r="F49" s="12"/>
      <c r="G49" s="12"/>
      <c r="H49" s="23"/>
      <c r="I49" s="23"/>
      <c r="J49" s="23"/>
      <c r="M49" s="12"/>
      <c r="N49" s="12"/>
      <c r="O49" s="12"/>
    </row>
    <row r="50" spans="1:29" ht="15.75" thickBot="1">
      <c r="C50" s="12"/>
      <c r="D50" s="12"/>
      <c r="E50" s="12"/>
      <c r="F50" s="12"/>
      <c r="G50" s="12"/>
      <c r="H50" s="23"/>
      <c r="I50" s="23"/>
      <c r="J50" s="23"/>
      <c r="M50" s="12"/>
      <c r="N50" s="12"/>
      <c r="O50" s="12"/>
    </row>
    <row r="51" spans="1:29" ht="60" customHeight="1">
      <c r="A51" s="66" t="s">
        <v>194</v>
      </c>
      <c r="B51" s="42" t="s">
        <v>3</v>
      </c>
      <c r="C51" s="43" t="s">
        <v>55</v>
      </c>
      <c r="D51" s="65" t="s">
        <v>59</v>
      </c>
      <c r="E51" s="65" t="s">
        <v>60</v>
      </c>
      <c r="F51" s="65" t="s">
        <v>61</v>
      </c>
      <c r="G51" s="43" t="s">
        <v>62</v>
      </c>
      <c r="H51" s="43" t="s">
        <v>37</v>
      </c>
      <c r="I51" s="43" t="s">
        <v>38</v>
      </c>
      <c r="J51" s="43" t="s">
        <v>40</v>
      </c>
      <c r="K51" s="43" t="s">
        <v>193</v>
      </c>
      <c r="L51" s="43" t="s">
        <v>41</v>
      </c>
      <c r="M51" s="43" t="s">
        <v>195</v>
      </c>
      <c r="N51" s="43" t="s">
        <v>51</v>
      </c>
      <c r="O51" s="43" t="s">
        <v>52</v>
      </c>
      <c r="P51" s="43" t="s">
        <v>53</v>
      </c>
      <c r="Q51" s="43" t="s">
        <v>54</v>
      </c>
      <c r="W51"/>
      <c r="X51"/>
      <c r="Y51"/>
      <c r="Z51"/>
      <c r="AA51"/>
      <c r="AB51"/>
      <c r="AC51"/>
    </row>
    <row r="52" spans="1:29">
      <c r="A52" s="197" t="s">
        <v>446</v>
      </c>
      <c r="B52" s="30">
        <v>22000646</v>
      </c>
      <c r="C52" s="31">
        <v>99.94</v>
      </c>
      <c r="D52" s="40">
        <v>0.34649999999999997</v>
      </c>
      <c r="E52" s="28" t="s">
        <v>447</v>
      </c>
      <c r="F52" s="31">
        <v>37.44</v>
      </c>
      <c r="G52" s="37">
        <v>2.359</v>
      </c>
      <c r="H52" s="195">
        <v>350.1</v>
      </c>
      <c r="I52" s="196">
        <v>3096</v>
      </c>
      <c r="J52" s="38">
        <v>1358</v>
      </c>
      <c r="K52" s="38">
        <v>4119</v>
      </c>
      <c r="L52" s="35">
        <v>21.36</v>
      </c>
      <c r="M52" s="35">
        <v>86.75</v>
      </c>
      <c r="N52" s="55">
        <v>0.23549999999999999</v>
      </c>
      <c r="O52" s="29" t="s">
        <v>410</v>
      </c>
      <c r="P52" s="29" t="s">
        <v>448</v>
      </c>
      <c r="Q52" s="37">
        <v>1.127</v>
      </c>
      <c r="R52" s="14"/>
      <c r="S52"/>
      <c r="T52"/>
      <c r="U52"/>
      <c r="V52"/>
      <c r="W52"/>
      <c r="X52"/>
      <c r="Y52"/>
      <c r="Z52"/>
      <c r="AA52"/>
      <c r="AB52"/>
      <c r="AC52"/>
    </row>
    <row r="53" spans="1:29">
      <c r="C53" s="12"/>
      <c r="D53" s="12"/>
      <c r="E53" s="12"/>
      <c r="F53" s="12"/>
      <c r="G53" s="12"/>
      <c r="H53" s="23"/>
      <c r="I53" s="23"/>
      <c r="J53" s="23"/>
      <c r="M53" s="12"/>
      <c r="N53" s="12"/>
      <c r="O53" s="12"/>
    </row>
    <row r="54" spans="1:29" ht="15.75" thickBot="1">
      <c r="C54" s="12"/>
      <c r="D54" s="12"/>
      <c r="E54" s="12"/>
      <c r="F54" s="12"/>
      <c r="G54" s="12"/>
      <c r="H54" s="23"/>
      <c r="I54" s="23"/>
      <c r="J54" s="23"/>
      <c r="M54" s="12"/>
      <c r="N54" s="12"/>
      <c r="O54" s="12"/>
    </row>
    <row r="55" spans="1:29" ht="60" customHeight="1">
      <c r="A55" s="66" t="s">
        <v>7</v>
      </c>
      <c r="B55" s="42" t="s">
        <v>3</v>
      </c>
      <c r="C55" s="43" t="s">
        <v>39</v>
      </c>
      <c r="D55" s="65" t="s">
        <v>59</v>
      </c>
      <c r="E55" s="43" t="s">
        <v>37</v>
      </c>
      <c r="F55" s="43" t="s">
        <v>38</v>
      </c>
      <c r="G55" s="43" t="s">
        <v>40</v>
      </c>
      <c r="H55" s="43" t="s">
        <v>115</v>
      </c>
      <c r="I55" s="43" t="s">
        <v>119</v>
      </c>
      <c r="J55" s="43" t="s">
        <v>41</v>
      </c>
      <c r="K55" s="43" t="s">
        <v>195</v>
      </c>
      <c r="L55" s="43" t="s">
        <v>50</v>
      </c>
      <c r="M55" s="43" t="s">
        <v>76</v>
      </c>
      <c r="N55" s="43" t="s">
        <v>197</v>
      </c>
      <c r="O55" s="43" t="s">
        <v>116</v>
      </c>
      <c r="P55" s="43" t="s">
        <v>458</v>
      </c>
      <c r="Q55" s="43" t="s">
        <v>46</v>
      </c>
      <c r="R55" s="43" t="s">
        <v>47</v>
      </c>
      <c r="S55" s="43" t="s">
        <v>370</v>
      </c>
      <c r="T55" s="43" t="s">
        <v>403</v>
      </c>
      <c r="U55"/>
      <c r="V55"/>
      <c r="W55"/>
      <c r="X55"/>
      <c r="Y55"/>
      <c r="Z55"/>
      <c r="AA55"/>
      <c r="AB55"/>
      <c r="AC55"/>
    </row>
    <row r="56" spans="1:29">
      <c r="A56" s="27" t="s">
        <v>454</v>
      </c>
      <c r="B56" s="30">
        <v>23000942</v>
      </c>
      <c r="C56" s="31">
        <v>90.77</v>
      </c>
      <c r="D56" s="31">
        <v>23</v>
      </c>
      <c r="E56" s="30"/>
      <c r="F56" s="54"/>
      <c r="G56" s="38"/>
      <c r="H56" s="36"/>
      <c r="I56" s="36"/>
      <c r="J56" s="38"/>
      <c r="K56" s="38"/>
      <c r="L56" s="38"/>
      <c r="M56" s="38"/>
      <c r="N56" s="38"/>
      <c r="O56" s="38"/>
      <c r="P56" s="38"/>
      <c r="Q56" s="38"/>
      <c r="R56" s="38">
        <v>51200</v>
      </c>
      <c r="S56" s="38"/>
      <c r="T56" s="38"/>
      <c r="U56"/>
      <c r="V56"/>
      <c r="W56"/>
      <c r="X56"/>
      <c r="Y56"/>
      <c r="Z56"/>
      <c r="AA56"/>
      <c r="AB56"/>
      <c r="AC56"/>
    </row>
    <row r="57" spans="1:29">
      <c r="A57" s="197" t="s">
        <v>457</v>
      </c>
      <c r="B57" s="30">
        <v>23000367</v>
      </c>
      <c r="C57" s="31">
        <v>96.61</v>
      </c>
      <c r="D57" s="31"/>
      <c r="E57" s="30">
        <v>8129</v>
      </c>
      <c r="F57" s="217">
        <v>39180</v>
      </c>
      <c r="G57" s="38">
        <v>53920</v>
      </c>
      <c r="H57" s="38">
        <v>30240</v>
      </c>
      <c r="I57" s="36"/>
      <c r="J57" s="35">
        <v>133.5</v>
      </c>
      <c r="K57" s="34">
        <v>584.20000000000005</v>
      </c>
      <c r="L57" s="38">
        <v>4822000</v>
      </c>
      <c r="M57" s="38"/>
      <c r="N57" s="38"/>
      <c r="O57" s="38">
        <v>2168000</v>
      </c>
      <c r="P57" s="38">
        <v>25550</v>
      </c>
      <c r="Q57" s="38">
        <v>23320</v>
      </c>
      <c r="R57" s="38"/>
      <c r="S57" s="38"/>
      <c r="T57" s="35">
        <v>38.31</v>
      </c>
      <c r="U57"/>
      <c r="V57"/>
      <c r="W57"/>
      <c r="X57"/>
      <c r="Y57"/>
      <c r="Z57"/>
      <c r="AA57"/>
      <c r="AB57"/>
      <c r="AC57"/>
    </row>
    <row r="58" spans="1:29">
      <c r="A58" s="27" t="s">
        <v>457</v>
      </c>
      <c r="B58" s="30">
        <v>23000223</v>
      </c>
      <c r="C58" s="31">
        <v>96.33</v>
      </c>
      <c r="D58" s="31"/>
      <c r="E58" s="30">
        <v>5547</v>
      </c>
      <c r="F58" s="30">
        <v>25090</v>
      </c>
      <c r="G58" s="38">
        <v>33570</v>
      </c>
      <c r="H58" s="38">
        <v>19900</v>
      </c>
      <c r="I58" s="36"/>
      <c r="J58" s="35">
        <v>134.80000000000001</v>
      </c>
      <c r="K58" s="34">
        <v>670.6</v>
      </c>
      <c r="L58" s="38">
        <v>3002000</v>
      </c>
      <c r="M58" s="38">
        <v>17330</v>
      </c>
      <c r="N58" s="38">
        <v>19060</v>
      </c>
      <c r="O58" s="38">
        <v>1470000</v>
      </c>
      <c r="P58" s="38">
        <v>43050</v>
      </c>
      <c r="Q58" s="38"/>
      <c r="R58" s="38"/>
      <c r="S58" s="38"/>
      <c r="T58" s="35" t="s">
        <v>402</v>
      </c>
      <c r="U58"/>
      <c r="V58"/>
      <c r="W58"/>
      <c r="X58"/>
      <c r="Y58"/>
      <c r="Z58"/>
      <c r="AA58"/>
      <c r="AB58"/>
      <c r="AC58"/>
    </row>
    <row r="59" spans="1:29">
      <c r="A59" s="197" t="s">
        <v>455</v>
      </c>
      <c r="B59" s="30">
        <v>23000632</v>
      </c>
      <c r="C59" s="31">
        <v>98.11</v>
      </c>
      <c r="D59" s="31"/>
      <c r="E59" s="30">
        <v>1982</v>
      </c>
      <c r="F59" s="30">
        <v>9418</v>
      </c>
      <c r="G59" s="196">
        <v>11590</v>
      </c>
      <c r="H59" s="196">
        <v>13120</v>
      </c>
      <c r="I59" s="36"/>
      <c r="J59" s="35">
        <v>29.98</v>
      </c>
      <c r="K59" s="34">
        <v>276</v>
      </c>
      <c r="L59" s="38">
        <v>2510000</v>
      </c>
      <c r="M59" s="38"/>
      <c r="N59" s="38"/>
      <c r="O59" s="38">
        <v>351700</v>
      </c>
      <c r="P59" s="38"/>
      <c r="Q59" s="38"/>
      <c r="R59" s="38"/>
      <c r="S59" s="38"/>
      <c r="T59" s="38"/>
      <c r="U59"/>
      <c r="V59"/>
      <c r="W59"/>
      <c r="X59"/>
      <c r="Y59"/>
      <c r="Z59"/>
      <c r="AA59"/>
      <c r="AB59"/>
      <c r="AC59"/>
    </row>
    <row r="60" spans="1:29">
      <c r="A60" s="197" t="s">
        <v>455</v>
      </c>
      <c r="B60" s="30">
        <v>23000632</v>
      </c>
      <c r="C60" s="31">
        <v>96.08</v>
      </c>
      <c r="D60" s="31"/>
      <c r="E60" s="30">
        <v>2205</v>
      </c>
      <c r="F60" s="30">
        <v>9337</v>
      </c>
      <c r="G60" s="196">
        <v>8238</v>
      </c>
      <c r="H60" s="38">
        <v>10950</v>
      </c>
      <c r="I60" s="36"/>
      <c r="J60" s="35">
        <v>28.48</v>
      </c>
      <c r="K60" s="34">
        <v>264.2</v>
      </c>
      <c r="L60" s="38">
        <v>2549000</v>
      </c>
      <c r="M60" s="38"/>
      <c r="N60" s="38"/>
      <c r="O60" s="38">
        <v>408300</v>
      </c>
      <c r="P60" s="38"/>
      <c r="Q60" s="38"/>
      <c r="R60" s="38">
        <v>12580</v>
      </c>
      <c r="S60" s="38"/>
      <c r="T60" s="35">
        <v>50.13</v>
      </c>
      <c r="U60"/>
      <c r="V60"/>
      <c r="W60"/>
      <c r="X60"/>
      <c r="Y60"/>
      <c r="Z60"/>
      <c r="AA60"/>
      <c r="AB60"/>
      <c r="AC60"/>
    </row>
    <row r="61" spans="1:29">
      <c r="A61" s="197" t="s">
        <v>455</v>
      </c>
      <c r="B61" s="30">
        <v>23000585</v>
      </c>
      <c r="C61" s="31">
        <v>93.67</v>
      </c>
      <c r="D61" s="31"/>
      <c r="E61" s="30">
        <v>3586</v>
      </c>
      <c r="F61" s="30">
        <v>8593</v>
      </c>
      <c r="G61" s="38">
        <v>8015</v>
      </c>
      <c r="H61" s="196">
        <v>15640</v>
      </c>
      <c r="I61" s="195">
        <v>168.6</v>
      </c>
      <c r="J61" s="35">
        <v>31.88</v>
      </c>
      <c r="K61" s="34">
        <v>274.7</v>
      </c>
      <c r="L61" s="38">
        <v>2431000</v>
      </c>
      <c r="M61" s="38">
        <v>10870</v>
      </c>
      <c r="N61" s="38">
        <v>11960</v>
      </c>
      <c r="O61" s="38">
        <v>337700</v>
      </c>
      <c r="P61" s="38"/>
      <c r="Q61" s="38"/>
      <c r="R61" s="38">
        <v>11080</v>
      </c>
      <c r="S61" s="38"/>
      <c r="T61" s="35" t="s">
        <v>402</v>
      </c>
      <c r="U61"/>
      <c r="V61"/>
      <c r="W61"/>
      <c r="X61"/>
      <c r="Y61"/>
      <c r="Z61"/>
      <c r="AA61"/>
      <c r="AB61"/>
      <c r="AC61"/>
    </row>
    <row r="62" spans="1:29">
      <c r="A62" s="27" t="s">
        <v>456</v>
      </c>
      <c r="B62" s="30">
        <v>23000585</v>
      </c>
      <c r="C62" s="31">
        <v>97.65</v>
      </c>
      <c r="D62" s="31"/>
      <c r="E62" s="30">
        <v>3495</v>
      </c>
      <c r="F62" s="30">
        <v>15950</v>
      </c>
      <c r="G62" s="38">
        <v>6720</v>
      </c>
      <c r="H62" s="38">
        <v>23420</v>
      </c>
      <c r="I62" s="36"/>
      <c r="J62" s="35">
        <v>60.55</v>
      </c>
      <c r="K62" s="34">
        <v>111.4</v>
      </c>
      <c r="L62" s="38">
        <v>1029000</v>
      </c>
      <c r="M62" s="38">
        <v>13450</v>
      </c>
      <c r="N62" s="38">
        <v>14800</v>
      </c>
      <c r="O62" s="38">
        <v>153700</v>
      </c>
      <c r="P62" s="38"/>
      <c r="Q62" s="38"/>
      <c r="R62" s="38"/>
      <c r="S62" s="38"/>
      <c r="T62" s="35"/>
      <c r="U62"/>
      <c r="V62"/>
      <c r="W62"/>
      <c r="X62"/>
      <c r="Y62"/>
      <c r="Z62"/>
      <c r="AA62"/>
      <c r="AB62"/>
      <c r="AC62"/>
    </row>
    <row r="63" spans="1:29">
      <c r="A63" s="197" t="s">
        <v>456</v>
      </c>
      <c r="B63" s="30">
        <v>23000476</v>
      </c>
      <c r="C63" s="31">
        <v>95.44</v>
      </c>
      <c r="D63" s="31">
        <v>9.1509999999999998</v>
      </c>
      <c r="E63" s="30">
        <v>4799</v>
      </c>
      <c r="F63" s="30">
        <v>29220</v>
      </c>
      <c r="G63" s="38">
        <v>33690</v>
      </c>
      <c r="H63" s="38">
        <v>39790</v>
      </c>
      <c r="I63" s="36"/>
      <c r="J63" s="35">
        <v>118.7</v>
      </c>
      <c r="K63" s="34">
        <v>640.20000000000005</v>
      </c>
      <c r="L63" s="38">
        <v>2516000</v>
      </c>
      <c r="M63" s="38">
        <v>23210</v>
      </c>
      <c r="N63" s="38"/>
      <c r="O63" s="38">
        <v>446300</v>
      </c>
      <c r="P63" s="38"/>
      <c r="Q63" s="38"/>
      <c r="R63" s="38"/>
      <c r="S63" s="196">
        <v>263500</v>
      </c>
      <c r="T63" s="35">
        <v>52.64</v>
      </c>
      <c r="U63"/>
      <c r="V63"/>
      <c r="W63"/>
      <c r="X63"/>
      <c r="Y63"/>
      <c r="Z63"/>
      <c r="AA63"/>
      <c r="AB63"/>
      <c r="AC63"/>
    </row>
    <row r="64" spans="1:29">
      <c r="A64" s="56" t="s">
        <v>0</v>
      </c>
      <c r="B64" s="67"/>
      <c r="C64" s="47">
        <f t="shared" ref="C64:H64" si="12">MIN(C56:C63)</f>
        <v>90.77</v>
      </c>
      <c r="D64" s="163">
        <f t="shared" si="12"/>
        <v>9.1509999999999998</v>
      </c>
      <c r="E64" s="156">
        <f t="shared" si="12"/>
        <v>1982</v>
      </c>
      <c r="F64" s="156">
        <f t="shared" si="12"/>
        <v>8593</v>
      </c>
      <c r="G64" s="156">
        <f t="shared" si="12"/>
        <v>6720</v>
      </c>
      <c r="H64" s="156">
        <f t="shared" si="12"/>
        <v>10950</v>
      </c>
      <c r="I64" s="47"/>
      <c r="J64" s="163">
        <f t="shared" ref="J64:P64" si="13">MIN(J56:J63)</f>
        <v>28.48</v>
      </c>
      <c r="K64" s="188">
        <f t="shared" si="13"/>
        <v>111.4</v>
      </c>
      <c r="L64" s="156">
        <f t="shared" si="13"/>
        <v>1029000</v>
      </c>
      <c r="M64" s="156">
        <f t="shared" si="13"/>
        <v>10870</v>
      </c>
      <c r="N64" s="156">
        <f t="shared" si="13"/>
        <v>11960</v>
      </c>
      <c r="O64" s="156">
        <f t="shared" si="13"/>
        <v>153700</v>
      </c>
      <c r="P64" s="156">
        <f t="shared" si="13"/>
        <v>25550</v>
      </c>
      <c r="Q64" s="156"/>
      <c r="R64" s="185">
        <f>MIN(R56:R63)</f>
        <v>11080</v>
      </c>
      <c r="S64" s="156"/>
      <c r="T64" s="163">
        <f>MIN(T56:T63)</f>
        <v>38.31</v>
      </c>
      <c r="U64"/>
      <c r="V64"/>
      <c r="W64"/>
      <c r="X64"/>
      <c r="Y64"/>
      <c r="Z64"/>
      <c r="AA64"/>
      <c r="AB64"/>
      <c r="AC64"/>
    </row>
    <row r="65" spans="1:29">
      <c r="A65" s="58" t="s">
        <v>1</v>
      </c>
      <c r="B65" s="68"/>
      <c r="C65" s="50">
        <f t="shared" ref="C65:H65" si="14">MAX(C56:C63)</f>
        <v>98.11</v>
      </c>
      <c r="D65" s="171">
        <f t="shared" si="14"/>
        <v>23</v>
      </c>
      <c r="E65" s="152">
        <f t="shared" si="14"/>
        <v>8129</v>
      </c>
      <c r="F65" s="152">
        <f t="shared" si="14"/>
        <v>39180</v>
      </c>
      <c r="G65" s="152">
        <f t="shared" si="14"/>
        <v>53920</v>
      </c>
      <c r="H65" s="152">
        <f t="shared" si="14"/>
        <v>39790</v>
      </c>
      <c r="I65" s="50"/>
      <c r="J65" s="171">
        <f t="shared" ref="J65:P65" si="15">MAX(J56:J63)</f>
        <v>134.80000000000001</v>
      </c>
      <c r="K65" s="189">
        <f t="shared" si="15"/>
        <v>670.6</v>
      </c>
      <c r="L65" s="152">
        <f t="shared" si="15"/>
        <v>4822000</v>
      </c>
      <c r="M65" s="152">
        <f t="shared" si="15"/>
        <v>23210</v>
      </c>
      <c r="N65" s="152">
        <f t="shared" si="15"/>
        <v>19060</v>
      </c>
      <c r="O65" s="152">
        <f t="shared" si="15"/>
        <v>2168000</v>
      </c>
      <c r="P65" s="152">
        <f t="shared" si="15"/>
        <v>43050</v>
      </c>
      <c r="Q65" s="152"/>
      <c r="R65" s="186">
        <f>MAX(R56:R63)</f>
        <v>51200</v>
      </c>
      <c r="S65" s="152"/>
      <c r="T65" s="171">
        <f>MAX(T56:T63)</f>
        <v>52.64</v>
      </c>
      <c r="U65"/>
      <c r="V65"/>
      <c r="W65"/>
      <c r="X65"/>
      <c r="Y65"/>
      <c r="Z65"/>
      <c r="AA65"/>
      <c r="AB65"/>
      <c r="AC65"/>
    </row>
    <row r="66" spans="1:29" ht="15.75" thickBot="1">
      <c r="A66" s="60" t="s">
        <v>2</v>
      </c>
      <c r="B66" s="69"/>
      <c r="C66" s="53">
        <f t="shared" ref="C66:H66" si="16">MEDIAN(C56:C63)</f>
        <v>96.204999999999998</v>
      </c>
      <c r="D66" s="164">
        <f t="shared" si="16"/>
        <v>16.075499999999998</v>
      </c>
      <c r="E66" s="157">
        <f t="shared" si="16"/>
        <v>3586</v>
      </c>
      <c r="F66" s="157">
        <f t="shared" si="16"/>
        <v>15950</v>
      </c>
      <c r="G66" s="157">
        <f t="shared" si="16"/>
        <v>11590</v>
      </c>
      <c r="H66" s="157">
        <f t="shared" si="16"/>
        <v>19900</v>
      </c>
      <c r="I66" s="53"/>
      <c r="J66" s="164">
        <f t="shared" ref="J66:P66" si="17">MEDIAN(J56:J63)</f>
        <v>60.55</v>
      </c>
      <c r="K66" s="190">
        <f t="shared" si="17"/>
        <v>276</v>
      </c>
      <c r="L66" s="157">
        <f t="shared" si="17"/>
        <v>2516000</v>
      </c>
      <c r="M66" s="157">
        <f t="shared" si="17"/>
        <v>15390</v>
      </c>
      <c r="N66" s="157">
        <f t="shared" si="17"/>
        <v>14800</v>
      </c>
      <c r="O66" s="157">
        <f t="shared" si="17"/>
        <v>408300</v>
      </c>
      <c r="P66" s="157">
        <f t="shared" si="17"/>
        <v>34300</v>
      </c>
      <c r="Q66" s="157"/>
      <c r="R66" s="187">
        <f>MEDIAN(R56:R63)</f>
        <v>12580</v>
      </c>
      <c r="S66" s="157"/>
      <c r="T66" s="164">
        <f>MEDIAN(T56:T63)</f>
        <v>50.13</v>
      </c>
      <c r="U66"/>
      <c r="V66"/>
      <c r="W66"/>
      <c r="X66"/>
      <c r="Y66"/>
      <c r="Z66"/>
      <c r="AA66"/>
      <c r="AB66"/>
      <c r="AC66"/>
    </row>
    <row r="67" spans="1:29">
      <c r="C67" s="12"/>
      <c r="D67" s="12"/>
      <c r="E67" s="12"/>
      <c r="F67" s="12"/>
      <c r="G67" s="23"/>
      <c r="H67" s="23"/>
      <c r="I67" s="23"/>
      <c r="L67" s="12"/>
      <c r="M67" s="12"/>
      <c r="U67"/>
      <c r="V67"/>
      <c r="W67"/>
      <c r="X67"/>
      <c r="Y67"/>
      <c r="Z67"/>
      <c r="AA67"/>
      <c r="AB67"/>
      <c r="AC67"/>
    </row>
    <row r="68" spans="1:29" ht="15.75" thickBot="1">
      <c r="C68" s="12"/>
      <c r="D68" s="12"/>
      <c r="E68" s="12"/>
      <c r="F68" s="12"/>
      <c r="G68" s="23"/>
      <c r="H68" s="23"/>
      <c r="K68" s="12"/>
      <c r="L68" s="12"/>
      <c r="AA68"/>
      <c r="AB68"/>
      <c r="AC68"/>
    </row>
    <row r="69" spans="1:29" ht="60" customHeight="1">
      <c r="A69" s="66" t="s">
        <v>75</v>
      </c>
      <c r="B69" s="42" t="s">
        <v>3</v>
      </c>
      <c r="C69" s="43" t="s">
        <v>55</v>
      </c>
      <c r="D69" s="44" t="s">
        <v>56</v>
      </c>
      <c r="E69" s="43" t="s">
        <v>114</v>
      </c>
      <c r="F69" s="43" t="s">
        <v>58</v>
      </c>
      <c r="G69" s="44" t="s">
        <v>369</v>
      </c>
      <c r="H69" s="43" t="s">
        <v>138</v>
      </c>
      <c r="I69" s="43" t="s">
        <v>81</v>
      </c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</row>
    <row r="70" spans="1:29">
      <c r="A70" s="27" t="s">
        <v>462</v>
      </c>
      <c r="B70" s="30">
        <v>23000903</v>
      </c>
      <c r="C70" s="31">
        <v>87.97</v>
      </c>
      <c r="D70" s="31">
        <v>15.9</v>
      </c>
      <c r="E70" s="35"/>
      <c r="F70" s="37">
        <v>5.5860000000000003</v>
      </c>
      <c r="G70" s="35">
        <v>33.54</v>
      </c>
      <c r="H70" s="29"/>
      <c r="I70" s="32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</row>
    <row r="71" spans="1:29">
      <c r="A71" s="197" t="s">
        <v>27</v>
      </c>
      <c r="B71" s="30">
        <v>23000512</v>
      </c>
      <c r="C71" s="31">
        <v>90.07</v>
      </c>
      <c r="D71" s="31">
        <v>69.17</v>
      </c>
      <c r="E71" s="198">
        <v>9.5649999999999995</v>
      </c>
      <c r="F71" s="29" t="s">
        <v>463</v>
      </c>
      <c r="G71" s="55"/>
      <c r="H71" s="29" t="s">
        <v>464</v>
      </c>
      <c r="I71" s="28" t="s">
        <v>405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</row>
    <row r="72" spans="1:29">
      <c r="A72" s="56" t="s">
        <v>0</v>
      </c>
      <c r="B72" s="67"/>
      <c r="C72" s="47">
        <f>MIN(C70:C71)</f>
        <v>87.97</v>
      </c>
      <c r="D72" s="47">
        <f>MIN(D70:D71)</f>
        <v>15.9</v>
      </c>
      <c r="E72" s="47"/>
      <c r="F72" s="47"/>
      <c r="G72" s="47"/>
      <c r="H72" s="47"/>
      <c r="I72" s="153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</row>
    <row r="73" spans="1:29">
      <c r="A73" s="58" t="s">
        <v>1</v>
      </c>
      <c r="B73" s="68"/>
      <c r="C73" s="50">
        <f>MAX(C70:C71)</f>
        <v>90.07</v>
      </c>
      <c r="D73" s="50">
        <f>MAX(D70:D71)</f>
        <v>69.17</v>
      </c>
      <c r="E73" s="50"/>
      <c r="F73" s="50"/>
      <c r="G73" s="50"/>
      <c r="H73" s="50"/>
      <c r="I73" s="154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</row>
    <row r="74" spans="1:29" ht="15.75" thickBot="1">
      <c r="A74" s="60" t="s">
        <v>2</v>
      </c>
      <c r="B74" s="69"/>
      <c r="C74" s="53">
        <f>MEDIAN(C70:C71)</f>
        <v>89.02</v>
      </c>
      <c r="D74" s="53">
        <f>MEDIAN(D70:D71)</f>
        <v>42.535000000000004</v>
      </c>
      <c r="E74" s="53"/>
      <c r="F74" s="53"/>
      <c r="G74" s="53"/>
      <c r="H74" s="53"/>
      <c r="I74" s="155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</row>
    <row r="76" spans="1:29">
      <c r="A76" s="13" t="s">
        <v>33</v>
      </c>
    </row>
    <row r="77" spans="1:29">
      <c r="A77" t="s">
        <v>34</v>
      </c>
    </row>
  </sheetData>
  <sheetProtection algorithmName="SHA-512" hashValue="CbFihwk4QrAOekY5UWM4XhS71452YZOZn8JLQ2iOpwEyZ5DMvRM3ymZPvFVadwWtA+jNQX00LjZdEc9DlVoKmw==" saltValue="zVCPc2W3WXwOGrZS/2KiBg==" spinCount="100000" sheet="1" objects="1" scenarios="1"/>
  <sortState xmlns:xlrd2="http://schemas.microsoft.com/office/spreadsheetml/2017/richdata2" ref="A56:AL63">
    <sortCondition ref="A56:A63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X150"/>
  <sheetViews>
    <sheetView showGridLines="0" zoomScale="80" zoomScaleNormal="80" workbookViewId="0">
      <selection activeCell="B104" sqref="B104"/>
    </sheetView>
  </sheetViews>
  <sheetFormatPr defaultRowHeight="15"/>
  <cols>
    <col min="1" max="1" width="75.7109375" customWidth="1"/>
    <col min="2" max="9" width="15.7109375" style="2" customWidth="1"/>
    <col min="10" max="10" width="15.85546875" style="2" customWidth="1"/>
    <col min="11" max="23" width="15.7109375" style="2" customWidth="1"/>
    <col min="24" max="24" width="17.5703125" style="2" customWidth="1"/>
    <col min="25" max="29" width="15.7109375" style="2" customWidth="1"/>
    <col min="30" max="30" width="18.140625" style="2" customWidth="1"/>
    <col min="31" max="64" width="15.7109375" style="2" customWidth="1"/>
    <col min="65" max="302" width="15.7109375" customWidth="1"/>
  </cols>
  <sheetData>
    <row r="1" spans="1:64" ht="120" customHeight="1">
      <c r="B1" s="177" t="s">
        <v>395</v>
      </c>
    </row>
    <row r="2" spans="1:64">
      <c r="A2" s="9" t="s">
        <v>30</v>
      </c>
      <c r="BL2"/>
    </row>
    <row r="3" spans="1:64" ht="15.75" thickBot="1">
      <c r="BL3"/>
    </row>
    <row r="4" spans="1:64" s="3" customFormat="1" ht="60" customHeight="1">
      <c r="A4" s="41" t="s">
        <v>6</v>
      </c>
      <c r="B4" s="42" t="s">
        <v>3</v>
      </c>
      <c r="C4" s="43" t="s">
        <v>39</v>
      </c>
      <c r="D4" s="43" t="s">
        <v>117</v>
      </c>
      <c r="E4" s="43" t="s">
        <v>118</v>
      </c>
      <c r="F4" s="43" t="s">
        <v>42</v>
      </c>
      <c r="G4" s="43" t="s">
        <v>43</v>
      </c>
      <c r="H4" s="43" t="s">
        <v>44</v>
      </c>
      <c r="I4" s="43" t="s">
        <v>45</v>
      </c>
      <c r="J4" s="43" t="s">
        <v>46</v>
      </c>
      <c r="K4" s="43" t="s">
        <v>47</v>
      </c>
      <c r="L4" s="43" t="s">
        <v>48</v>
      </c>
      <c r="M4" s="43" t="s">
        <v>49</v>
      </c>
      <c r="N4" s="43" t="s">
        <v>51</v>
      </c>
      <c r="O4" s="43" t="s">
        <v>52</v>
      </c>
      <c r="P4" s="43" t="s">
        <v>53</v>
      </c>
      <c r="Q4" s="43" t="s">
        <v>54</v>
      </c>
      <c r="R4" s="43" t="s">
        <v>196</v>
      </c>
      <c r="S4" s="43" t="s">
        <v>198</v>
      </c>
      <c r="T4" s="43" t="s">
        <v>199</v>
      </c>
      <c r="U4" s="43" t="s">
        <v>81</v>
      </c>
      <c r="V4" s="43" t="s">
        <v>389</v>
      </c>
      <c r="W4" s="43" t="s">
        <v>371</v>
      </c>
      <c r="X4" s="43" t="s">
        <v>372</v>
      </c>
      <c r="Y4" s="43" t="s">
        <v>383</v>
      </c>
      <c r="Z4" s="43" t="s">
        <v>384</v>
      </c>
      <c r="AA4" s="43" t="s">
        <v>385</v>
      </c>
      <c r="AB4" s="43" t="s">
        <v>386</v>
      </c>
      <c r="AC4" s="89" t="s">
        <v>415</v>
      </c>
      <c r="AD4" s="89" t="s">
        <v>416</v>
      </c>
      <c r="AE4" s="89" t="s">
        <v>417</v>
      </c>
      <c r="AF4" s="89" t="s">
        <v>418</v>
      </c>
    </row>
    <row r="5" spans="1:64">
      <c r="A5" s="27" t="s">
        <v>404</v>
      </c>
      <c r="B5" s="30">
        <v>23000978</v>
      </c>
      <c r="C5" s="36"/>
      <c r="D5" s="36"/>
      <c r="E5" s="36"/>
      <c r="F5" s="36"/>
      <c r="G5" s="36"/>
      <c r="H5" s="38"/>
      <c r="I5" s="36"/>
      <c r="J5" s="36"/>
      <c r="K5" s="36"/>
      <c r="L5" s="38"/>
      <c r="M5" s="36"/>
      <c r="N5" s="36"/>
      <c r="O5" s="36"/>
      <c r="P5" s="29"/>
      <c r="Q5" s="36"/>
      <c r="R5" s="36"/>
      <c r="S5" s="36"/>
      <c r="T5" s="36"/>
      <c r="U5" s="29" t="s">
        <v>405</v>
      </c>
      <c r="V5" s="29" t="s">
        <v>405</v>
      </c>
      <c r="W5" s="73"/>
      <c r="X5" s="36"/>
      <c r="Y5" s="31"/>
      <c r="Z5" s="31"/>
      <c r="AA5" s="36"/>
      <c r="AB5" s="36"/>
      <c r="AC5" s="36"/>
      <c r="AD5" s="38"/>
      <c r="AE5" s="36"/>
      <c r="AF5" s="29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>
      <c r="A6" s="27" t="s">
        <v>406</v>
      </c>
      <c r="B6" s="30">
        <v>23000926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29"/>
      <c r="V6" s="29"/>
      <c r="W6" s="73"/>
      <c r="X6" s="29"/>
      <c r="Y6" s="28"/>
      <c r="Z6" s="31"/>
      <c r="AA6" s="36"/>
      <c r="AB6" s="36"/>
      <c r="AC6" s="36"/>
      <c r="AD6" s="36"/>
      <c r="AE6" s="35">
        <v>0.35499999999999998</v>
      </c>
      <c r="AF6" s="29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>
      <c r="A7" s="27" t="s">
        <v>406</v>
      </c>
      <c r="B7" s="30">
        <v>23000926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29"/>
      <c r="V7" s="29"/>
      <c r="W7" s="73"/>
      <c r="X7" s="29"/>
      <c r="Y7" s="28"/>
      <c r="Z7" s="31"/>
      <c r="AA7" s="36"/>
      <c r="AB7" s="36"/>
      <c r="AC7" s="36"/>
      <c r="AD7" s="36"/>
      <c r="AE7" s="35" t="s">
        <v>407</v>
      </c>
      <c r="AF7" s="29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64">
      <c r="A8" s="27" t="s">
        <v>406</v>
      </c>
      <c r="B8" s="30">
        <v>23000748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29"/>
      <c r="V8" s="29"/>
      <c r="W8" s="73"/>
      <c r="X8" s="29"/>
      <c r="Y8" s="28"/>
      <c r="Z8" s="31"/>
      <c r="AA8" s="36"/>
      <c r="AB8" s="36"/>
      <c r="AC8" s="37">
        <v>0.29299999999999998</v>
      </c>
      <c r="AD8" s="36"/>
      <c r="AE8" s="35"/>
      <c r="AF8" s="29" t="s">
        <v>407</v>
      </c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>
      <c r="A9" s="27" t="s">
        <v>406</v>
      </c>
      <c r="B9" s="30">
        <v>23000748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29"/>
      <c r="V9" s="29"/>
      <c r="W9" s="73"/>
      <c r="X9" s="29"/>
      <c r="Y9" s="28"/>
      <c r="Z9" s="31"/>
      <c r="AA9" s="36"/>
      <c r="AB9" s="36"/>
      <c r="AC9" s="37">
        <v>0.77900000000000003</v>
      </c>
      <c r="AD9" s="36"/>
      <c r="AE9" s="35"/>
      <c r="AF9" s="37">
        <v>0.129</v>
      </c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64">
      <c r="A10" s="197" t="s">
        <v>406</v>
      </c>
      <c r="B10" s="30">
        <v>23000878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29"/>
      <c r="V10" s="29"/>
      <c r="W10" s="73"/>
      <c r="X10" s="29"/>
      <c r="Y10" s="28"/>
      <c r="Z10" s="31"/>
      <c r="AA10" s="36"/>
      <c r="AB10" s="36"/>
      <c r="AC10" s="37"/>
      <c r="AD10" s="198">
        <v>225.9</v>
      </c>
      <c r="AE10" s="35"/>
      <c r="AF10" s="29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1:64">
      <c r="A11" s="27" t="s">
        <v>406</v>
      </c>
      <c r="B11" s="30">
        <v>23000723</v>
      </c>
      <c r="C11" s="35">
        <v>86.47</v>
      </c>
      <c r="D11" s="29" t="s">
        <v>408</v>
      </c>
      <c r="E11" s="29" t="s">
        <v>409</v>
      </c>
      <c r="F11" s="29" t="s">
        <v>410</v>
      </c>
      <c r="G11" s="29" t="s">
        <v>411</v>
      </c>
      <c r="H11" s="29" t="s">
        <v>410</v>
      </c>
      <c r="I11" s="37">
        <v>1.028</v>
      </c>
      <c r="J11" s="55">
        <v>0.997</v>
      </c>
      <c r="K11" s="55" t="s">
        <v>410</v>
      </c>
      <c r="L11" s="29" t="s">
        <v>412</v>
      </c>
      <c r="M11" s="29" t="s">
        <v>411</v>
      </c>
      <c r="N11" s="36"/>
      <c r="O11" s="36"/>
      <c r="P11" s="29"/>
      <c r="Q11" s="36"/>
      <c r="R11" s="36"/>
      <c r="S11" s="36"/>
      <c r="T11" s="36"/>
      <c r="U11" s="29"/>
      <c r="V11" s="29"/>
      <c r="W11" s="29"/>
      <c r="X11" s="29"/>
      <c r="Y11" s="28"/>
      <c r="Z11" s="28"/>
      <c r="AA11" s="29"/>
      <c r="AB11" s="37"/>
      <c r="AC11" s="37"/>
      <c r="AD11" s="37"/>
      <c r="AE11" s="35"/>
      <c r="AF11" s="29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1:64">
      <c r="A12" s="27" t="s">
        <v>406</v>
      </c>
      <c r="B12" s="30">
        <v>23000723</v>
      </c>
      <c r="C12" s="35">
        <v>86.82</v>
      </c>
      <c r="D12" s="29" t="s">
        <v>408</v>
      </c>
      <c r="E12" s="29" t="s">
        <v>409</v>
      </c>
      <c r="F12" s="29" t="s">
        <v>410</v>
      </c>
      <c r="G12" s="29" t="s">
        <v>411</v>
      </c>
      <c r="H12" s="29" t="s">
        <v>410</v>
      </c>
      <c r="I12" s="29" t="s">
        <v>412</v>
      </c>
      <c r="J12" s="29" t="s">
        <v>410</v>
      </c>
      <c r="K12" s="55" t="s">
        <v>410</v>
      </c>
      <c r="L12" s="29" t="s">
        <v>412</v>
      </c>
      <c r="M12" s="29" t="s">
        <v>411</v>
      </c>
      <c r="N12" s="36"/>
      <c r="O12" s="36"/>
      <c r="P12" s="29"/>
      <c r="Q12" s="36"/>
      <c r="R12" s="36"/>
      <c r="S12" s="36"/>
      <c r="T12" s="36"/>
      <c r="U12" s="38"/>
      <c r="V12" s="36"/>
      <c r="W12" s="73"/>
      <c r="X12" s="36"/>
      <c r="Y12" s="31"/>
      <c r="Z12" s="31"/>
      <c r="AA12" s="36"/>
      <c r="AB12" s="36"/>
      <c r="AC12" s="37"/>
      <c r="AD12" s="37"/>
      <c r="AE12" s="35"/>
      <c r="AF12" s="29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</row>
    <row r="13" spans="1:64">
      <c r="A13" s="27" t="s">
        <v>406</v>
      </c>
      <c r="B13" s="30">
        <v>23000723</v>
      </c>
      <c r="C13" s="35">
        <v>86.75</v>
      </c>
      <c r="D13" s="29" t="s">
        <v>408</v>
      </c>
      <c r="E13" s="29" t="s">
        <v>409</v>
      </c>
      <c r="F13" s="29" t="s">
        <v>410</v>
      </c>
      <c r="G13" s="29" t="s">
        <v>411</v>
      </c>
      <c r="H13" s="29" t="s">
        <v>410</v>
      </c>
      <c r="I13" s="29" t="s">
        <v>412</v>
      </c>
      <c r="J13" s="29" t="s">
        <v>410</v>
      </c>
      <c r="K13" s="55" t="s">
        <v>410</v>
      </c>
      <c r="L13" s="29" t="s">
        <v>412</v>
      </c>
      <c r="M13" s="29" t="s">
        <v>411</v>
      </c>
      <c r="N13" s="29"/>
      <c r="O13" s="29"/>
      <c r="P13" s="29"/>
      <c r="Q13" s="29"/>
      <c r="R13" s="29"/>
      <c r="S13" s="29"/>
      <c r="T13" s="29"/>
      <c r="U13" s="36"/>
      <c r="V13" s="36"/>
      <c r="W13" s="73"/>
      <c r="X13" s="29"/>
      <c r="Y13" s="28"/>
      <c r="Z13" s="28"/>
      <c r="AA13" s="29"/>
      <c r="AB13" s="29"/>
      <c r="AC13" s="37"/>
      <c r="AD13" s="37"/>
      <c r="AE13" s="35"/>
      <c r="AF13" s="29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64">
      <c r="A14" s="27" t="s">
        <v>406</v>
      </c>
      <c r="B14" s="30">
        <v>23000522</v>
      </c>
      <c r="C14" s="35">
        <v>89.39</v>
      </c>
      <c r="D14" s="36"/>
      <c r="E14" s="36"/>
      <c r="F14" s="36"/>
      <c r="G14" s="36"/>
      <c r="H14" s="38"/>
      <c r="I14" s="38"/>
      <c r="J14" s="36"/>
      <c r="K14" s="55"/>
      <c r="L14" s="36"/>
      <c r="M14" s="36"/>
      <c r="N14" s="36"/>
      <c r="O14" s="36"/>
      <c r="P14" s="29"/>
      <c r="Q14" s="36"/>
      <c r="R14" s="36"/>
      <c r="S14" s="29" t="s">
        <v>413</v>
      </c>
      <c r="T14" s="29" t="s">
        <v>413</v>
      </c>
      <c r="U14" s="36"/>
      <c r="V14" s="36"/>
      <c r="W14" s="73"/>
      <c r="X14" s="36"/>
      <c r="Y14" s="31"/>
      <c r="Z14" s="31"/>
      <c r="AA14" s="36"/>
      <c r="AB14" s="36"/>
      <c r="AC14" s="37"/>
      <c r="AD14" s="37"/>
      <c r="AE14" s="35"/>
      <c r="AF14" s="29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4">
      <c r="A15" s="27" t="s">
        <v>397</v>
      </c>
      <c r="B15" s="30">
        <v>23000926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73"/>
      <c r="X15" s="36"/>
      <c r="Y15" s="31"/>
      <c r="Z15" s="31"/>
      <c r="AA15" s="36"/>
      <c r="AB15" s="36"/>
      <c r="AC15" s="36"/>
      <c r="AD15" s="36"/>
      <c r="AE15" s="35">
        <v>405.3</v>
      </c>
      <c r="AF15" s="29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</row>
    <row r="16" spans="1:64">
      <c r="A16" s="197" t="s">
        <v>397</v>
      </c>
      <c r="B16" s="30">
        <v>23000878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29"/>
      <c r="V16" s="29"/>
      <c r="W16" s="73"/>
      <c r="X16" s="29"/>
      <c r="Y16" s="28"/>
      <c r="Z16" s="31"/>
      <c r="AA16" s="36"/>
      <c r="AB16" s="36"/>
      <c r="AC16" s="37"/>
      <c r="AD16" s="198">
        <v>9.0960000000000001</v>
      </c>
      <c r="AE16" s="35"/>
      <c r="AF16" s="29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88">
      <c r="A17" s="27" t="s">
        <v>397</v>
      </c>
      <c r="B17" s="30">
        <v>23000878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29"/>
      <c r="V17" s="29"/>
      <c r="W17" s="73"/>
      <c r="X17" s="29"/>
      <c r="Y17" s="28"/>
      <c r="Z17" s="31"/>
      <c r="AA17" s="36"/>
      <c r="AB17" s="36"/>
      <c r="AC17" s="37"/>
      <c r="AD17" s="37">
        <v>0.54200000000000004</v>
      </c>
      <c r="AE17" s="35"/>
      <c r="AF17" s="29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88">
      <c r="A18" s="27" t="s">
        <v>397</v>
      </c>
      <c r="B18" s="30">
        <v>23000300</v>
      </c>
      <c r="C18" s="35">
        <v>88.71</v>
      </c>
      <c r="D18" s="36"/>
      <c r="E18" s="36"/>
      <c r="F18" s="36"/>
      <c r="G18" s="36"/>
      <c r="H18" s="36"/>
      <c r="I18" s="36"/>
      <c r="J18" s="36"/>
      <c r="K18" s="55"/>
      <c r="L18" s="36"/>
      <c r="M18" s="36"/>
      <c r="N18" s="36"/>
      <c r="O18" s="36"/>
      <c r="P18" s="36"/>
      <c r="Q18" s="36"/>
      <c r="R18" s="36"/>
      <c r="S18" s="36"/>
      <c r="T18" s="36"/>
      <c r="U18" s="38"/>
      <c r="V18" s="36"/>
      <c r="W18" s="29" t="s">
        <v>414</v>
      </c>
      <c r="X18" s="29" t="s">
        <v>414</v>
      </c>
      <c r="Y18" s="31"/>
      <c r="Z18" s="31"/>
      <c r="AA18" s="36"/>
      <c r="AB18" s="36"/>
      <c r="AC18" s="37"/>
      <c r="AD18" s="37"/>
      <c r="AE18" s="35"/>
      <c r="AF18" s="29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88">
      <c r="A19" s="27" t="s">
        <v>398</v>
      </c>
      <c r="B19" s="30">
        <v>23000942</v>
      </c>
      <c r="C19" s="35">
        <v>87.93</v>
      </c>
      <c r="D19" s="29" t="s">
        <v>408</v>
      </c>
      <c r="E19" s="29" t="s">
        <v>409</v>
      </c>
      <c r="F19" s="29" t="s">
        <v>410</v>
      </c>
      <c r="G19" s="29" t="s">
        <v>411</v>
      </c>
      <c r="H19" s="29" t="s">
        <v>410</v>
      </c>
      <c r="I19" s="29" t="s">
        <v>412</v>
      </c>
      <c r="J19" s="29" t="s">
        <v>410</v>
      </c>
      <c r="K19" s="55">
        <v>0.74319999999999997</v>
      </c>
      <c r="L19" s="29" t="s">
        <v>412</v>
      </c>
      <c r="M19" s="29" t="s">
        <v>411</v>
      </c>
      <c r="N19" s="36"/>
      <c r="O19" s="36"/>
      <c r="P19" s="36"/>
      <c r="Q19" s="36"/>
      <c r="R19" s="36"/>
      <c r="S19" s="36"/>
      <c r="T19" s="36"/>
      <c r="U19" s="29"/>
      <c r="V19" s="29"/>
      <c r="W19" s="73"/>
      <c r="X19" s="29"/>
      <c r="Y19" s="28"/>
      <c r="Z19" s="31"/>
      <c r="AA19" s="36"/>
      <c r="AB19" s="36"/>
      <c r="AC19" s="37"/>
      <c r="AD19" s="37"/>
      <c r="AE19" s="35"/>
      <c r="AF19" s="2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88">
      <c r="A20" s="27" t="s">
        <v>398</v>
      </c>
      <c r="B20" s="30">
        <v>23000942</v>
      </c>
      <c r="C20" s="35">
        <v>87.88</v>
      </c>
      <c r="D20" s="29" t="s">
        <v>408</v>
      </c>
      <c r="E20" s="29" t="s">
        <v>409</v>
      </c>
      <c r="F20" s="29" t="s">
        <v>410</v>
      </c>
      <c r="G20" s="29" t="s">
        <v>411</v>
      </c>
      <c r="H20" s="29" t="s">
        <v>410</v>
      </c>
      <c r="I20" s="29" t="s">
        <v>412</v>
      </c>
      <c r="J20" s="29" t="s">
        <v>410</v>
      </c>
      <c r="K20" s="55">
        <v>1.1499999999999999</v>
      </c>
      <c r="L20" s="29" t="s">
        <v>412</v>
      </c>
      <c r="M20" s="29" t="s">
        <v>411</v>
      </c>
      <c r="N20" s="36"/>
      <c r="O20" s="36"/>
      <c r="P20" s="36"/>
      <c r="Q20" s="36"/>
      <c r="R20" s="36"/>
      <c r="S20" s="36"/>
      <c r="T20" s="36"/>
      <c r="U20" s="29"/>
      <c r="V20" s="29"/>
      <c r="W20" s="73"/>
      <c r="X20" s="29"/>
      <c r="Y20" s="28"/>
      <c r="Z20" s="31"/>
      <c r="AA20" s="36"/>
      <c r="AB20" s="36"/>
      <c r="AC20" s="37"/>
      <c r="AD20" s="37"/>
      <c r="AE20" s="35"/>
      <c r="AF20" s="29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88">
      <c r="A21" s="27" t="s">
        <v>398</v>
      </c>
      <c r="B21" s="30">
        <v>23000225</v>
      </c>
      <c r="C21" s="36"/>
      <c r="D21" s="36"/>
      <c r="E21" s="36"/>
      <c r="F21" s="36"/>
      <c r="G21" s="36"/>
      <c r="H21" s="36"/>
      <c r="I21" s="36"/>
      <c r="J21" s="36"/>
      <c r="K21" s="55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73"/>
      <c r="X21" s="36"/>
      <c r="Y21" s="32">
        <v>0.6</v>
      </c>
      <c r="Z21" s="32">
        <v>0.186</v>
      </c>
      <c r="AA21" s="55">
        <v>1.17E-2</v>
      </c>
      <c r="AB21" s="37">
        <v>0.19800000000000001</v>
      </c>
      <c r="AC21" s="37"/>
      <c r="AD21" s="37"/>
      <c r="AE21" s="35"/>
      <c r="AF21" s="29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</row>
    <row r="22" spans="1:88">
      <c r="A22" s="27" t="s">
        <v>400</v>
      </c>
      <c r="B22" s="30">
        <v>23000770</v>
      </c>
      <c r="C22" s="35">
        <v>99.34</v>
      </c>
      <c r="D22" s="36"/>
      <c r="E22" s="36"/>
      <c r="F22" s="36"/>
      <c r="G22" s="36"/>
      <c r="H22" s="36"/>
      <c r="I22" s="36"/>
      <c r="J22" s="36"/>
      <c r="K22" s="55"/>
      <c r="L22" s="36"/>
      <c r="M22" s="36"/>
      <c r="N22" s="37">
        <v>1.371</v>
      </c>
      <c r="O22" s="55">
        <v>0.1482</v>
      </c>
      <c r="P22" s="73">
        <v>5.0400000000000002E-3</v>
      </c>
      <c r="Q22" s="37">
        <v>1.528</v>
      </c>
      <c r="R22" s="35">
        <v>10.94</v>
      </c>
      <c r="S22" s="36"/>
      <c r="T22" s="36"/>
      <c r="U22" s="55"/>
      <c r="V22" s="29"/>
      <c r="W22" s="29"/>
      <c r="X22" s="29"/>
      <c r="Y22" s="28"/>
      <c r="Z22" s="31"/>
      <c r="AA22" s="36"/>
      <c r="AB22" s="36"/>
      <c r="AC22" s="37"/>
      <c r="AD22" s="37"/>
      <c r="AE22" s="35"/>
      <c r="AF22" s="29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</row>
    <row r="23" spans="1:88">
      <c r="A23" s="56" t="s">
        <v>0</v>
      </c>
      <c r="B23" s="74"/>
      <c r="C23" s="75">
        <f>MIN(C5:C22)</f>
        <v>86.47</v>
      </c>
      <c r="D23" s="75"/>
      <c r="E23" s="75"/>
      <c r="F23" s="75"/>
      <c r="G23" s="75"/>
      <c r="H23" s="75"/>
      <c r="I23" s="75"/>
      <c r="J23" s="75"/>
      <c r="K23" s="158">
        <f>MIN(K5:K22)</f>
        <v>0.74319999999999997</v>
      </c>
      <c r="L23" s="75"/>
      <c r="M23" s="75"/>
      <c r="N23" s="75"/>
      <c r="O23" s="75"/>
      <c r="P23" s="75"/>
      <c r="Q23" s="75"/>
      <c r="R23" s="75"/>
      <c r="S23" s="75"/>
      <c r="T23" s="75"/>
      <c r="U23" s="76"/>
      <c r="V23" s="76"/>
      <c r="W23" s="76"/>
      <c r="X23" s="76"/>
      <c r="Y23" s="76"/>
      <c r="Z23" s="75"/>
      <c r="AA23" s="75"/>
      <c r="AB23" s="75"/>
      <c r="AC23" s="88">
        <f>MIN(AC5:AC22)</f>
        <v>0.29299999999999998</v>
      </c>
      <c r="AD23" s="88">
        <f>MIN(AD5:AD22)</f>
        <v>0.54200000000000004</v>
      </c>
      <c r="AE23" s="77">
        <f>MIN(AE5:AE22)</f>
        <v>0.35499999999999998</v>
      </c>
      <c r="AF23" s="75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88">
      <c r="A24" s="58" t="s">
        <v>1</v>
      </c>
      <c r="B24" s="78"/>
      <c r="C24" s="79">
        <f>MAX(C5:C22)</f>
        <v>99.34</v>
      </c>
      <c r="D24" s="79"/>
      <c r="E24" s="79"/>
      <c r="F24" s="79"/>
      <c r="G24" s="79"/>
      <c r="H24" s="79"/>
      <c r="I24" s="79"/>
      <c r="J24" s="79"/>
      <c r="K24" s="82">
        <f>MAX(K5:K22)</f>
        <v>1.1499999999999999</v>
      </c>
      <c r="L24" s="79"/>
      <c r="M24" s="79"/>
      <c r="N24" s="79"/>
      <c r="O24" s="79"/>
      <c r="P24" s="79"/>
      <c r="Q24" s="79"/>
      <c r="R24" s="79"/>
      <c r="S24" s="79"/>
      <c r="T24" s="79"/>
      <c r="U24" s="80"/>
      <c r="V24" s="80"/>
      <c r="W24" s="80"/>
      <c r="X24" s="80"/>
      <c r="Y24" s="80"/>
      <c r="Z24" s="79"/>
      <c r="AA24" s="79"/>
      <c r="AB24" s="79"/>
      <c r="AC24" s="90">
        <f>MAX(AC5:AC22)</f>
        <v>0.77900000000000003</v>
      </c>
      <c r="AD24" s="90">
        <f>MAX(AD5:AD22)</f>
        <v>225.9</v>
      </c>
      <c r="AE24" s="83">
        <f>MAX(AE5:AE22)</f>
        <v>405.3</v>
      </c>
      <c r="AF24" s="79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</row>
    <row r="25" spans="1:88" ht="15.75" thickBot="1">
      <c r="A25" s="60" t="s">
        <v>2</v>
      </c>
      <c r="B25" s="69"/>
      <c r="C25" s="70">
        <f>MEDIAN(C5:C22)</f>
        <v>87.905000000000001</v>
      </c>
      <c r="D25" s="70"/>
      <c r="E25" s="70"/>
      <c r="F25" s="70"/>
      <c r="G25" s="70"/>
      <c r="H25" s="70"/>
      <c r="I25" s="70"/>
      <c r="J25" s="70"/>
      <c r="K25" s="86">
        <f>MEDIAN(K5:K22)</f>
        <v>0.94659999999999989</v>
      </c>
      <c r="L25" s="70"/>
      <c r="M25" s="70"/>
      <c r="N25" s="70"/>
      <c r="O25" s="70"/>
      <c r="P25" s="70"/>
      <c r="Q25" s="70"/>
      <c r="R25" s="70"/>
      <c r="S25" s="70"/>
      <c r="T25" s="70"/>
      <c r="U25" s="85"/>
      <c r="V25" s="85"/>
      <c r="W25" s="85"/>
      <c r="X25" s="85"/>
      <c r="Y25" s="85"/>
      <c r="Z25" s="70"/>
      <c r="AA25" s="70"/>
      <c r="AB25" s="70"/>
      <c r="AC25" s="91">
        <f>MEDIAN(AC5:AC22)</f>
        <v>0.53600000000000003</v>
      </c>
      <c r="AD25" s="91">
        <f>MEDIAN(AD5:AD22)</f>
        <v>9.0960000000000001</v>
      </c>
      <c r="AE25" s="87">
        <f>MEDIAN(AE5:AE22)</f>
        <v>202.82749999999999</v>
      </c>
      <c r="AF25" s="70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88">
      <c r="O26" s="132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</row>
    <row r="27" spans="1:88" ht="15.75" thickBot="1"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88" ht="60" customHeight="1">
      <c r="A28" s="41" t="s">
        <v>5</v>
      </c>
      <c r="B28" s="42" t="s">
        <v>3</v>
      </c>
      <c r="C28" s="43" t="s">
        <v>39</v>
      </c>
      <c r="D28" s="43" t="s">
        <v>80</v>
      </c>
      <c r="E28" s="43" t="s">
        <v>37</v>
      </c>
      <c r="F28" s="43" t="s">
        <v>38</v>
      </c>
      <c r="G28" s="43" t="s">
        <v>40</v>
      </c>
      <c r="H28" s="43" t="s">
        <v>115</v>
      </c>
      <c r="I28" s="43" t="s">
        <v>41</v>
      </c>
      <c r="J28" s="43" t="s">
        <v>195</v>
      </c>
      <c r="K28" s="43" t="s">
        <v>50</v>
      </c>
      <c r="L28" s="43" t="s">
        <v>116</v>
      </c>
      <c r="M28" s="43" t="s">
        <v>117</v>
      </c>
      <c r="N28" s="43" t="s">
        <v>118</v>
      </c>
      <c r="O28" s="43" t="s">
        <v>42</v>
      </c>
      <c r="P28" s="43" t="s">
        <v>43</v>
      </c>
      <c r="Q28" s="43" t="s">
        <v>44</v>
      </c>
      <c r="R28" s="43" t="s">
        <v>45</v>
      </c>
      <c r="S28" s="43" t="s">
        <v>46</v>
      </c>
      <c r="T28" s="43" t="s">
        <v>47</v>
      </c>
      <c r="U28" s="43" t="s">
        <v>48</v>
      </c>
      <c r="V28" s="43" t="s">
        <v>49</v>
      </c>
      <c r="W28" s="43" t="s">
        <v>388</v>
      </c>
      <c r="X28" s="43" t="s">
        <v>51</v>
      </c>
      <c r="Y28" s="43" t="s">
        <v>52</v>
      </c>
      <c r="Z28" s="43" t="s">
        <v>53</v>
      </c>
      <c r="AA28" s="43" t="s">
        <v>54</v>
      </c>
      <c r="AB28" s="43" t="s">
        <v>196</v>
      </c>
      <c r="AC28" s="43" t="s">
        <v>83</v>
      </c>
      <c r="AD28" s="43" t="s">
        <v>84</v>
      </c>
      <c r="AE28" s="43" t="s">
        <v>85</v>
      </c>
      <c r="AF28" s="43" t="s">
        <v>120</v>
      </c>
      <c r="AG28" s="43" t="s">
        <v>86</v>
      </c>
      <c r="AH28" s="43" t="s">
        <v>87</v>
      </c>
      <c r="AI28" s="43" t="s">
        <v>88</v>
      </c>
      <c r="AJ28" s="43" t="s">
        <v>89</v>
      </c>
      <c r="AK28" s="43" t="s">
        <v>90</v>
      </c>
      <c r="AL28" s="43" t="s">
        <v>91</v>
      </c>
      <c r="AM28" s="43" t="s">
        <v>92</v>
      </c>
      <c r="AN28" s="43" t="s">
        <v>93</v>
      </c>
      <c r="AO28" s="43" t="s">
        <v>94</v>
      </c>
      <c r="AP28" s="89" t="s">
        <v>95</v>
      </c>
      <c r="AQ28" s="89" t="s">
        <v>96</v>
      </c>
      <c r="AR28" s="89" t="s">
        <v>97</v>
      </c>
      <c r="AS28" s="89" t="s">
        <v>98</v>
      </c>
      <c r="AT28" s="89" t="s">
        <v>99</v>
      </c>
      <c r="AU28" s="89" t="s">
        <v>100</v>
      </c>
      <c r="AV28" s="43" t="s">
        <v>140</v>
      </c>
      <c r="AW28" s="43" t="s">
        <v>141</v>
      </c>
      <c r="AX28" s="43" t="s">
        <v>142</v>
      </c>
      <c r="AY28" s="43" t="s">
        <v>143</v>
      </c>
      <c r="AZ28" s="43" t="s">
        <v>144</v>
      </c>
      <c r="BA28" s="43" t="s">
        <v>145</v>
      </c>
      <c r="BB28" s="43" t="s">
        <v>146</v>
      </c>
      <c r="BC28" s="43" t="s">
        <v>147</v>
      </c>
      <c r="BD28" s="43" t="s">
        <v>148</v>
      </c>
      <c r="BE28" s="43" t="s">
        <v>149</v>
      </c>
      <c r="BF28" s="43" t="s">
        <v>150</v>
      </c>
      <c r="BG28" s="43" t="s">
        <v>151</v>
      </c>
      <c r="BH28" s="43" t="s">
        <v>152</v>
      </c>
      <c r="BI28" s="43" t="s">
        <v>153</v>
      </c>
      <c r="BJ28" s="43" t="s">
        <v>154</v>
      </c>
      <c r="BK28" s="43" t="s">
        <v>155</v>
      </c>
      <c r="BL28" s="43" t="s">
        <v>156</v>
      </c>
      <c r="BM28" s="43" t="s">
        <v>157</v>
      </c>
      <c r="BN28" s="43" t="s">
        <v>158</v>
      </c>
      <c r="BO28" s="43" t="s">
        <v>159</v>
      </c>
      <c r="BP28" s="43" t="s">
        <v>160</v>
      </c>
      <c r="BQ28" s="43" t="s">
        <v>192</v>
      </c>
      <c r="BR28" s="43" t="s">
        <v>161</v>
      </c>
      <c r="BS28" s="43" t="s">
        <v>162</v>
      </c>
      <c r="BT28" s="43" t="s">
        <v>163</v>
      </c>
      <c r="BU28" s="43" t="s">
        <v>164</v>
      </c>
      <c r="BV28" s="43" t="s">
        <v>165</v>
      </c>
      <c r="BW28" s="43" t="s">
        <v>166</v>
      </c>
      <c r="BX28" s="43" t="s">
        <v>167</v>
      </c>
      <c r="BY28" s="43" t="s">
        <v>168</v>
      </c>
      <c r="BZ28" s="43" t="s">
        <v>169</v>
      </c>
      <c r="CA28" s="43" t="s">
        <v>170</v>
      </c>
      <c r="CB28" s="43" t="s">
        <v>171</v>
      </c>
      <c r="CC28" s="43" t="s">
        <v>172</v>
      </c>
      <c r="CD28" s="43" t="s">
        <v>173</v>
      </c>
      <c r="CE28" s="43" t="s">
        <v>174</v>
      </c>
      <c r="CF28" s="43" t="s">
        <v>374</v>
      </c>
      <c r="CG28" s="43" t="s">
        <v>81</v>
      </c>
      <c r="CH28" s="43" t="s">
        <v>82</v>
      </c>
      <c r="CI28" s="43" t="s">
        <v>371</v>
      </c>
      <c r="CJ28" s="43" t="s">
        <v>372</v>
      </c>
    </row>
    <row r="29" spans="1:88">
      <c r="A29" s="27" t="s">
        <v>432</v>
      </c>
      <c r="B29" s="30">
        <v>23000162</v>
      </c>
      <c r="C29" s="35">
        <v>87.7</v>
      </c>
      <c r="D29" s="29"/>
      <c r="E29" s="29"/>
      <c r="F29" s="29"/>
      <c r="G29" s="29"/>
      <c r="H29" s="29"/>
      <c r="I29" s="138"/>
      <c r="J29" s="168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 t="s">
        <v>425</v>
      </c>
      <c r="AD29" s="29" t="s">
        <v>425</v>
      </c>
      <c r="AE29" s="29" t="s">
        <v>426</v>
      </c>
      <c r="AF29" s="29" t="s">
        <v>426</v>
      </c>
      <c r="AG29" s="29" t="s">
        <v>427</v>
      </c>
      <c r="AH29" s="29">
        <v>12.1</v>
      </c>
      <c r="AI29" s="29" t="s">
        <v>427</v>
      </c>
      <c r="AJ29" s="29">
        <v>12.1</v>
      </c>
      <c r="AK29" s="29" t="s">
        <v>429</v>
      </c>
      <c r="AL29" s="29">
        <v>137</v>
      </c>
      <c r="AM29" s="29" t="s">
        <v>430</v>
      </c>
      <c r="AN29" s="29" t="s">
        <v>429</v>
      </c>
      <c r="AO29" s="29">
        <v>0</v>
      </c>
      <c r="AP29" s="29">
        <v>15.53</v>
      </c>
      <c r="AQ29" s="29" t="s">
        <v>429</v>
      </c>
      <c r="AR29" s="29" t="s">
        <v>429</v>
      </c>
      <c r="AS29" s="181">
        <v>54.08</v>
      </c>
      <c r="AT29" s="29">
        <v>19.399999999999999</v>
      </c>
      <c r="AU29" s="29" t="s">
        <v>431</v>
      </c>
      <c r="AV29" s="29" t="s">
        <v>429</v>
      </c>
      <c r="AW29" s="29" t="s">
        <v>429</v>
      </c>
      <c r="AX29" s="29" t="s">
        <v>429</v>
      </c>
      <c r="AY29" s="29" t="s">
        <v>429</v>
      </c>
      <c r="AZ29" s="29" t="s">
        <v>429</v>
      </c>
      <c r="BA29" s="29" t="s">
        <v>429</v>
      </c>
      <c r="BB29" s="29" t="s">
        <v>429</v>
      </c>
      <c r="BC29" s="29" t="s">
        <v>429</v>
      </c>
      <c r="BD29" s="29" t="s">
        <v>429</v>
      </c>
      <c r="BE29" s="29" t="s">
        <v>429</v>
      </c>
      <c r="BF29" s="29" t="s">
        <v>429</v>
      </c>
      <c r="BG29" s="29" t="s">
        <v>429</v>
      </c>
      <c r="BH29" s="29" t="s">
        <v>429</v>
      </c>
      <c r="BI29" s="29" t="s">
        <v>429</v>
      </c>
      <c r="BJ29" s="29" t="s">
        <v>429</v>
      </c>
      <c r="BK29" s="29" t="s">
        <v>429</v>
      </c>
      <c r="BL29" s="29" t="s">
        <v>429</v>
      </c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</row>
    <row r="30" spans="1:88">
      <c r="A30" s="27" t="s">
        <v>419</v>
      </c>
      <c r="B30" s="30">
        <v>23001044</v>
      </c>
      <c r="C30" s="55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 t="s">
        <v>405</v>
      </c>
      <c r="CH30" s="29" t="s">
        <v>405</v>
      </c>
      <c r="CI30" s="29"/>
      <c r="CJ30" s="29"/>
    </row>
    <row r="31" spans="1:88">
      <c r="A31" s="27" t="s">
        <v>434</v>
      </c>
      <c r="B31" s="30">
        <v>23000287</v>
      </c>
      <c r="C31" s="35">
        <v>89.08</v>
      </c>
      <c r="D31" s="29"/>
      <c r="E31" s="29"/>
      <c r="F31" s="29"/>
      <c r="G31" s="29"/>
      <c r="H31" s="29"/>
      <c r="I31" s="138"/>
      <c r="J31" s="168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181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 t="s">
        <v>433</v>
      </c>
      <c r="CJ31" s="29" t="s">
        <v>433</v>
      </c>
    </row>
    <row r="32" spans="1:88">
      <c r="A32" s="27" t="s">
        <v>420</v>
      </c>
      <c r="B32" s="30">
        <v>23001044</v>
      </c>
      <c r="C32" s="35">
        <v>89.01</v>
      </c>
      <c r="D32" s="29"/>
      <c r="E32" s="29"/>
      <c r="F32" s="29"/>
      <c r="G32" s="29"/>
      <c r="H32" s="29"/>
      <c r="I32" s="29"/>
      <c r="J32" s="29"/>
      <c r="K32" s="29"/>
      <c r="L32" s="29"/>
      <c r="M32" s="29" t="s">
        <v>408</v>
      </c>
      <c r="N32" s="29" t="s">
        <v>409</v>
      </c>
      <c r="O32" s="29" t="s">
        <v>410</v>
      </c>
      <c r="P32" s="29" t="s">
        <v>411</v>
      </c>
      <c r="Q32" s="29" t="s">
        <v>410</v>
      </c>
      <c r="R32" s="29" t="s">
        <v>412</v>
      </c>
      <c r="S32" s="29" t="s">
        <v>410</v>
      </c>
      <c r="T32" s="29" t="s">
        <v>410</v>
      </c>
      <c r="U32" s="29" t="s">
        <v>412</v>
      </c>
      <c r="V32" s="29" t="s">
        <v>411</v>
      </c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</row>
    <row r="33" spans="1:88">
      <c r="A33" s="27" t="s">
        <v>420</v>
      </c>
      <c r="B33" s="30">
        <v>23001044</v>
      </c>
      <c r="C33" s="35">
        <v>89.3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138">
        <v>0.44350000000000001</v>
      </c>
      <c r="Y33" s="138">
        <v>7.1400000000000005E-2</v>
      </c>
      <c r="Z33" s="183">
        <v>3.0219999999999999E-3</v>
      </c>
      <c r="AA33" s="138">
        <v>0.2843</v>
      </c>
      <c r="AB33" s="168">
        <v>1.1759999999999999</v>
      </c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</row>
    <row r="34" spans="1:88">
      <c r="A34" s="27" t="s">
        <v>420</v>
      </c>
      <c r="B34" s="30">
        <v>23000715</v>
      </c>
      <c r="C34" s="35">
        <v>89.32</v>
      </c>
      <c r="D34" s="29"/>
      <c r="E34" s="29"/>
      <c r="F34" s="29"/>
      <c r="G34" s="29"/>
      <c r="H34" s="29"/>
      <c r="I34" s="29"/>
      <c r="J34" s="29"/>
      <c r="K34" s="29"/>
      <c r="L34" s="29"/>
      <c r="M34" s="29" t="s">
        <v>408</v>
      </c>
      <c r="N34" s="29" t="s">
        <v>409</v>
      </c>
      <c r="O34" s="29" t="s">
        <v>410</v>
      </c>
      <c r="P34" s="29" t="s">
        <v>411</v>
      </c>
      <c r="Q34" s="29" t="s">
        <v>410</v>
      </c>
      <c r="R34" s="29" t="s">
        <v>412</v>
      </c>
      <c r="S34" s="29" t="s">
        <v>410</v>
      </c>
      <c r="T34" s="29" t="s">
        <v>410</v>
      </c>
      <c r="U34" s="29" t="s">
        <v>412</v>
      </c>
      <c r="V34" s="29" t="s">
        <v>411</v>
      </c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</row>
    <row r="35" spans="1:88">
      <c r="A35" s="27" t="s">
        <v>420</v>
      </c>
      <c r="B35" s="30">
        <v>23000717</v>
      </c>
      <c r="C35" s="35">
        <v>89.17</v>
      </c>
      <c r="D35" s="37">
        <v>3.5339999999999998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 t="s">
        <v>413</v>
      </c>
      <c r="BN35" s="29" t="s">
        <v>413</v>
      </c>
      <c r="BO35" s="29" t="s">
        <v>413</v>
      </c>
      <c r="BP35" s="29" t="s">
        <v>413</v>
      </c>
      <c r="BQ35" s="29" t="s">
        <v>413</v>
      </c>
      <c r="BR35" s="29" t="s">
        <v>413</v>
      </c>
      <c r="BS35" s="29" t="s">
        <v>413</v>
      </c>
      <c r="BT35" s="29" t="s">
        <v>423</v>
      </c>
      <c r="BU35" s="29" t="s">
        <v>413</v>
      </c>
      <c r="BV35" s="29" t="s">
        <v>413</v>
      </c>
      <c r="BW35" s="29" t="s">
        <v>413</v>
      </c>
      <c r="BX35" s="29" t="s">
        <v>413</v>
      </c>
      <c r="BY35" s="29" t="s">
        <v>413</v>
      </c>
      <c r="BZ35" s="29" t="s">
        <v>413</v>
      </c>
      <c r="CA35" s="29" t="s">
        <v>413</v>
      </c>
      <c r="CB35" s="29" t="s">
        <v>413</v>
      </c>
      <c r="CC35" s="29" t="s">
        <v>413</v>
      </c>
      <c r="CD35" s="29" t="s">
        <v>413</v>
      </c>
      <c r="CE35" s="29" t="s">
        <v>413</v>
      </c>
      <c r="CF35" s="29" t="s">
        <v>423</v>
      </c>
      <c r="CG35" s="29"/>
      <c r="CH35" s="29"/>
      <c r="CI35" s="29"/>
      <c r="CJ35" s="29"/>
    </row>
    <row r="36" spans="1:88">
      <c r="A36" s="197" t="s">
        <v>420</v>
      </c>
      <c r="B36" s="30">
        <v>23000341</v>
      </c>
      <c r="C36" s="35">
        <v>89.2</v>
      </c>
      <c r="D36" s="29"/>
      <c r="E36" s="35">
        <v>26.83</v>
      </c>
      <c r="F36" s="207">
        <v>194.2</v>
      </c>
      <c r="G36" s="208">
        <v>184.4</v>
      </c>
      <c r="H36" s="29">
        <v>316.3</v>
      </c>
      <c r="I36" s="138">
        <v>0.19120000000000001</v>
      </c>
      <c r="J36" s="168">
        <v>2.19</v>
      </c>
      <c r="K36" s="29">
        <v>10940</v>
      </c>
      <c r="L36" s="29">
        <v>3449</v>
      </c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 t="s">
        <v>424</v>
      </c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</row>
    <row r="37" spans="1:88">
      <c r="A37" s="27" t="s">
        <v>420</v>
      </c>
      <c r="B37" s="30">
        <v>23000433</v>
      </c>
      <c r="C37" s="35">
        <v>89.64</v>
      </c>
      <c r="D37" s="29"/>
      <c r="E37" s="29"/>
      <c r="F37" s="29"/>
      <c r="G37" s="29"/>
      <c r="H37" s="29"/>
      <c r="I37" s="138"/>
      <c r="J37" s="168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 t="s">
        <v>425</v>
      </c>
      <c r="AD37" s="29" t="s">
        <v>425</v>
      </c>
      <c r="AE37" s="29" t="s">
        <v>426</v>
      </c>
      <c r="AF37" s="29" t="s">
        <v>426</v>
      </c>
      <c r="AG37" s="29" t="s">
        <v>427</v>
      </c>
      <c r="AH37" s="29" t="s">
        <v>428</v>
      </c>
      <c r="AI37" s="29" t="s">
        <v>427</v>
      </c>
      <c r="AJ37" s="182">
        <v>0</v>
      </c>
      <c r="AK37" s="29" t="s">
        <v>429</v>
      </c>
      <c r="AL37" s="29">
        <v>249</v>
      </c>
      <c r="AM37" s="29" t="s">
        <v>430</v>
      </c>
      <c r="AN37" s="29">
        <v>11.78</v>
      </c>
      <c r="AO37" s="29">
        <v>11.8</v>
      </c>
      <c r="AP37" s="29">
        <v>9.23</v>
      </c>
      <c r="AQ37" s="29" t="s">
        <v>429</v>
      </c>
      <c r="AR37" s="29" t="s">
        <v>429</v>
      </c>
      <c r="AS37" s="181">
        <v>55.4</v>
      </c>
      <c r="AT37" s="29">
        <v>21.3</v>
      </c>
      <c r="AU37" s="29" t="s">
        <v>431</v>
      </c>
      <c r="AV37" s="29" t="s">
        <v>429</v>
      </c>
      <c r="AW37" s="29" t="s">
        <v>429</v>
      </c>
      <c r="AX37" s="29" t="s">
        <v>429</v>
      </c>
      <c r="AY37" s="29" t="s">
        <v>429</v>
      </c>
      <c r="AZ37" s="29" t="s">
        <v>429</v>
      </c>
      <c r="BA37" s="29" t="s">
        <v>429</v>
      </c>
      <c r="BB37" s="29" t="s">
        <v>429</v>
      </c>
      <c r="BC37" s="29" t="s">
        <v>429</v>
      </c>
      <c r="BD37" s="29" t="s">
        <v>429</v>
      </c>
      <c r="BE37" s="29" t="s">
        <v>429</v>
      </c>
      <c r="BF37" s="29" t="s">
        <v>429</v>
      </c>
      <c r="BG37" s="29" t="s">
        <v>429</v>
      </c>
      <c r="BH37" s="29" t="s">
        <v>429</v>
      </c>
      <c r="BI37" s="29" t="s">
        <v>429</v>
      </c>
      <c r="BJ37" s="29" t="s">
        <v>429</v>
      </c>
      <c r="BK37" s="29" t="s">
        <v>429</v>
      </c>
      <c r="BL37" s="29" t="s">
        <v>429</v>
      </c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</row>
    <row r="38" spans="1:88">
      <c r="A38" s="27" t="s">
        <v>420</v>
      </c>
      <c r="B38" s="30">
        <v>23000430</v>
      </c>
      <c r="C38" s="35">
        <v>90.21</v>
      </c>
      <c r="D38" s="29"/>
      <c r="E38" s="35">
        <v>13.43</v>
      </c>
      <c r="F38" s="35">
        <v>88.38</v>
      </c>
      <c r="G38" s="29">
        <v>161.30000000000001</v>
      </c>
      <c r="H38" s="184">
        <v>252</v>
      </c>
      <c r="I38" s="138">
        <v>0.34939999999999999</v>
      </c>
      <c r="J38" s="168">
        <v>1.012</v>
      </c>
      <c r="K38" s="29">
        <v>7737</v>
      </c>
      <c r="L38" s="29">
        <v>2782</v>
      </c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181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</row>
    <row r="39" spans="1:88">
      <c r="A39" s="27" t="s">
        <v>420</v>
      </c>
      <c r="B39" s="30">
        <v>23000255</v>
      </c>
      <c r="C39" s="35">
        <v>88.16</v>
      </c>
      <c r="D39" s="29"/>
      <c r="E39" s="29"/>
      <c r="F39" s="29"/>
      <c r="G39" s="29"/>
      <c r="H39" s="29"/>
      <c r="I39" s="138"/>
      <c r="J39" s="168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181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 t="s">
        <v>433</v>
      </c>
      <c r="CJ39" s="34">
        <v>0.1</v>
      </c>
    </row>
    <row r="40" spans="1:88">
      <c r="A40" s="27" t="s">
        <v>420</v>
      </c>
      <c r="B40" s="30">
        <v>23000281</v>
      </c>
      <c r="C40" s="35">
        <v>88.01</v>
      </c>
      <c r="D40" s="29"/>
      <c r="E40" s="29"/>
      <c r="F40" s="29"/>
      <c r="G40" s="29"/>
      <c r="H40" s="29"/>
      <c r="I40" s="138"/>
      <c r="J40" s="168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181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 t="s">
        <v>433</v>
      </c>
      <c r="CJ40" s="35">
        <v>0.15</v>
      </c>
    </row>
    <row r="41" spans="1:88">
      <c r="A41" s="27" t="s">
        <v>420</v>
      </c>
      <c r="B41" s="30">
        <v>23000273</v>
      </c>
      <c r="C41" s="35">
        <v>89.63</v>
      </c>
      <c r="D41" s="29"/>
      <c r="E41" s="29"/>
      <c r="F41" s="29"/>
      <c r="G41" s="29"/>
      <c r="H41" s="29"/>
      <c r="I41" s="138"/>
      <c r="J41" s="168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181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 t="s">
        <v>414</v>
      </c>
      <c r="CJ41" s="29" t="s">
        <v>414</v>
      </c>
    </row>
    <row r="42" spans="1:88">
      <c r="A42" s="27" t="s">
        <v>420</v>
      </c>
      <c r="B42" s="30">
        <v>23000225</v>
      </c>
      <c r="C42" s="35">
        <v>89.56</v>
      </c>
      <c r="D42" s="29"/>
      <c r="E42" s="29"/>
      <c r="F42" s="29"/>
      <c r="G42" s="29"/>
      <c r="H42" s="29"/>
      <c r="I42" s="138"/>
      <c r="J42" s="168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181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 t="s">
        <v>433</v>
      </c>
      <c r="CJ42" s="29" t="s">
        <v>433</v>
      </c>
    </row>
    <row r="43" spans="1:88">
      <c r="A43" s="56" t="s">
        <v>0</v>
      </c>
      <c r="B43" s="74"/>
      <c r="C43" s="75">
        <f>MIN(C29:C42)</f>
        <v>87.7</v>
      </c>
      <c r="D43" s="165"/>
      <c r="E43" s="75">
        <f t="shared" ref="E43:L43" si="0">MIN(E29:E42)</f>
        <v>13.43</v>
      </c>
      <c r="F43" s="75">
        <f t="shared" si="0"/>
        <v>88.38</v>
      </c>
      <c r="G43" s="205">
        <f t="shared" si="0"/>
        <v>161.30000000000001</v>
      </c>
      <c r="H43" s="205">
        <f t="shared" si="0"/>
        <v>252</v>
      </c>
      <c r="I43" s="76">
        <f t="shared" si="0"/>
        <v>0.19120000000000001</v>
      </c>
      <c r="J43" s="131">
        <f t="shared" si="0"/>
        <v>1.012</v>
      </c>
      <c r="K43" s="96">
        <f t="shared" si="0"/>
        <v>7737</v>
      </c>
      <c r="L43" s="96">
        <f t="shared" si="0"/>
        <v>2782</v>
      </c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96">
        <f>MIN(AJ29:AJ42)</f>
        <v>0</v>
      </c>
      <c r="AK43" s="131"/>
      <c r="AL43" s="96">
        <f>MIN(AL29:AL42)</f>
        <v>137</v>
      </c>
      <c r="AM43" s="131"/>
      <c r="AN43" s="131"/>
      <c r="AO43" s="96">
        <f>MIN(AO29:AO42)</f>
        <v>0</v>
      </c>
      <c r="AP43" s="75">
        <f>MIN(AP29:AP42)</f>
        <v>9.23</v>
      </c>
      <c r="AQ43" s="131"/>
      <c r="AR43" s="131"/>
      <c r="AS43" s="75">
        <f>MIN(AS29:AS42)</f>
        <v>54.08</v>
      </c>
      <c r="AT43" s="205">
        <f>MIN(AT29:AT42)</f>
        <v>19.399999999999999</v>
      </c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</row>
    <row r="44" spans="1:88">
      <c r="A44" s="58" t="s">
        <v>1</v>
      </c>
      <c r="B44" s="78"/>
      <c r="C44" s="79">
        <f>MAX(C29:C42)</f>
        <v>90.21</v>
      </c>
      <c r="D44" s="166"/>
      <c r="E44" s="79">
        <f t="shared" ref="E44:L44" si="1">MAX(E29:E42)</f>
        <v>26.83</v>
      </c>
      <c r="F44" s="79">
        <f t="shared" si="1"/>
        <v>194.2</v>
      </c>
      <c r="G44" s="81">
        <f t="shared" si="1"/>
        <v>184.4</v>
      </c>
      <c r="H44" s="81">
        <f t="shared" si="1"/>
        <v>316.3</v>
      </c>
      <c r="I44" s="80">
        <f t="shared" si="1"/>
        <v>0.34939999999999999</v>
      </c>
      <c r="J44" s="133">
        <f t="shared" si="1"/>
        <v>2.19</v>
      </c>
      <c r="K44" s="97">
        <f t="shared" si="1"/>
        <v>10940</v>
      </c>
      <c r="L44" s="97">
        <f t="shared" si="1"/>
        <v>3449</v>
      </c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81">
        <f>MAX(AJ29:AJ42)</f>
        <v>12.1</v>
      </c>
      <c r="AK44" s="133"/>
      <c r="AL44" s="97">
        <f>MAX(AL29:AL42)</f>
        <v>249</v>
      </c>
      <c r="AM44" s="133"/>
      <c r="AN44" s="133"/>
      <c r="AO44" s="81">
        <f>MAX(AO29:AO42)</f>
        <v>11.8</v>
      </c>
      <c r="AP44" s="79">
        <f>MAX(AP29:AP42)</f>
        <v>15.53</v>
      </c>
      <c r="AQ44" s="133"/>
      <c r="AR44" s="133"/>
      <c r="AS44" s="79">
        <f>MAX(AS29:AS42)</f>
        <v>55.4</v>
      </c>
      <c r="AT44" s="81">
        <f>MAX(AT29:AT42)</f>
        <v>21.3</v>
      </c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</row>
    <row r="45" spans="1:88" ht="15.75" thickBot="1">
      <c r="A45" s="60" t="s">
        <v>2</v>
      </c>
      <c r="B45" s="69"/>
      <c r="C45" s="70">
        <f>MEDIAN(C29:C42)</f>
        <v>89.2</v>
      </c>
      <c r="D45" s="167"/>
      <c r="E45" s="70">
        <f t="shared" ref="E45:L45" si="2">MEDIAN(E29:E42)</f>
        <v>20.13</v>
      </c>
      <c r="F45" s="70">
        <f t="shared" si="2"/>
        <v>141.29</v>
      </c>
      <c r="G45" s="72">
        <f t="shared" si="2"/>
        <v>172.85000000000002</v>
      </c>
      <c r="H45" s="72">
        <f t="shared" si="2"/>
        <v>284.14999999999998</v>
      </c>
      <c r="I45" s="85">
        <f t="shared" si="2"/>
        <v>0.27029999999999998</v>
      </c>
      <c r="J45" s="134">
        <f t="shared" si="2"/>
        <v>1.601</v>
      </c>
      <c r="K45" s="71">
        <f t="shared" si="2"/>
        <v>9338.5</v>
      </c>
      <c r="L45" s="71">
        <f t="shared" si="2"/>
        <v>3115.5</v>
      </c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72">
        <f>MEDIAN(AJ29:AJ42)</f>
        <v>6.05</v>
      </c>
      <c r="AK45" s="134"/>
      <c r="AL45" s="71">
        <f>MEDIAN(AL29:AL42)</f>
        <v>193</v>
      </c>
      <c r="AM45" s="134"/>
      <c r="AN45" s="134"/>
      <c r="AO45" s="72">
        <f>MEDIAN(AO29:AO42)</f>
        <v>5.9</v>
      </c>
      <c r="AP45" s="70">
        <f>MEDIAN(AP29:AP42)</f>
        <v>12.379999999999999</v>
      </c>
      <c r="AQ45" s="134"/>
      <c r="AR45" s="134"/>
      <c r="AS45" s="70">
        <f>MEDIAN(AS29:AS42)</f>
        <v>54.739999999999995</v>
      </c>
      <c r="AT45" s="72">
        <f>MEDIAN(AT29:AT42)</f>
        <v>20.350000000000001</v>
      </c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</row>
    <row r="46" spans="1:88">
      <c r="A46" s="2"/>
      <c r="B46" s="16"/>
      <c r="C46" s="14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</row>
    <row r="47" spans="1:88" ht="15.75" thickBot="1">
      <c r="BB47"/>
      <c r="BC47"/>
      <c r="BD47"/>
      <c r="BE47"/>
      <c r="BF47"/>
      <c r="BG47"/>
      <c r="BH47"/>
      <c r="BI47"/>
      <c r="BJ47"/>
      <c r="BK47"/>
      <c r="BL47"/>
    </row>
    <row r="48" spans="1:88" ht="60" customHeight="1">
      <c r="A48" s="66" t="s">
        <v>4</v>
      </c>
      <c r="B48" s="42" t="s">
        <v>3</v>
      </c>
      <c r="C48" s="43" t="s">
        <v>39</v>
      </c>
      <c r="D48" s="43" t="s">
        <v>195</v>
      </c>
      <c r="E48" s="43" t="s">
        <v>51</v>
      </c>
      <c r="F48" s="43" t="s">
        <v>52</v>
      </c>
      <c r="G48" s="43" t="s">
        <v>53</v>
      </c>
      <c r="H48" s="43" t="s">
        <v>54</v>
      </c>
      <c r="I48" s="43" t="s">
        <v>196</v>
      </c>
      <c r="J48" s="43" t="s">
        <v>198</v>
      </c>
      <c r="K48" s="43" t="s">
        <v>199</v>
      </c>
      <c r="L48" s="43" t="s">
        <v>81</v>
      </c>
      <c r="M48" s="43" t="s">
        <v>82</v>
      </c>
      <c r="N48" s="43" t="s">
        <v>371</v>
      </c>
      <c r="O48" s="43" t="s">
        <v>372</v>
      </c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</row>
    <row r="49" spans="1:64">
      <c r="A49" s="27" t="s">
        <v>437</v>
      </c>
      <c r="B49" s="30">
        <v>23000969</v>
      </c>
      <c r="C49" s="73"/>
      <c r="D49" s="29"/>
      <c r="E49" s="29"/>
      <c r="F49" s="29"/>
      <c r="G49" s="29"/>
      <c r="H49" s="37"/>
      <c r="I49" s="29"/>
      <c r="J49" s="36"/>
      <c r="K49" s="36"/>
      <c r="L49" s="29" t="s">
        <v>405</v>
      </c>
      <c r="M49" s="29" t="s">
        <v>405</v>
      </c>
      <c r="N49" s="29"/>
      <c r="O49" s="2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</row>
    <row r="50" spans="1:64">
      <c r="A50" s="27" t="s">
        <v>437</v>
      </c>
      <c r="B50" s="30">
        <v>23000896</v>
      </c>
      <c r="C50" s="29"/>
      <c r="D50" s="29"/>
      <c r="E50" s="29"/>
      <c r="F50" s="29"/>
      <c r="G50" s="29"/>
      <c r="H50" s="29"/>
      <c r="I50" s="35"/>
      <c r="J50" s="36"/>
      <c r="K50" s="36"/>
      <c r="L50" s="29" t="s">
        <v>405</v>
      </c>
      <c r="M50" s="29" t="s">
        <v>405</v>
      </c>
      <c r="N50" s="36"/>
      <c r="O50" s="36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</row>
    <row r="51" spans="1:64">
      <c r="A51" s="27" t="s">
        <v>437</v>
      </c>
      <c r="B51" s="30">
        <v>23000771</v>
      </c>
      <c r="C51" s="29"/>
      <c r="D51" s="29"/>
      <c r="E51" s="37"/>
      <c r="F51" s="55"/>
      <c r="G51" s="29"/>
      <c r="H51" s="55"/>
      <c r="I51" s="35"/>
      <c r="J51" s="29"/>
      <c r="K51" s="29"/>
      <c r="L51" s="29" t="s">
        <v>405</v>
      </c>
      <c r="M51" s="29" t="s">
        <v>405</v>
      </c>
      <c r="N51" s="36"/>
      <c r="O51" s="36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</row>
    <row r="52" spans="1:64">
      <c r="A52" s="27" t="s">
        <v>437</v>
      </c>
      <c r="B52" s="30">
        <v>23000697</v>
      </c>
      <c r="C52" s="29"/>
      <c r="D52" s="29"/>
      <c r="E52" s="37"/>
      <c r="F52" s="55"/>
      <c r="G52" s="29"/>
      <c r="H52" s="55"/>
      <c r="I52" s="35"/>
      <c r="J52" s="29"/>
      <c r="K52" s="29"/>
      <c r="L52" s="29" t="s">
        <v>405</v>
      </c>
      <c r="M52" s="29" t="s">
        <v>405</v>
      </c>
      <c r="N52" s="36"/>
      <c r="O52" s="36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</row>
    <row r="53" spans="1:64">
      <c r="A53" s="27" t="s">
        <v>438</v>
      </c>
      <c r="B53" s="30">
        <v>23000350</v>
      </c>
      <c r="C53" s="35">
        <v>88.09</v>
      </c>
      <c r="D53" s="29"/>
      <c r="E53" s="37"/>
      <c r="F53" s="55"/>
      <c r="G53" s="29"/>
      <c r="H53" s="55"/>
      <c r="I53" s="35"/>
      <c r="J53" s="29"/>
      <c r="K53" s="29"/>
      <c r="L53" s="36"/>
      <c r="M53" s="36"/>
      <c r="N53" s="29" t="s">
        <v>433</v>
      </c>
      <c r="O53" s="35">
        <v>0.22</v>
      </c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</row>
    <row r="54" spans="1:64">
      <c r="A54" s="27" t="s">
        <v>438</v>
      </c>
      <c r="B54" s="30">
        <v>23000350</v>
      </c>
      <c r="C54" s="35">
        <v>88.15</v>
      </c>
      <c r="D54" s="29"/>
      <c r="E54" s="37"/>
      <c r="F54" s="55"/>
      <c r="G54" s="29"/>
      <c r="H54" s="55"/>
      <c r="I54" s="35"/>
      <c r="J54" s="29" t="s">
        <v>413</v>
      </c>
      <c r="K54" s="29" t="s">
        <v>413</v>
      </c>
      <c r="L54" s="36"/>
      <c r="M54" s="36"/>
      <c r="N54" s="36"/>
      <c r="O54" s="36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</row>
    <row r="55" spans="1:64">
      <c r="A55" s="27" t="s">
        <v>435</v>
      </c>
      <c r="B55" s="30">
        <v>23000860</v>
      </c>
      <c r="C55" s="35">
        <v>91.92</v>
      </c>
      <c r="D55" s="29"/>
      <c r="E55" s="37">
        <v>1.347</v>
      </c>
      <c r="F55" s="55">
        <v>0.39369999999999999</v>
      </c>
      <c r="G55" s="62">
        <v>1.539E-3</v>
      </c>
      <c r="H55" s="55">
        <v>0.73009999999999997</v>
      </c>
      <c r="I55" s="35">
        <v>10.39</v>
      </c>
      <c r="J55" s="29"/>
      <c r="K55" s="29"/>
      <c r="L55" s="36"/>
      <c r="M55" s="36"/>
      <c r="N55" s="36"/>
      <c r="O55" s="36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</row>
    <row r="56" spans="1:64">
      <c r="A56" s="27" t="s">
        <v>436</v>
      </c>
      <c r="B56" s="30">
        <v>23000790</v>
      </c>
      <c r="C56" s="35">
        <v>98.03</v>
      </c>
      <c r="D56" s="29"/>
      <c r="E56" s="37">
        <v>1.5349999999999999</v>
      </c>
      <c r="F56" s="55">
        <v>9.0630000000000002E-2</v>
      </c>
      <c r="G56" s="62">
        <v>6.3210000000000002E-3</v>
      </c>
      <c r="H56" s="55">
        <v>0.95569999999999999</v>
      </c>
      <c r="I56" s="35">
        <v>3.66</v>
      </c>
      <c r="J56" s="29"/>
      <c r="K56" s="29"/>
      <c r="L56" s="36"/>
      <c r="M56" s="36"/>
      <c r="N56" s="36"/>
      <c r="O56" s="3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</row>
    <row r="57" spans="1:64">
      <c r="A57" s="27" t="s">
        <v>436</v>
      </c>
      <c r="B57" s="30">
        <v>23000820</v>
      </c>
      <c r="C57" s="35">
        <v>99.1</v>
      </c>
      <c r="D57" s="34">
        <v>600.29999999999995</v>
      </c>
      <c r="E57" s="37">
        <v>2.7130000000000001</v>
      </c>
      <c r="F57" s="55">
        <v>0.12520000000000001</v>
      </c>
      <c r="G57" s="62">
        <v>3.522E-3</v>
      </c>
      <c r="H57" s="55">
        <v>3.1589999999999998</v>
      </c>
      <c r="I57" s="35">
        <v>8.9700000000000006</v>
      </c>
      <c r="J57" s="29"/>
      <c r="K57" s="29"/>
      <c r="L57" s="36"/>
      <c r="M57" s="36"/>
      <c r="N57" s="36"/>
      <c r="O57" s="36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64">
      <c r="A58" s="27" t="s">
        <v>436</v>
      </c>
      <c r="B58" s="30">
        <v>23000777</v>
      </c>
      <c r="C58" s="35">
        <v>98.58</v>
      </c>
      <c r="D58" s="29"/>
      <c r="E58" s="37">
        <v>1.8320000000000001</v>
      </c>
      <c r="F58" s="55">
        <v>0.1053</v>
      </c>
      <c r="G58" s="62">
        <v>2.1259999999999999E-3</v>
      </c>
      <c r="H58" s="55">
        <v>2.552</v>
      </c>
      <c r="I58" s="35">
        <v>6.165</v>
      </c>
      <c r="J58" s="29"/>
      <c r="K58" s="29"/>
      <c r="L58" s="36"/>
      <c r="M58" s="36"/>
      <c r="N58" s="36"/>
      <c r="O58" s="36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59" spans="1:64">
      <c r="A59" s="56" t="s">
        <v>0</v>
      </c>
      <c r="B59" s="74"/>
      <c r="C59" s="77">
        <f>MIN(C49:C58)</f>
        <v>88.09</v>
      </c>
      <c r="D59" s="77"/>
      <c r="E59" s="88">
        <f>MIN(E49:E58)</f>
        <v>1.347</v>
      </c>
      <c r="F59" s="158">
        <f>MIN(F49:F58)</f>
        <v>9.0630000000000002E-2</v>
      </c>
      <c r="G59" s="212">
        <f>MIN(G49:G58)</f>
        <v>1.539E-3</v>
      </c>
      <c r="H59" s="158">
        <f>MIN(H49:H58)</f>
        <v>0.73009999999999997</v>
      </c>
      <c r="I59" s="77">
        <f>MIN(I49:I58)</f>
        <v>3.66</v>
      </c>
      <c r="J59" s="77"/>
      <c r="K59" s="77"/>
      <c r="L59" s="88"/>
      <c r="M59" s="77"/>
      <c r="N59" s="77"/>
      <c r="O59" s="77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0" spans="1:64">
      <c r="A60" s="58" t="s">
        <v>1</v>
      </c>
      <c r="B60" s="78"/>
      <c r="C60" s="83">
        <f>MAX(C49:C58)</f>
        <v>99.1</v>
      </c>
      <c r="D60" s="84"/>
      <c r="E60" s="90">
        <f>MAX(E49:E58)</f>
        <v>2.7130000000000001</v>
      </c>
      <c r="F60" s="82">
        <f>MAX(F49:F58)</f>
        <v>0.39369999999999999</v>
      </c>
      <c r="G60" s="213">
        <f>MAX(G49:G58)</f>
        <v>6.3210000000000002E-3</v>
      </c>
      <c r="H60" s="82">
        <f>MAX(H49:H58)</f>
        <v>3.1589999999999998</v>
      </c>
      <c r="I60" s="83">
        <f>MAX(I49:I58)</f>
        <v>10.39</v>
      </c>
      <c r="J60" s="84"/>
      <c r="K60" s="84"/>
      <c r="L60" s="90"/>
      <c r="M60" s="84"/>
      <c r="N60" s="84"/>
      <c r="O60" s="84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</row>
    <row r="61" spans="1:64" ht="15.75" thickBot="1">
      <c r="A61" s="60" t="s">
        <v>2</v>
      </c>
      <c r="B61" s="69"/>
      <c r="C61" s="87">
        <f>MEDIAN(C49:C58)</f>
        <v>94.974999999999994</v>
      </c>
      <c r="D61" s="135"/>
      <c r="E61" s="91">
        <f>MEDIAN(E49:E58)</f>
        <v>1.6835</v>
      </c>
      <c r="F61" s="86">
        <f>MEDIAN(F49:F58)</f>
        <v>0.11525000000000001</v>
      </c>
      <c r="G61" s="214">
        <f>MEDIAN(G49:G58)</f>
        <v>2.8240000000000001E-3</v>
      </c>
      <c r="H61" s="86">
        <f>MEDIAN(H49:H58)</f>
        <v>1.7538499999999999</v>
      </c>
      <c r="I61" s="87">
        <f>MEDIAN(I49:I58)</f>
        <v>7.5675000000000008</v>
      </c>
      <c r="J61" s="135"/>
      <c r="K61" s="135"/>
      <c r="L61" s="91"/>
      <c r="M61" s="135"/>
      <c r="N61" s="135"/>
      <c r="O61" s="135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</row>
    <row r="62" spans="1:64">
      <c r="BC62"/>
      <c r="BD62"/>
      <c r="BE62"/>
      <c r="BF62"/>
      <c r="BG62"/>
      <c r="BH62"/>
      <c r="BI62"/>
      <c r="BJ62"/>
      <c r="BK62"/>
      <c r="BL62"/>
    </row>
    <row r="63" spans="1:64" ht="15.75" thickBot="1">
      <c r="BC63"/>
      <c r="BD63"/>
      <c r="BE63"/>
      <c r="BF63"/>
      <c r="BG63"/>
      <c r="BH63"/>
      <c r="BI63"/>
      <c r="BJ63"/>
      <c r="BK63"/>
      <c r="BL63"/>
    </row>
    <row r="64" spans="1:64" ht="60" customHeight="1">
      <c r="A64" s="66" t="s">
        <v>79</v>
      </c>
      <c r="B64" s="42" t="s">
        <v>3</v>
      </c>
      <c r="C64" s="43" t="s">
        <v>39</v>
      </c>
      <c r="D64" s="43" t="s">
        <v>37</v>
      </c>
      <c r="E64" s="43" t="s">
        <v>38</v>
      </c>
      <c r="F64" s="43" t="s">
        <v>40</v>
      </c>
      <c r="G64" s="43" t="s">
        <v>115</v>
      </c>
      <c r="H64" s="43" t="s">
        <v>41</v>
      </c>
      <c r="I64" s="43" t="s">
        <v>195</v>
      </c>
      <c r="J64" s="43" t="s">
        <v>50</v>
      </c>
      <c r="K64" s="43" t="s">
        <v>116</v>
      </c>
      <c r="L64" s="43" t="s">
        <v>117</v>
      </c>
      <c r="M64" s="43" t="s">
        <v>118</v>
      </c>
      <c r="N64" s="43" t="s">
        <v>42</v>
      </c>
      <c r="O64" s="43" t="s">
        <v>43</v>
      </c>
      <c r="P64" s="43" t="s">
        <v>44</v>
      </c>
      <c r="Q64" s="43" t="s">
        <v>45</v>
      </c>
      <c r="R64" s="43" t="s">
        <v>46</v>
      </c>
      <c r="S64" s="43" t="s">
        <v>47</v>
      </c>
      <c r="T64" s="43" t="s">
        <v>48</v>
      </c>
      <c r="U64" s="43" t="s">
        <v>49</v>
      </c>
      <c r="V64" s="43" t="s">
        <v>51</v>
      </c>
      <c r="W64" s="43" t="s">
        <v>52</v>
      </c>
      <c r="X64" s="43" t="s">
        <v>53</v>
      </c>
      <c r="Y64" s="43" t="s">
        <v>54</v>
      </c>
      <c r="Z64" s="43" t="s">
        <v>196</v>
      </c>
      <c r="AA64" s="43" t="s">
        <v>83</v>
      </c>
      <c r="AB64" s="43" t="s">
        <v>84</v>
      </c>
      <c r="AC64" s="43" t="s">
        <v>85</v>
      </c>
      <c r="AD64" s="43" t="s">
        <v>120</v>
      </c>
      <c r="AE64" s="43" t="s">
        <v>86</v>
      </c>
      <c r="AF64" s="43" t="s">
        <v>87</v>
      </c>
      <c r="AG64" s="43" t="s">
        <v>88</v>
      </c>
      <c r="AH64" s="43" t="s">
        <v>89</v>
      </c>
      <c r="AI64" s="43" t="s">
        <v>90</v>
      </c>
      <c r="AJ64" s="43" t="s">
        <v>91</v>
      </c>
      <c r="AK64" s="43" t="s">
        <v>92</v>
      </c>
      <c r="AL64" s="43" t="s">
        <v>93</v>
      </c>
      <c r="AM64" s="43" t="s">
        <v>94</v>
      </c>
      <c r="AN64" s="89" t="s">
        <v>95</v>
      </c>
      <c r="AO64" s="89" t="s">
        <v>96</v>
      </c>
      <c r="AP64" s="89" t="s">
        <v>97</v>
      </c>
      <c r="AQ64" s="89" t="s">
        <v>98</v>
      </c>
      <c r="AR64" s="89" t="s">
        <v>99</v>
      </c>
      <c r="AS64" s="89" t="s">
        <v>100</v>
      </c>
      <c r="AT64" s="43" t="s">
        <v>140</v>
      </c>
      <c r="AU64" s="43" t="s">
        <v>141</v>
      </c>
      <c r="AV64" s="43" t="s">
        <v>142</v>
      </c>
      <c r="AW64" s="43" t="s">
        <v>143</v>
      </c>
      <c r="AX64" s="43" t="s">
        <v>144</v>
      </c>
      <c r="AY64" s="43" t="s">
        <v>145</v>
      </c>
      <c r="AZ64" s="43" t="s">
        <v>146</v>
      </c>
      <c r="BA64" s="43" t="s">
        <v>147</v>
      </c>
      <c r="BB64" s="43" t="s">
        <v>148</v>
      </c>
      <c r="BC64" s="43" t="s">
        <v>149</v>
      </c>
      <c r="BD64" s="43" t="s">
        <v>150</v>
      </c>
      <c r="BE64" s="43" t="s">
        <v>151</v>
      </c>
      <c r="BF64" s="43" t="s">
        <v>152</v>
      </c>
      <c r="BG64" s="43" t="s">
        <v>153</v>
      </c>
      <c r="BH64" s="43" t="s">
        <v>154</v>
      </c>
      <c r="BI64" s="43" t="s">
        <v>155</v>
      </c>
      <c r="BJ64" s="43" t="s">
        <v>156</v>
      </c>
      <c r="BK64" s="43" t="s">
        <v>198</v>
      </c>
      <c r="BL64" s="43" t="s">
        <v>199</v>
      </c>
    </row>
    <row r="65" spans="1:82">
      <c r="A65" s="27" t="s">
        <v>444</v>
      </c>
      <c r="B65" s="30">
        <v>23000251</v>
      </c>
      <c r="C65" s="35">
        <v>88.93</v>
      </c>
      <c r="D65" s="29"/>
      <c r="E65" s="55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 t="s">
        <v>425</v>
      </c>
      <c r="AB65" s="29" t="s">
        <v>425</v>
      </c>
      <c r="AC65" s="29" t="s">
        <v>426</v>
      </c>
      <c r="AD65" s="29" t="s">
        <v>426</v>
      </c>
      <c r="AE65" s="29" t="s">
        <v>427</v>
      </c>
      <c r="AF65" s="29" t="s">
        <v>428</v>
      </c>
      <c r="AG65" s="29" t="s">
        <v>427</v>
      </c>
      <c r="AH65" s="29">
        <v>0</v>
      </c>
      <c r="AI65" s="29" t="s">
        <v>429</v>
      </c>
      <c r="AJ65" s="29" t="s">
        <v>445</v>
      </c>
      <c r="AK65" s="184">
        <v>15.3</v>
      </c>
      <c r="AL65" s="181">
        <v>39.18</v>
      </c>
      <c r="AM65" s="184">
        <v>54.5</v>
      </c>
      <c r="AN65" s="181">
        <v>5.61</v>
      </c>
      <c r="AO65" s="29" t="s">
        <v>429</v>
      </c>
      <c r="AP65" s="29" t="s">
        <v>429</v>
      </c>
      <c r="AQ65" s="181">
        <v>7.62</v>
      </c>
      <c r="AR65" s="168">
        <v>6.3920000000000003</v>
      </c>
      <c r="AS65" s="168" t="s">
        <v>431</v>
      </c>
      <c r="AT65" s="181">
        <v>46.57</v>
      </c>
      <c r="AU65" s="181">
        <v>16.64</v>
      </c>
      <c r="AV65" s="184">
        <v>25.4</v>
      </c>
      <c r="AW65" s="168">
        <v>6.3209999999999997</v>
      </c>
      <c r="AX65" s="181">
        <v>17.91</v>
      </c>
      <c r="AY65" s="29" t="s">
        <v>429</v>
      </c>
      <c r="AZ65" s="168">
        <v>5.0709999999999997</v>
      </c>
      <c r="BA65" s="168" t="s">
        <v>429</v>
      </c>
      <c r="BB65" s="181">
        <v>31.34</v>
      </c>
      <c r="BC65" s="168">
        <v>8.3719999999999999</v>
      </c>
      <c r="BD65" s="184">
        <v>20.3</v>
      </c>
      <c r="BE65" s="168">
        <v>6.8879999999999999</v>
      </c>
      <c r="BF65" s="29" t="s">
        <v>429</v>
      </c>
      <c r="BG65" s="29" t="s">
        <v>429</v>
      </c>
      <c r="BH65" s="29" t="s">
        <v>429</v>
      </c>
      <c r="BI65" s="29" t="s">
        <v>429</v>
      </c>
      <c r="BJ65" s="29" t="s">
        <v>429</v>
      </c>
      <c r="BK65" s="29"/>
      <c r="BL65" s="29"/>
    </row>
    <row r="66" spans="1:82">
      <c r="A66" s="27" t="s">
        <v>439</v>
      </c>
      <c r="B66" s="30">
        <v>23000940</v>
      </c>
      <c r="C66" s="35">
        <v>90.91</v>
      </c>
      <c r="D66" s="29"/>
      <c r="E66" s="55"/>
      <c r="F66" s="29"/>
      <c r="G66" s="29"/>
      <c r="H66" s="29"/>
      <c r="I66" s="29"/>
      <c r="J66" s="29"/>
      <c r="K66" s="29"/>
      <c r="L66" s="29" t="s">
        <v>408</v>
      </c>
      <c r="M66" s="29" t="s">
        <v>409</v>
      </c>
      <c r="N66" s="29" t="s">
        <v>410</v>
      </c>
      <c r="O66" s="29" t="s">
        <v>411</v>
      </c>
      <c r="P66" s="29" t="s">
        <v>410</v>
      </c>
      <c r="Q66" s="29" t="s">
        <v>412</v>
      </c>
      <c r="R66" s="29" t="s">
        <v>410</v>
      </c>
      <c r="S66" s="29" t="s">
        <v>410</v>
      </c>
      <c r="T66" s="29" t="s">
        <v>412</v>
      </c>
      <c r="U66" s="29" t="s">
        <v>411</v>
      </c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</row>
    <row r="67" spans="1:82">
      <c r="A67" s="27" t="s">
        <v>443</v>
      </c>
      <c r="B67" s="30">
        <v>23000444</v>
      </c>
      <c r="C67" s="35">
        <v>94.06</v>
      </c>
      <c r="D67" s="29"/>
      <c r="E67" s="55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 t="s">
        <v>413</v>
      </c>
      <c r="BL67" s="29" t="s">
        <v>413</v>
      </c>
    </row>
    <row r="68" spans="1:82">
      <c r="A68" s="27" t="s">
        <v>443</v>
      </c>
      <c r="B68" s="30">
        <v>23000444</v>
      </c>
      <c r="C68" s="35">
        <v>94.03</v>
      </c>
      <c r="D68" s="29"/>
      <c r="E68" s="55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 t="s">
        <v>401</v>
      </c>
      <c r="W68" s="138">
        <v>0.1023</v>
      </c>
      <c r="X68" s="206">
        <v>4.9090000000000002E-2</v>
      </c>
      <c r="Y68" s="138">
        <v>0.85440000000000005</v>
      </c>
      <c r="Z68" s="168">
        <v>1.294</v>
      </c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</row>
    <row r="69" spans="1:82">
      <c r="A69" s="27" t="s">
        <v>440</v>
      </c>
      <c r="B69" s="30">
        <v>23000575</v>
      </c>
      <c r="C69" s="35">
        <v>88.92</v>
      </c>
      <c r="D69" s="35">
        <v>17.98</v>
      </c>
      <c r="E69" s="35">
        <v>97.93</v>
      </c>
      <c r="F69" s="35">
        <v>87.38</v>
      </c>
      <c r="G69" s="34">
        <v>311.2</v>
      </c>
      <c r="H69" s="55">
        <v>0.12690000000000001</v>
      </c>
      <c r="I69" s="55">
        <v>0.69750000000000001</v>
      </c>
      <c r="J69" s="38">
        <v>7371</v>
      </c>
      <c r="K69" s="38">
        <v>813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</row>
    <row r="70" spans="1:82">
      <c r="A70" s="56" t="s">
        <v>0</v>
      </c>
      <c r="B70" s="74"/>
      <c r="C70" s="77">
        <f>MIN(C65:C69)</f>
        <v>88.92</v>
      </c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</row>
    <row r="71" spans="1:82">
      <c r="A71" s="58" t="s">
        <v>1</v>
      </c>
      <c r="B71" s="78"/>
      <c r="C71" s="83">
        <f>MAX(C65:C69)</f>
        <v>94.06</v>
      </c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</row>
    <row r="72" spans="1:82" ht="15.75" thickBot="1">
      <c r="A72" s="60" t="s">
        <v>2</v>
      </c>
      <c r="B72" s="69"/>
      <c r="C72" s="87">
        <f>MEDIAN(C65:C69)</f>
        <v>90.91</v>
      </c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</row>
    <row r="73" spans="1:82">
      <c r="BC73"/>
      <c r="BD73"/>
      <c r="BE73"/>
      <c r="BF73"/>
      <c r="BG73"/>
      <c r="BH73"/>
      <c r="BI73"/>
      <c r="BJ73"/>
      <c r="BK73"/>
      <c r="BL73"/>
    </row>
    <row r="74" spans="1:82" ht="15.75" thickBot="1">
      <c r="BC74"/>
      <c r="BD74"/>
      <c r="BE74"/>
      <c r="BF74"/>
      <c r="BG74"/>
      <c r="BH74"/>
      <c r="BI74"/>
      <c r="BJ74"/>
      <c r="BK74"/>
      <c r="BL74"/>
    </row>
    <row r="75" spans="1:82" ht="60" customHeight="1">
      <c r="A75" s="66" t="s">
        <v>194</v>
      </c>
      <c r="B75" s="42" t="s">
        <v>3</v>
      </c>
      <c r="C75" s="43" t="s">
        <v>55</v>
      </c>
      <c r="D75" s="43" t="s">
        <v>51</v>
      </c>
      <c r="E75" s="43" t="s">
        <v>52</v>
      </c>
      <c r="F75" s="43" t="s">
        <v>53</v>
      </c>
      <c r="G75" s="43" t="s">
        <v>54</v>
      </c>
      <c r="H75" s="43" t="s">
        <v>196</v>
      </c>
      <c r="I75" s="43" t="s">
        <v>83</v>
      </c>
      <c r="J75" s="43" t="s">
        <v>84</v>
      </c>
      <c r="K75" s="43" t="s">
        <v>85</v>
      </c>
      <c r="L75" s="43" t="s">
        <v>120</v>
      </c>
      <c r="M75" s="43" t="s">
        <v>86</v>
      </c>
      <c r="N75" s="43" t="s">
        <v>87</v>
      </c>
      <c r="O75" s="43" t="s">
        <v>88</v>
      </c>
      <c r="P75" s="43" t="s">
        <v>89</v>
      </c>
      <c r="Q75" s="43" t="s">
        <v>90</v>
      </c>
      <c r="R75" s="43" t="s">
        <v>91</v>
      </c>
      <c r="S75" s="43" t="s">
        <v>92</v>
      </c>
      <c r="T75" s="43" t="s">
        <v>93</v>
      </c>
      <c r="U75" s="43" t="s">
        <v>94</v>
      </c>
      <c r="V75" s="89" t="s">
        <v>95</v>
      </c>
      <c r="W75" s="89" t="s">
        <v>96</v>
      </c>
      <c r="X75" s="89" t="s">
        <v>97</v>
      </c>
      <c r="Y75" s="89" t="s">
        <v>98</v>
      </c>
      <c r="Z75" s="89" t="s">
        <v>99</v>
      </c>
      <c r="AA75" s="89" t="s">
        <v>100</v>
      </c>
      <c r="AB75" s="43" t="s">
        <v>140</v>
      </c>
      <c r="AC75" s="43" t="s">
        <v>141</v>
      </c>
      <c r="AD75" s="43" t="s">
        <v>142</v>
      </c>
      <c r="AE75" s="43" t="s">
        <v>143</v>
      </c>
      <c r="AF75" s="43" t="s">
        <v>144</v>
      </c>
      <c r="AG75" s="43" t="s">
        <v>145</v>
      </c>
      <c r="AH75" s="43" t="s">
        <v>146</v>
      </c>
      <c r="AI75" s="43" t="s">
        <v>147</v>
      </c>
      <c r="AJ75" s="43" t="s">
        <v>148</v>
      </c>
      <c r="AK75" s="43" t="s">
        <v>149</v>
      </c>
      <c r="AL75" s="43" t="s">
        <v>150</v>
      </c>
      <c r="AM75" s="43" t="s">
        <v>151</v>
      </c>
      <c r="AN75" s="43" t="s">
        <v>152</v>
      </c>
      <c r="AO75" s="43" t="s">
        <v>153</v>
      </c>
      <c r="AP75" s="43" t="s">
        <v>154</v>
      </c>
      <c r="AQ75" s="43" t="s">
        <v>155</v>
      </c>
      <c r="AR75" s="43" t="s">
        <v>156</v>
      </c>
      <c r="AS75" s="43" t="s">
        <v>198</v>
      </c>
      <c r="AT75" s="43" t="s">
        <v>199</v>
      </c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</row>
    <row r="76" spans="1:82">
      <c r="A76" s="27" t="s">
        <v>453</v>
      </c>
      <c r="B76" s="30">
        <v>23000147</v>
      </c>
      <c r="C76" s="31">
        <v>19.73</v>
      </c>
      <c r="D76" s="39"/>
      <c r="E76" s="39"/>
      <c r="F76" s="39"/>
      <c r="G76" s="39"/>
      <c r="H76" s="39"/>
      <c r="I76" s="30"/>
      <c r="J76" s="30"/>
      <c r="K76" s="30"/>
      <c r="L76" s="30"/>
      <c r="M76" s="30"/>
      <c r="N76" s="31"/>
      <c r="O76" s="30"/>
      <c r="P76" s="31"/>
      <c r="Q76" s="30"/>
      <c r="R76" s="30"/>
      <c r="S76" s="33"/>
      <c r="T76" s="30"/>
      <c r="U76" s="30"/>
      <c r="V76" s="33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 t="s">
        <v>413</v>
      </c>
      <c r="AT76" s="30" t="s">
        <v>413</v>
      </c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</row>
    <row r="77" spans="1:82">
      <c r="A77" s="27" t="s">
        <v>452</v>
      </c>
      <c r="B77" s="30">
        <v>23000552</v>
      </c>
      <c r="C77" s="31">
        <v>92.67</v>
      </c>
      <c r="D77" s="39"/>
      <c r="E77" s="39"/>
      <c r="F77" s="39"/>
      <c r="G77" s="39"/>
      <c r="H77" s="39"/>
      <c r="I77" s="30"/>
      <c r="J77" s="30"/>
      <c r="K77" s="30"/>
      <c r="L77" s="30"/>
      <c r="M77" s="30"/>
      <c r="N77" s="31"/>
      <c r="O77" s="30"/>
      <c r="P77" s="31"/>
      <c r="Q77" s="30"/>
      <c r="R77" s="30"/>
      <c r="S77" s="33"/>
      <c r="T77" s="30"/>
      <c r="U77" s="30"/>
      <c r="V77" s="33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 t="s">
        <v>413</v>
      </c>
      <c r="AT77" s="31">
        <v>1.22</v>
      </c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</row>
    <row r="78" spans="1:82">
      <c r="A78" s="27" t="s">
        <v>451</v>
      </c>
      <c r="B78" s="30">
        <v>23000689</v>
      </c>
      <c r="C78" s="31">
        <v>90.91</v>
      </c>
      <c r="D78" s="39"/>
      <c r="E78" s="39"/>
      <c r="F78" s="39"/>
      <c r="G78" s="39"/>
      <c r="H78" s="39"/>
      <c r="I78" s="30" t="s">
        <v>425</v>
      </c>
      <c r="J78" s="30" t="s">
        <v>425</v>
      </c>
      <c r="K78" s="30" t="s">
        <v>426</v>
      </c>
      <c r="L78" s="30" t="s">
        <v>426</v>
      </c>
      <c r="M78" s="30" t="s">
        <v>427</v>
      </c>
      <c r="N78" s="31">
        <v>12.1</v>
      </c>
      <c r="O78" s="30" t="s">
        <v>427</v>
      </c>
      <c r="P78" s="31">
        <v>12.1</v>
      </c>
      <c r="Q78" s="30" t="s">
        <v>429</v>
      </c>
      <c r="R78" s="30" t="s">
        <v>445</v>
      </c>
      <c r="S78" s="33">
        <v>29.5</v>
      </c>
      <c r="T78" s="31">
        <v>20.59</v>
      </c>
      <c r="U78" s="33">
        <v>50.1</v>
      </c>
      <c r="V78" s="33">
        <v>11.6</v>
      </c>
      <c r="W78" s="30" t="s">
        <v>429</v>
      </c>
      <c r="X78" s="30" t="s">
        <v>429</v>
      </c>
      <c r="Y78" s="30" t="s">
        <v>429</v>
      </c>
      <c r="Z78" s="30" t="s">
        <v>429</v>
      </c>
      <c r="AA78" s="30" t="s">
        <v>431</v>
      </c>
      <c r="AB78" s="30" t="s">
        <v>429</v>
      </c>
      <c r="AC78" s="30" t="s">
        <v>429</v>
      </c>
      <c r="AD78" s="30" t="s">
        <v>429</v>
      </c>
      <c r="AE78" s="30" t="s">
        <v>429</v>
      </c>
      <c r="AF78" s="30" t="s">
        <v>429</v>
      </c>
      <c r="AG78" s="30" t="s">
        <v>429</v>
      </c>
      <c r="AH78" s="30" t="s">
        <v>429</v>
      </c>
      <c r="AI78" s="30" t="s">
        <v>429</v>
      </c>
      <c r="AJ78" s="30" t="s">
        <v>429</v>
      </c>
      <c r="AK78" s="30" t="s">
        <v>429</v>
      </c>
      <c r="AL78" s="30" t="s">
        <v>429</v>
      </c>
      <c r="AM78" s="30" t="s">
        <v>429</v>
      </c>
      <c r="AN78" s="30" t="s">
        <v>429</v>
      </c>
      <c r="AO78" s="30" t="s">
        <v>429</v>
      </c>
      <c r="AP78" s="30" t="s">
        <v>429</v>
      </c>
      <c r="AQ78" s="30" t="s">
        <v>429</v>
      </c>
      <c r="AR78" s="30" t="s">
        <v>429</v>
      </c>
      <c r="AS78" s="30"/>
      <c r="AT78" s="30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</row>
    <row r="79" spans="1:82">
      <c r="A79" s="27" t="s">
        <v>451</v>
      </c>
      <c r="B79" s="30">
        <v>23000502</v>
      </c>
      <c r="C79" s="31">
        <v>91.37</v>
      </c>
      <c r="D79" s="39"/>
      <c r="E79" s="39"/>
      <c r="F79" s="39"/>
      <c r="G79" s="39"/>
      <c r="H79" s="39"/>
      <c r="I79" s="30" t="s">
        <v>425</v>
      </c>
      <c r="J79" s="30" t="s">
        <v>425</v>
      </c>
      <c r="K79" s="30" t="s">
        <v>426</v>
      </c>
      <c r="L79" s="30" t="s">
        <v>426</v>
      </c>
      <c r="M79" s="30" t="s">
        <v>427</v>
      </c>
      <c r="N79" s="31">
        <v>34.65</v>
      </c>
      <c r="O79" s="30" t="s">
        <v>427</v>
      </c>
      <c r="P79" s="31">
        <v>34.65</v>
      </c>
      <c r="Q79" s="30" t="s">
        <v>429</v>
      </c>
      <c r="R79" s="30" t="s">
        <v>445</v>
      </c>
      <c r="S79" s="33" t="s">
        <v>430</v>
      </c>
      <c r="T79" s="30" t="s">
        <v>429</v>
      </c>
      <c r="U79" s="30">
        <v>0</v>
      </c>
      <c r="V79" s="33">
        <v>10.8</v>
      </c>
      <c r="W79" s="30" t="s">
        <v>429</v>
      </c>
      <c r="X79" s="30" t="s">
        <v>429</v>
      </c>
      <c r="Y79" s="30" t="s">
        <v>429</v>
      </c>
      <c r="Z79" s="30" t="s">
        <v>429</v>
      </c>
      <c r="AA79" s="30" t="s">
        <v>431</v>
      </c>
      <c r="AB79" s="30" t="s">
        <v>429</v>
      </c>
      <c r="AC79" s="30" t="s">
        <v>429</v>
      </c>
      <c r="AD79" s="30" t="s">
        <v>429</v>
      </c>
      <c r="AE79" s="30" t="s">
        <v>429</v>
      </c>
      <c r="AF79" s="30" t="s">
        <v>429</v>
      </c>
      <c r="AG79" s="30" t="s">
        <v>429</v>
      </c>
      <c r="AH79" s="30" t="s">
        <v>429</v>
      </c>
      <c r="AI79" s="30" t="s">
        <v>429</v>
      </c>
      <c r="AJ79" s="30" t="s">
        <v>429</v>
      </c>
      <c r="AK79" s="30" t="s">
        <v>429</v>
      </c>
      <c r="AL79" s="30" t="s">
        <v>429</v>
      </c>
      <c r="AM79" s="30" t="s">
        <v>429</v>
      </c>
      <c r="AN79" s="30" t="s">
        <v>429</v>
      </c>
      <c r="AO79" s="30" t="s">
        <v>429</v>
      </c>
      <c r="AP79" s="30" t="s">
        <v>429</v>
      </c>
      <c r="AQ79" s="30" t="s">
        <v>429</v>
      </c>
      <c r="AR79" s="30" t="s">
        <v>429</v>
      </c>
      <c r="AS79" s="30"/>
      <c r="AT79" s="30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</row>
    <row r="80" spans="1:82">
      <c r="A80" s="27" t="s">
        <v>446</v>
      </c>
      <c r="B80" s="30">
        <v>23001086</v>
      </c>
      <c r="C80" s="31">
        <v>99.61</v>
      </c>
      <c r="D80" s="32">
        <v>4.5359999999999996</v>
      </c>
      <c r="E80" s="40">
        <v>0.65590000000000004</v>
      </c>
      <c r="F80" s="39">
        <v>1.337E-2</v>
      </c>
      <c r="G80" s="32">
        <v>1.6719999999999999</v>
      </c>
      <c r="H80" s="32">
        <v>3.0830000000000002</v>
      </c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</row>
    <row r="81" spans="1:284">
      <c r="A81" s="56" t="s">
        <v>0</v>
      </c>
      <c r="B81" s="67"/>
      <c r="C81" s="163">
        <f>MIN(C76:C80)</f>
        <v>19.73</v>
      </c>
      <c r="D81" s="202"/>
      <c r="E81" s="202"/>
      <c r="F81" s="202"/>
      <c r="G81" s="202"/>
      <c r="H81" s="202"/>
      <c r="I81" s="163"/>
      <c r="J81" s="163"/>
      <c r="K81" s="163"/>
      <c r="L81" s="163"/>
      <c r="M81" s="163"/>
      <c r="N81" s="163">
        <f>MIN(N76:N80)</f>
        <v>12.1</v>
      </c>
      <c r="O81" s="163"/>
      <c r="P81" s="163">
        <f>MIN(P76:P80)</f>
        <v>12.1</v>
      </c>
      <c r="Q81" s="163"/>
      <c r="R81" s="163"/>
      <c r="S81" s="188"/>
      <c r="T81" s="163"/>
      <c r="U81" s="185">
        <f>MIN(U76:U80)</f>
        <v>0</v>
      </c>
      <c r="V81" s="188">
        <f>MIN(V76:V80)</f>
        <v>10.8</v>
      </c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  <c r="AN81" s="163"/>
      <c r="AO81" s="163"/>
      <c r="AP81" s="163"/>
      <c r="AQ81" s="163"/>
      <c r="AR81" s="163"/>
      <c r="AS81" s="163"/>
      <c r="AT81" s="163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</row>
    <row r="82" spans="1:284">
      <c r="A82" s="58" t="s">
        <v>1</v>
      </c>
      <c r="B82" s="68"/>
      <c r="C82" s="171">
        <f>MAX(C76:C80)</f>
        <v>99.61</v>
      </c>
      <c r="D82" s="203"/>
      <c r="E82" s="203"/>
      <c r="F82" s="203"/>
      <c r="G82" s="203"/>
      <c r="H82" s="203"/>
      <c r="I82" s="171"/>
      <c r="J82" s="171"/>
      <c r="K82" s="171"/>
      <c r="L82" s="171"/>
      <c r="M82" s="171"/>
      <c r="N82" s="171">
        <f>MAX(N76:N80)</f>
        <v>34.65</v>
      </c>
      <c r="O82" s="171"/>
      <c r="P82" s="171">
        <f>MAX(P76:P80)</f>
        <v>34.65</v>
      </c>
      <c r="Q82" s="171"/>
      <c r="R82" s="171"/>
      <c r="S82" s="189"/>
      <c r="T82" s="171"/>
      <c r="U82" s="189">
        <f>MAX(U76:U80)</f>
        <v>50.1</v>
      </c>
      <c r="V82" s="189">
        <f>MAX(V76:V80)</f>
        <v>11.6</v>
      </c>
      <c r="W82" s="171"/>
      <c r="X82" s="171"/>
      <c r="Y82" s="171"/>
      <c r="Z82" s="171"/>
      <c r="AA82" s="171"/>
      <c r="AB82" s="171"/>
      <c r="AC82" s="171"/>
      <c r="AD82" s="171"/>
      <c r="AE82" s="171"/>
      <c r="AF82" s="171"/>
      <c r="AG82" s="171"/>
      <c r="AH82" s="171"/>
      <c r="AI82" s="171"/>
      <c r="AJ82" s="171"/>
      <c r="AK82" s="171"/>
      <c r="AL82" s="171"/>
      <c r="AM82" s="171"/>
      <c r="AN82" s="171"/>
      <c r="AO82" s="171"/>
      <c r="AP82" s="171"/>
      <c r="AQ82" s="171"/>
      <c r="AR82" s="171"/>
      <c r="AS82" s="171"/>
      <c r="AT82" s="171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</row>
    <row r="83" spans="1:284" ht="15.75" thickBot="1">
      <c r="A83" s="60" t="s">
        <v>2</v>
      </c>
      <c r="B83" s="69"/>
      <c r="C83" s="164">
        <f>MEDIAN(C76:C80)</f>
        <v>91.37</v>
      </c>
      <c r="D83" s="204"/>
      <c r="E83" s="204"/>
      <c r="F83" s="204"/>
      <c r="G83" s="204"/>
      <c r="H83" s="204"/>
      <c r="I83" s="164"/>
      <c r="J83" s="164"/>
      <c r="K83" s="164"/>
      <c r="L83" s="164"/>
      <c r="M83" s="164"/>
      <c r="N83" s="164">
        <f>MEDIAN(N76:N80)</f>
        <v>23.375</v>
      </c>
      <c r="O83" s="164"/>
      <c r="P83" s="164">
        <f>MEDIAN(P76:P80)</f>
        <v>23.375</v>
      </c>
      <c r="Q83" s="164"/>
      <c r="R83" s="164"/>
      <c r="S83" s="190"/>
      <c r="T83" s="164"/>
      <c r="U83" s="190">
        <f>MEDIAN(U76:U80)</f>
        <v>25.05</v>
      </c>
      <c r="V83" s="190">
        <f>MEDIAN(V76:V80)</f>
        <v>11.2</v>
      </c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  <c r="AT83" s="164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</row>
    <row r="84" spans="1:284">
      <c r="S84" s="215"/>
      <c r="BC84"/>
      <c r="BD84"/>
      <c r="BE84"/>
      <c r="BF84"/>
      <c r="BG84"/>
      <c r="BH84"/>
      <c r="BI84"/>
      <c r="BJ84"/>
      <c r="BK84"/>
      <c r="BL84"/>
    </row>
    <row r="85" spans="1:284" ht="15.75" thickBot="1">
      <c r="BB85"/>
      <c r="BC85"/>
      <c r="BD85"/>
      <c r="BE85"/>
      <c r="BF85"/>
      <c r="BG85"/>
      <c r="BH85"/>
      <c r="BI85"/>
      <c r="BJ85"/>
      <c r="BK85"/>
      <c r="BL85"/>
    </row>
    <row r="86" spans="1:284" s="5" customFormat="1" ht="60" customHeight="1">
      <c r="A86" s="66" t="s">
        <v>7</v>
      </c>
      <c r="B86" s="42" t="s">
        <v>3</v>
      </c>
      <c r="C86" s="43" t="s">
        <v>39</v>
      </c>
      <c r="D86" s="43" t="s">
        <v>51</v>
      </c>
      <c r="E86" s="43" t="s">
        <v>52</v>
      </c>
      <c r="F86" s="43" t="s">
        <v>53</v>
      </c>
      <c r="G86" s="43" t="s">
        <v>54</v>
      </c>
      <c r="H86" s="43" t="s">
        <v>196</v>
      </c>
      <c r="I86" s="43" t="s">
        <v>198</v>
      </c>
      <c r="J86" s="43" t="s">
        <v>199</v>
      </c>
    </row>
    <row r="87" spans="1:284">
      <c r="A87" s="27" t="s">
        <v>459</v>
      </c>
      <c r="B87" s="30">
        <v>23000606</v>
      </c>
      <c r="C87" s="31">
        <v>94.36</v>
      </c>
      <c r="D87" s="31">
        <v>11.15</v>
      </c>
      <c r="E87" s="39">
        <v>3.805E-2</v>
      </c>
      <c r="F87" s="216">
        <v>7.5160000000000001E-3</v>
      </c>
      <c r="G87" s="32">
        <v>2.278</v>
      </c>
      <c r="H87" s="40">
        <v>0.95469999999999999</v>
      </c>
      <c r="I87" s="31"/>
      <c r="J87" s="31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</row>
    <row r="88" spans="1:284">
      <c r="A88" s="27" t="s">
        <v>461</v>
      </c>
      <c r="B88" s="30">
        <v>23000329</v>
      </c>
      <c r="C88" s="31">
        <v>99.6</v>
      </c>
      <c r="D88" s="40"/>
      <c r="E88" s="40"/>
      <c r="F88" s="40"/>
      <c r="G88" s="40"/>
      <c r="H88" s="40"/>
      <c r="I88" s="40" t="s">
        <v>413</v>
      </c>
      <c r="J88" s="40" t="s">
        <v>413</v>
      </c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</row>
    <row r="89" spans="1:284">
      <c r="A89" s="27" t="s">
        <v>460</v>
      </c>
      <c r="B89" s="30">
        <v>23000412</v>
      </c>
      <c r="C89" s="31">
        <v>99.89</v>
      </c>
      <c r="D89" s="40"/>
      <c r="E89" s="40"/>
      <c r="F89" s="40"/>
      <c r="G89" s="40"/>
      <c r="H89" s="40"/>
      <c r="I89" s="40" t="s">
        <v>413</v>
      </c>
      <c r="J89" s="40" t="s">
        <v>413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</row>
    <row r="90" spans="1:284">
      <c r="A90" s="56" t="s">
        <v>0</v>
      </c>
      <c r="B90" s="74"/>
      <c r="C90" s="77">
        <f>MIN(C87:C89)</f>
        <v>94.36</v>
      </c>
      <c r="D90" s="77"/>
      <c r="E90" s="77"/>
      <c r="F90" s="77"/>
      <c r="G90" s="77"/>
      <c r="H90" s="77"/>
      <c r="I90" s="77"/>
      <c r="J90" s="77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BI90"/>
      <c r="BJ90"/>
      <c r="BK90"/>
      <c r="BL90"/>
    </row>
    <row r="91" spans="1:284">
      <c r="A91" s="58" t="s">
        <v>1</v>
      </c>
      <c r="B91" s="78"/>
      <c r="C91" s="83">
        <f>MAX(C87:C89)</f>
        <v>99.89</v>
      </c>
      <c r="D91" s="83"/>
      <c r="E91" s="83"/>
      <c r="F91" s="83"/>
      <c r="G91" s="83"/>
      <c r="H91" s="83"/>
      <c r="I91" s="83"/>
      <c r="J91" s="83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BI91"/>
      <c r="BJ91"/>
      <c r="BK91"/>
      <c r="BL91"/>
    </row>
    <row r="92" spans="1:284" ht="15.75" thickBot="1">
      <c r="A92" s="60" t="s">
        <v>2</v>
      </c>
      <c r="B92" s="69"/>
      <c r="C92" s="87">
        <f>MEDIAN(C87:C89)</f>
        <v>99.6</v>
      </c>
      <c r="D92" s="87"/>
      <c r="E92" s="87"/>
      <c r="F92" s="87"/>
      <c r="G92" s="87"/>
      <c r="H92" s="87"/>
      <c r="I92" s="87"/>
      <c r="J92" s="87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BI92"/>
      <c r="BJ92"/>
      <c r="BK92"/>
      <c r="BL92"/>
    </row>
    <row r="93" spans="1:284">
      <c r="A93" s="17"/>
      <c r="B93" s="18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</row>
    <row r="94" spans="1:284" ht="15.75" thickBot="1">
      <c r="A94" s="17"/>
      <c r="B94" s="18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BI94"/>
      <c r="BJ94"/>
      <c r="BK94"/>
      <c r="BL94"/>
    </row>
    <row r="95" spans="1:284" s="2" customFormat="1" ht="60" customHeight="1">
      <c r="A95" s="41" t="s">
        <v>75</v>
      </c>
      <c r="B95" s="42" t="s">
        <v>3</v>
      </c>
      <c r="C95" s="43" t="s">
        <v>39</v>
      </c>
      <c r="D95" s="43" t="s">
        <v>80</v>
      </c>
      <c r="E95" s="43" t="s">
        <v>58</v>
      </c>
      <c r="F95" s="43" t="s">
        <v>138</v>
      </c>
      <c r="G95" s="43" t="s">
        <v>51</v>
      </c>
      <c r="H95" s="43" t="s">
        <v>52</v>
      </c>
      <c r="I95" s="43" t="s">
        <v>53</v>
      </c>
      <c r="J95" s="43" t="s">
        <v>54</v>
      </c>
      <c r="K95" s="43" t="s">
        <v>196</v>
      </c>
      <c r="L95" s="43" t="s">
        <v>83</v>
      </c>
      <c r="M95" s="43" t="s">
        <v>84</v>
      </c>
      <c r="N95" s="43" t="s">
        <v>85</v>
      </c>
      <c r="O95" s="43" t="s">
        <v>120</v>
      </c>
      <c r="P95" s="43" t="s">
        <v>86</v>
      </c>
      <c r="Q95" s="43" t="s">
        <v>87</v>
      </c>
      <c r="R95" s="43" t="s">
        <v>88</v>
      </c>
      <c r="S95" s="43" t="s">
        <v>89</v>
      </c>
      <c r="T95" s="43" t="s">
        <v>90</v>
      </c>
      <c r="U95" s="43" t="s">
        <v>91</v>
      </c>
      <c r="V95" s="43" t="s">
        <v>92</v>
      </c>
      <c r="W95" s="43" t="s">
        <v>93</v>
      </c>
      <c r="X95" s="43" t="s">
        <v>94</v>
      </c>
      <c r="Y95" s="89" t="s">
        <v>95</v>
      </c>
      <c r="Z95" s="89" t="s">
        <v>96</v>
      </c>
      <c r="AA95" s="89" t="s">
        <v>97</v>
      </c>
      <c r="AB95" s="89" t="s">
        <v>98</v>
      </c>
      <c r="AC95" s="89" t="s">
        <v>99</v>
      </c>
      <c r="AD95" s="89" t="s">
        <v>100</v>
      </c>
      <c r="AE95" s="43" t="s">
        <v>140</v>
      </c>
      <c r="AF95" s="43" t="s">
        <v>141</v>
      </c>
      <c r="AG95" s="43" t="s">
        <v>142</v>
      </c>
      <c r="AH95" s="43" t="s">
        <v>143</v>
      </c>
      <c r="AI95" s="43" t="s">
        <v>144</v>
      </c>
      <c r="AJ95" s="43" t="s">
        <v>145</v>
      </c>
      <c r="AK95" s="43" t="s">
        <v>146</v>
      </c>
      <c r="AL95" s="43" t="s">
        <v>147</v>
      </c>
      <c r="AM95" s="43" t="s">
        <v>148</v>
      </c>
      <c r="AN95" s="43" t="s">
        <v>149</v>
      </c>
      <c r="AO95" s="43" t="s">
        <v>150</v>
      </c>
      <c r="AP95" s="43" t="s">
        <v>151</v>
      </c>
      <c r="AQ95" s="43" t="s">
        <v>152</v>
      </c>
      <c r="AR95" s="43" t="s">
        <v>153</v>
      </c>
      <c r="AS95" s="43" t="s">
        <v>154</v>
      </c>
      <c r="AT95" s="43" t="s">
        <v>155</v>
      </c>
      <c r="AU95" s="43" t="s">
        <v>156</v>
      </c>
      <c r="AV95" s="43" t="s">
        <v>198</v>
      </c>
      <c r="AW95" s="43" t="s">
        <v>199</v>
      </c>
      <c r="AX95" s="43" t="s">
        <v>157</v>
      </c>
      <c r="AY95" s="43" t="s">
        <v>158</v>
      </c>
      <c r="AZ95" s="43" t="s">
        <v>159</v>
      </c>
      <c r="BA95" s="43" t="s">
        <v>160</v>
      </c>
      <c r="BB95" s="43" t="s">
        <v>192</v>
      </c>
      <c r="BC95" s="43" t="s">
        <v>161</v>
      </c>
      <c r="BD95" s="43" t="s">
        <v>162</v>
      </c>
      <c r="BE95" s="43" t="s">
        <v>163</v>
      </c>
      <c r="BF95" s="43" t="s">
        <v>164</v>
      </c>
      <c r="BG95" s="43" t="s">
        <v>165</v>
      </c>
      <c r="BH95" s="43" t="s">
        <v>166</v>
      </c>
      <c r="BI95" s="43" t="s">
        <v>167</v>
      </c>
      <c r="BJ95" s="43" t="s">
        <v>168</v>
      </c>
      <c r="BK95" s="43" t="s">
        <v>169</v>
      </c>
      <c r="BL95" s="43" t="s">
        <v>170</v>
      </c>
      <c r="BM95" s="43" t="s">
        <v>171</v>
      </c>
      <c r="BN95" s="43" t="s">
        <v>172</v>
      </c>
      <c r="BO95" s="43" t="s">
        <v>173</v>
      </c>
      <c r="BP95" s="43" t="s">
        <v>174</v>
      </c>
      <c r="BQ95" s="43" t="s">
        <v>374</v>
      </c>
      <c r="BR95" s="43" t="s">
        <v>175</v>
      </c>
      <c r="BS95" s="43" t="s">
        <v>176</v>
      </c>
      <c r="BT95" s="43" t="s">
        <v>177</v>
      </c>
      <c r="BU95" s="43" t="s">
        <v>375</v>
      </c>
      <c r="BV95" s="43" t="s">
        <v>178</v>
      </c>
      <c r="BW95" s="43" t="s">
        <v>180</v>
      </c>
      <c r="BX95" s="43" t="s">
        <v>376</v>
      </c>
      <c r="BY95" s="43" t="s">
        <v>179</v>
      </c>
      <c r="BZ95" s="43" t="s">
        <v>377</v>
      </c>
      <c r="CA95" s="43" t="s">
        <v>378</v>
      </c>
      <c r="CB95" s="43" t="s">
        <v>181</v>
      </c>
      <c r="CC95" s="43" t="s">
        <v>182</v>
      </c>
      <c r="CD95" s="43" t="s">
        <v>183</v>
      </c>
      <c r="CE95" s="43" t="s">
        <v>184</v>
      </c>
      <c r="CF95" s="43" t="s">
        <v>379</v>
      </c>
      <c r="CG95" s="43" t="s">
        <v>185</v>
      </c>
      <c r="CH95" s="43" t="s">
        <v>380</v>
      </c>
      <c r="CI95" s="43" t="s">
        <v>186</v>
      </c>
      <c r="CJ95" s="43" t="s">
        <v>187</v>
      </c>
      <c r="CK95" s="43" t="s">
        <v>188</v>
      </c>
      <c r="CL95" s="43" t="s">
        <v>189</v>
      </c>
      <c r="CM95" s="43" t="s">
        <v>381</v>
      </c>
      <c r="CN95" s="43" t="s">
        <v>382</v>
      </c>
      <c r="CO95" s="43" t="s">
        <v>190</v>
      </c>
      <c r="CP95" s="43" t="s">
        <v>191</v>
      </c>
      <c r="CQ95" s="43" t="s">
        <v>387</v>
      </c>
      <c r="CR95" s="178" t="s">
        <v>368</v>
      </c>
      <c r="CS95" s="178" t="s">
        <v>373</v>
      </c>
      <c r="CT95" s="43" t="s">
        <v>201</v>
      </c>
      <c r="CU95" s="43" t="s">
        <v>200</v>
      </c>
      <c r="CV95" s="43" t="s">
        <v>202</v>
      </c>
      <c r="CW95" s="43" t="s">
        <v>203</v>
      </c>
      <c r="CX95" s="43" t="s">
        <v>204</v>
      </c>
      <c r="CY95" s="43" t="s">
        <v>205</v>
      </c>
      <c r="CZ95" s="43" t="s">
        <v>206</v>
      </c>
      <c r="DA95" s="43" t="s">
        <v>207</v>
      </c>
      <c r="DB95" s="43" t="s">
        <v>208</v>
      </c>
      <c r="DC95" s="43" t="s">
        <v>209</v>
      </c>
      <c r="DD95" s="43" t="s">
        <v>210</v>
      </c>
      <c r="DE95" s="43" t="s">
        <v>211</v>
      </c>
      <c r="DF95" s="43" t="s">
        <v>212</v>
      </c>
      <c r="DG95" s="43" t="s">
        <v>213</v>
      </c>
      <c r="DH95" s="43" t="s">
        <v>214</v>
      </c>
      <c r="DI95" s="43" t="s">
        <v>215</v>
      </c>
      <c r="DJ95" s="43" t="s">
        <v>216</v>
      </c>
      <c r="DK95" s="43" t="s">
        <v>217</v>
      </c>
      <c r="DL95" s="43" t="s">
        <v>218</v>
      </c>
      <c r="DM95" s="43" t="s">
        <v>219</v>
      </c>
      <c r="DN95" s="43" t="s">
        <v>227</v>
      </c>
      <c r="DO95" s="43" t="s">
        <v>228</v>
      </c>
      <c r="DP95" s="43" t="s">
        <v>229</v>
      </c>
      <c r="DQ95" s="43" t="s">
        <v>230</v>
      </c>
      <c r="DR95" s="43" t="s">
        <v>231</v>
      </c>
      <c r="DS95" s="43" t="s">
        <v>232</v>
      </c>
      <c r="DT95" s="43" t="s">
        <v>233</v>
      </c>
      <c r="DU95" s="43" t="s">
        <v>234</v>
      </c>
      <c r="DV95" s="43" t="s">
        <v>505</v>
      </c>
      <c r="DW95" s="43" t="s">
        <v>235</v>
      </c>
      <c r="DX95" s="43" t="s">
        <v>238</v>
      </c>
      <c r="DY95" s="43" t="s">
        <v>239</v>
      </c>
      <c r="DZ95" s="43" t="s">
        <v>240</v>
      </c>
      <c r="EA95" s="43" t="s">
        <v>242</v>
      </c>
      <c r="EB95" s="43" t="s">
        <v>236</v>
      </c>
      <c r="EC95" s="43" t="s">
        <v>237</v>
      </c>
      <c r="ED95" s="43" t="s">
        <v>243</v>
      </c>
      <c r="EE95" s="43" t="s">
        <v>244</v>
      </c>
      <c r="EF95" s="43" t="s">
        <v>245</v>
      </c>
      <c r="EG95" s="43" t="s">
        <v>246</v>
      </c>
      <c r="EH95" s="43" t="s">
        <v>241</v>
      </c>
      <c r="EI95" s="43" t="s">
        <v>247</v>
      </c>
      <c r="EJ95" s="43" t="s">
        <v>248</v>
      </c>
      <c r="EK95" s="43" t="s">
        <v>249</v>
      </c>
      <c r="EL95" s="43" t="s">
        <v>250</v>
      </c>
      <c r="EM95" s="43" t="s">
        <v>506</v>
      </c>
      <c r="EN95" s="43" t="s">
        <v>251</v>
      </c>
      <c r="EO95" s="43" t="s">
        <v>252</v>
      </c>
      <c r="EP95" s="43" t="s">
        <v>253</v>
      </c>
      <c r="EQ95" s="43" t="s">
        <v>254</v>
      </c>
      <c r="ER95" s="43" t="s">
        <v>255</v>
      </c>
      <c r="ES95" s="43" t="s">
        <v>256</v>
      </c>
      <c r="ET95" s="43" t="s">
        <v>257</v>
      </c>
      <c r="EU95" s="43" t="s">
        <v>258</v>
      </c>
      <c r="EV95" s="43" t="s">
        <v>259</v>
      </c>
      <c r="EW95" s="43" t="s">
        <v>260</v>
      </c>
      <c r="EX95" s="43" t="s">
        <v>261</v>
      </c>
      <c r="EY95" s="43" t="s">
        <v>262</v>
      </c>
      <c r="EZ95" s="43" t="s">
        <v>263</v>
      </c>
      <c r="FA95" s="43" t="s">
        <v>264</v>
      </c>
      <c r="FB95" s="43" t="s">
        <v>265</v>
      </c>
      <c r="FC95" s="43" t="s">
        <v>266</v>
      </c>
      <c r="FD95" s="43" t="s">
        <v>267</v>
      </c>
      <c r="FE95" s="43" t="s">
        <v>270</v>
      </c>
      <c r="FF95" s="43" t="s">
        <v>268</v>
      </c>
      <c r="FG95" s="43" t="s">
        <v>269</v>
      </c>
      <c r="FH95" s="43" t="s">
        <v>271</v>
      </c>
      <c r="FI95" s="43" t="s">
        <v>272</v>
      </c>
      <c r="FJ95" s="43" t="s">
        <v>273</v>
      </c>
      <c r="FK95" s="43" t="s">
        <v>274</v>
      </c>
      <c r="FL95" s="43" t="s">
        <v>275</v>
      </c>
      <c r="FM95" s="43" t="s">
        <v>276</v>
      </c>
      <c r="FN95" s="43" t="s">
        <v>507</v>
      </c>
      <c r="FO95" s="43" t="s">
        <v>508</v>
      </c>
      <c r="FP95" s="43" t="s">
        <v>277</v>
      </c>
      <c r="FQ95" s="43" t="s">
        <v>278</v>
      </c>
      <c r="FR95" s="43" t="s">
        <v>279</v>
      </c>
      <c r="FS95" s="43" t="s">
        <v>280</v>
      </c>
      <c r="FT95" s="43" t="s">
        <v>281</v>
      </c>
      <c r="FU95" s="43" t="s">
        <v>220</v>
      </c>
      <c r="FV95" s="43" t="s">
        <v>221</v>
      </c>
      <c r="FW95" s="43" t="s">
        <v>222</v>
      </c>
      <c r="FX95" s="43" t="s">
        <v>223</v>
      </c>
      <c r="FY95" s="43" t="s">
        <v>224</v>
      </c>
      <c r="FZ95" s="43" t="s">
        <v>225</v>
      </c>
      <c r="GA95" s="43" t="s">
        <v>226</v>
      </c>
      <c r="GB95" s="43" t="s">
        <v>282</v>
      </c>
      <c r="GC95" s="43" t="s">
        <v>283</v>
      </c>
      <c r="GD95" s="43" t="s">
        <v>284</v>
      </c>
      <c r="GE95" s="43" t="s">
        <v>285</v>
      </c>
      <c r="GF95" s="43" t="s">
        <v>286</v>
      </c>
      <c r="GG95" s="43" t="s">
        <v>287</v>
      </c>
      <c r="GH95" s="43" t="s">
        <v>288</v>
      </c>
      <c r="GI95" s="43" t="s">
        <v>289</v>
      </c>
      <c r="GJ95" s="43" t="s">
        <v>290</v>
      </c>
      <c r="GK95" s="43" t="s">
        <v>291</v>
      </c>
      <c r="GL95" s="43" t="s">
        <v>292</v>
      </c>
      <c r="GM95" s="43" t="s">
        <v>293</v>
      </c>
      <c r="GN95" s="43" t="s">
        <v>294</v>
      </c>
      <c r="GO95" s="43" t="s">
        <v>295</v>
      </c>
      <c r="GP95" s="43" t="s">
        <v>296</v>
      </c>
      <c r="GQ95" s="43" t="s">
        <v>297</v>
      </c>
      <c r="GR95" s="43" t="s">
        <v>298</v>
      </c>
      <c r="GS95" s="43" t="s">
        <v>299</v>
      </c>
      <c r="GT95" s="43" t="s">
        <v>300</v>
      </c>
      <c r="GU95" s="43" t="s">
        <v>301</v>
      </c>
      <c r="GV95" s="43" t="s">
        <v>302</v>
      </c>
      <c r="GW95" s="43" t="s">
        <v>303</v>
      </c>
      <c r="GX95" s="43" t="s">
        <v>304</v>
      </c>
      <c r="GY95" s="43" t="s">
        <v>305</v>
      </c>
      <c r="GZ95" s="43" t="s">
        <v>306</v>
      </c>
      <c r="HA95" s="43" t="s">
        <v>307</v>
      </c>
      <c r="HB95" s="43" t="s">
        <v>308</v>
      </c>
      <c r="HC95" s="43" t="s">
        <v>309</v>
      </c>
      <c r="HD95" s="43" t="s">
        <v>310</v>
      </c>
      <c r="HE95" s="43" t="s">
        <v>311</v>
      </c>
      <c r="HF95" s="43" t="s">
        <v>312</v>
      </c>
      <c r="HG95" s="43" t="s">
        <v>313</v>
      </c>
      <c r="HH95" s="43" t="s">
        <v>509</v>
      </c>
      <c r="HI95" s="43" t="s">
        <v>314</v>
      </c>
      <c r="HJ95" s="43" t="s">
        <v>510</v>
      </c>
      <c r="HK95" s="43" t="s">
        <v>315</v>
      </c>
      <c r="HL95" s="43" t="s">
        <v>316</v>
      </c>
      <c r="HM95" s="43" t="s">
        <v>317</v>
      </c>
      <c r="HN95" s="43" t="s">
        <v>318</v>
      </c>
      <c r="HO95" s="43" t="s">
        <v>319</v>
      </c>
      <c r="HP95" s="43" t="s">
        <v>320</v>
      </c>
      <c r="HQ95" s="43" t="s">
        <v>321</v>
      </c>
      <c r="HR95" s="43" t="s">
        <v>322</v>
      </c>
      <c r="HS95" s="43" t="s">
        <v>323</v>
      </c>
      <c r="HT95" s="43" t="s">
        <v>324</v>
      </c>
      <c r="HU95" s="43" t="s">
        <v>325</v>
      </c>
      <c r="HV95" s="43" t="s">
        <v>326</v>
      </c>
      <c r="HW95" s="43" t="s">
        <v>327</v>
      </c>
      <c r="HX95" s="43" t="s">
        <v>328</v>
      </c>
      <c r="HY95" s="43" t="s">
        <v>329</v>
      </c>
      <c r="HZ95" s="43" t="s">
        <v>330</v>
      </c>
      <c r="IA95" s="178" t="s">
        <v>334</v>
      </c>
      <c r="IB95" s="178" t="s">
        <v>335</v>
      </c>
      <c r="IC95" s="178" t="s">
        <v>333</v>
      </c>
      <c r="ID95" s="178" t="s">
        <v>336</v>
      </c>
      <c r="IE95" s="178" t="s">
        <v>390</v>
      </c>
      <c r="IF95" s="178" t="s">
        <v>337</v>
      </c>
      <c r="IG95" s="178" t="s">
        <v>338</v>
      </c>
      <c r="IH95" s="178" t="s">
        <v>391</v>
      </c>
      <c r="II95" s="178" t="s">
        <v>339</v>
      </c>
      <c r="IJ95" s="178" t="s">
        <v>340</v>
      </c>
      <c r="IK95" s="178" t="s">
        <v>342</v>
      </c>
      <c r="IL95" s="43" t="s">
        <v>331</v>
      </c>
      <c r="IM95" s="178" t="s">
        <v>341</v>
      </c>
      <c r="IN95" s="43" t="s">
        <v>332</v>
      </c>
      <c r="IO95" s="178" t="s">
        <v>343</v>
      </c>
      <c r="IP95" s="178" t="s">
        <v>344</v>
      </c>
      <c r="IQ95" s="178" t="s">
        <v>345</v>
      </c>
      <c r="IR95" s="178" t="s">
        <v>346</v>
      </c>
      <c r="IS95" s="178" t="s">
        <v>347</v>
      </c>
      <c r="IT95" s="178" t="s">
        <v>348</v>
      </c>
      <c r="IU95" s="178" t="s">
        <v>349</v>
      </c>
      <c r="IV95" s="178" t="s">
        <v>350</v>
      </c>
      <c r="IW95" s="178" t="s">
        <v>351</v>
      </c>
      <c r="IX95" s="178" t="s">
        <v>352</v>
      </c>
      <c r="IY95" s="178" t="s">
        <v>353</v>
      </c>
      <c r="IZ95" s="178" t="s">
        <v>354</v>
      </c>
      <c r="JA95" s="178" t="s">
        <v>356</v>
      </c>
      <c r="JB95" s="178" t="s">
        <v>355</v>
      </c>
      <c r="JC95" s="178" t="s">
        <v>357</v>
      </c>
      <c r="JD95" s="178" t="s">
        <v>358</v>
      </c>
      <c r="JE95" s="178" t="s">
        <v>359</v>
      </c>
      <c r="JF95" s="178" t="s">
        <v>360</v>
      </c>
      <c r="JG95" s="178" t="s">
        <v>361</v>
      </c>
      <c r="JH95" s="178" t="s">
        <v>362</v>
      </c>
      <c r="JI95" s="178" t="s">
        <v>363</v>
      </c>
      <c r="JJ95" s="178" t="s">
        <v>364</v>
      </c>
      <c r="JK95" s="178" t="s">
        <v>365</v>
      </c>
      <c r="JL95" s="178" t="s">
        <v>366</v>
      </c>
      <c r="JM95" s="178" t="s">
        <v>367</v>
      </c>
      <c r="JN95" s="178" t="s">
        <v>465</v>
      </c>
      <c r="JO95" s="43" t="s">
        <v>466</v>
      </c>
      <c r="JP95" s="43" t="s">
        <v>467</v>
      </c>
      <c r="JQ95" s="43" t="s">
        <v>468</v>
      </c>
      <c r="JR95" s="43" t="s">
        <v>449</v>
      </c>
      <c r="JS95" s="43" t="s">
        <v>469</v>
      </c>
      <c r="JT95" s="43" t="s">
        <v>470</v>
      </c>
      <c r="JU95" s="43" t="s">
        <v>450</v>
      </c>
      <c r="JV95" s="43" t="s">
        <v>81</v>
      </c>
      <c r="JW95" s="43" t="s">
        <v>371</v>
      </c>
      <c r="JX95" s="43" t="s">
        <v>372</v>
      </c>
    </row>
    <row r="96" spans="1:284" ht="15" customHeight="1">
      <c r="A96" s="92" t="s">
        <v>482</v>
      </c>
      <c r="B96" s="30">
        <v>23000770</v>
      </c>
      <c r="C96" s="35">
        <v>91.96</v>
      </c>
      <c r="D96" s="35"/>
      <c r="E96" s="29"/>
      <c r="F96" s="29"/>
      <c r="G96" s="29"/>
      <c r="H96" s="55"/>
      <c r="I96" s="62"/>
      <c r="J96" s="55"/>
      <c r="K96" s="36"/>
      <c r="L96" s="94" t="s">
        <v>425</v>
      </c>
      <c r="M96" s="94" t="s">
        <v>425</v>
      </c>
      <c r="N96" s="94" t="s">
        <v>426</v>
      </c>
      <c r="O96" s="94" t="s">
        <v>426</v>
      </c>
      <c r="P96" s="94" t="s">
        <v>427</v>
      </c>
      <c r="Q96" s="94" t="s">
        <v>428</v>
      </c>
      <c r="R96" s="94" t="s">
        <v>427</v>
      </c>
      <c r="S96" s="137">
        <v>0</v>
      </c>
      <c r="T96" s="94" t="s">
        <v>429</v>
      </c>
      <c r="U96" s="94" t="s">
        <v>445</v>
      </c>
      <c r="V96" s="95" t="s">
        <v>430</v>
      </c>
      <c r="W96" s="218" t="s">
        <v>429</v>
      </c>
      <c r="X96" s="137">
        <v>0</v>
      </c>
      <c r="Y96" s="130">
        <v>19.5</v>
      </c>
      <c r="Z96" s="94" t="s">
        <v>429</v>
      </c>
      <c r="AA96" s="94" t="s">
        <v>429</v>
      </c>
      <c r="AB96" s="129">
        <v>17</v>
      </c>
      <c r="AC96" s="129">
        <v>9.2829999999999995</v>
      </c>
      <c r="AD96" s="94" t="s">
        <v>431</v>
      </c>
      <c r="AE96" s="94" t="s">
        <v>429</v>
      </c>
      <c r="AF96" s="94" t="s">
        <v>429</v>
      </c>
      <c r="AG96" s="94" t="s">
        <v>429</v>
      </c>
      <c r="AH96" s="94" t="s">
        <v>429</v>
      </c>
      <c r="AI96" s="94" t="s">
        <v>429</v>
      </c>
      <c r="AJ96" s="94" t="s">
        <v>429</v>
      </c>
      <c r="AK96" s="94" t="s">
        <v>429</v>
      </c>
      <c r="AL96" s="94" t="s">
        <v>429</v>
      </c>
      <c r="AM96" s="94" t="s">
        <v>429</v>
      </c>
      <c r="AN96" s="94" t="s">
        <v>429</v>
      </c>
      <c r="AO96" s="94" t="s">
        <v>429</v>
      </c>
      <c r="AP96" s="94" t="s">
        <v>429</v>
      </c>
      <c r="AQ96" s="94" t="s">
        <v>429</v>
      </c>
      <c r="AR96" s="94" t="s">
        <v>429</v>
      </c>
      <c r="AS96" s="94" t="s">
        <v>429</v>
      </c>
      <c r="AT96" s="94" t="s">
        <v>429</v>
      </c>
      <c r="AU96" s="94" t="s">
        <v>429</v>
      </c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  <c r="BO96" s="93"/>
      <c r="BP96" s="93"/>
      <c r="BQ96" s="93"/>
      <c r="BR96" s="93"/>
      <c r="BS96" s="93"/>
      <c r="BT96" s="93"/>
      <c r="BU96" s="93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55"/>
      <c r="DU96" s="55"/>
      <c r="DV96" s="55"/>
      <c r="DW96" s="55"/>
      <c r="DX96" s="55"/>
      <c r="DY96" s="55"/>
      <c r="DZ96" s="55"/>
      <c r="EA96" s="55"/>
      <c r="EB96" s="55"/>
      <c r="EC96" s="55"/>
      <c r="ED96" s="55"/>
      <c r="EE96" s="55"/>
      <c r="EF96" s="55"/>
      <c r="EG96" s="55"/>
      <c r="EH96" s="55"/>
      <c r="EI96" s="55"/>
      <c r="EJ96" s="55"/>
      <c r="EK96" s="55"/>
      <c r="EL96" s="55"/>
      <c r="EM96" s="55"/>
      <c r="EN96" s="55"/>
      <c r="EO96" s="55"/>
      <c r="EP96" s="55"/>
      <c r="EQ96" s="55"/>
      <c r="ER96" s="55"/>
      <c r="ES96" s="55"/>
      <c r="ET96" s="55"/>
      <c r="EU96" s="55"/>
      <c r="EV96" s="55"/>
      <c r="EW96" s="55"/>
      <c r="EX96" s="55"/>
      <c r="EY96" s="55"/>
      <c r="EZ96" s="55"/>
      <c r="FA96" s="55"/>
      <c r="FB96" s="55"/>
      <c r="FC96" s="55"/>
      <c r="FD96" s="55"/>
      <c r="FE96" s="55"/>
      <c r="FF96" s="55"/>
      <c r="FG96" s="55"/>
      <c r="FH96" s="55"/>
      <c r="FI96" s="55"/>
      <c r="FJ96" s="55"/>
      <c r="FK96" s="55"/>
      <c r="FL96" s="55"/>
      <c r="FM96" s="55"/>
      <c r="FN96" s="55"/>
      <c r="FO96" s="55"/>
      <c r="FP96" s="55"/>
      <c r="FQ96" s="55"/>
      <c r="FR96" s="55"/>
      <c r="FS96" s="55"/>
      <c r="FT96" s="55"/>
      <c r="FU96" s="55"/>
      <c r="FV96" s="55"/>
      <c r="FW96" s="55"/>
      <c r="FX96" s="55"/>
      <c r="FY96" s="55"/>
      <c r="FZ96" s="55"/>
      <c r="GA96" s="55"/>
      <c r="GB96" s="55"/>
      <c r="GC96" s="55"/>
      <c r="GD96" s="55"/>
      <c r="GE96" s="55"/>
      <c r="GF96" s="55"/>
      <c r="GG96" s="55"/>
      <c r="GH96" s="55"/>
      <c r="GI96" s="55"/>
      <c r="GJ96" s="55"/>
      <c r="GK96" s="55"/>
      <c r="GL96" s="55"/>
      <c r="GM96" s="55"/>
      <c r="GN96" s="55"/>
      <c r="GO96" s="55"/>
      <c r="GP96" s="55"/>
      <c r="GQ96" s="55"/>
      <c r="GR96" s="55"/>
      <c r="GS96" s="55"/>
      <c r="GT96" s="55"/>
      <c r="GU96" s="55"/>
      <c r="GV96" s="55"/>
      <c r="GW96" s="55"/>
      <c r="GX96" s="55"/>
      <c r="GY96" s="55"/>
      <c r="GZ96" s="55"/>
      <c r="HA96" s="55"/>
      <c r="HB96" s="55"/>
      <c r="HC96" s="55"/>
      <c r="HD96" s="55"/>
      <c r="HE96" s="55"/>
      <c r="HF96" s="55"/>
      <c r="HG96" s="55"/>
      <c r="HH96" s="55"/>
      <c r="HI96" s="55"/>
      <c r="HJ96" s="55"/>
      <c r="HK96" s="55"/>
      <c r="HL96" s="55"/>
      <c r="HM96" s="55"/>
      <c r="HN96" s="55"/>
      <c r="HO96" s="55"/>
      <c r="HP96" s="55"/>
      <c r="HQ96" s="55"/>
      <c r="HR96" s="55"/>
      <c r="HS96" s="55"/>
      <c r="HT96" s="55"/>
      <c r="HU96" s="55"/>
      <c r="HV96" s="55"/>
      <c r="HW96" s="55"/>
      <c r="HX96" s="55"/>
      <c r="HY96" s="55"/>
      <c r="HZ96" s="55"/>
      <c r="IA96" s="55"/>
      <c r="IB96" s="55"/>
      <c r="IC96" s="55"/>
      <c r="ID96" s="55"/>
      <c r="IE96" s="55"/>
      <c r="IF96" s="55"/>
      <c r="IG96" s="55"/>
      <c r="IH96" s="55"/>
      <c r="II96" s="55"/>
      <c r="IJ96" s="55"/>
      <c r="IK96" s="55"/>
      <c r="IL96" s="55"/>
      <c r="IM96" s="55"/>
      <c r="IN96" s="55"/>
      <c r="IO96" s="55"/>
      <c r="IP96" s="55"/>
      <c r="IQ96" s="55"/>
      <c r="IR96" s="55"/>
      <c r="IS96" s="55"/>
      <c r="IT96" s="55"/>
      <c r="IU96" s="55"/>
      <c r="IV96" s="55"/>
      <c r="IW96" s="55"/>
      <c r="IX96" s="55"/>
      <c r="IY96" s="55"/>
      <c r="IZ96" s="55"/>
      <c r="JA96" s="55"/>
      <c r="JB96" s="55"/>
      <c r="JC96" s="55"/>
      <c r="JD96" s="55"/>
      <c r="JE96" s="55"/>
      <c r="JF96" s="55"/>
      <c r="JG96" s="55"/>
      <c r="JH96" s="55"/>
      <c r="JI96" s="55"/>
      <c r="JJ96" s="55"/>
      <c r="JK96" s="55"/>
      <c r="JL96" s="55"/>
      <c r="JM96" s="55"/>
      <c r="JN96" s="55"/>
      <c r="JO96" s="29"/>
      <c r="JP96" s="28"/>
      <c r="JQ96" s="28"/>
      <c r="JR96" s="28"/>
      <c r="JS96" s="33"/>
      <c r="JT96" s="33"/>
      <c r="JU96" s="31"/>
      <c r="JV96" s="33"/>
      <c r="JW96" s="30"/>
      <c r="JX96" s="28"/>
    </row>
    <row r="97" spans="1:284" ht="15" customHeight="1">
      <c r="A97" s="92" t="s">
        <v>486</v>
      </c>
      <c r="B97" s="30">
        <v>23000737</v>
      </c>
      <c r="C97" s="35">
        <v>87.32</v>
      </c>
      <c r="D97" s="35"/>
      <c r="E97" s="29"/>
      <c r="F97" s="29"/>
      <c r="G97" s="29"/>
      <c r="H97" s="55"/>
      <c r="I97" s="62"/>
      <c r="J97" s="55"/>
      <c r="K97" s="36"/>
      <c r="L97" s="94" t="s">
        <v>425</v>
      </c>
      <c r="M97" s="94" t="s">
        <v>425</v>
      </c>
      <c r="N97" s="94" t="s">
        <v>426</v>
      </c>
      <c r="O97" s="94" t="s">
        <v>426</v>
      </c>
      <c r="P97" s="94" t="s">
        <v>427</v>
      </c>
      <c r="Q97" s="94" t="s">
        <v>428</v>
      </c>
      <c r="R97" s="94" t="s">
        <v>427</v>
      </c>
      <c r="S97" s="137">
        <v>0</v>
      </c>
      <c r="T97" s="94" t="s">
        <v>429</v>
      </c>
      <c r="U97" s="94" t="s">
        <v>445</v>
      </c>
      <c r="V97" s="95">
        <v>23</v>
      </c>
      <c r="W97" s="218">
        <v>15.72</v>
      </c>
      <c r="X97" s="137">
        <v>38.700000000000003</v>
      </c>
      <c r="Y97" s="130" t="s">
        <v>429</v>
      </c>
      <c r="Z97" s="94" t="s">
        <v>429</v>
      </c>
      <c r="AA97" s="94" t="s">
        <v>429</v>
      </c>
      <c r="AB97" s="129">
        <v>50</v>
      </c>
      <c r="AC97" s="129">
        <v>14.63</v>
      </c>
      <c r="AD97" s="94" t="s">
        <v>431</v>
      </c>
      <c r="AE97" s="94" t="s">
        <v>429</v>
      </c>
      <c r="AF97" s="94" t="s">
        <v>429</v>
      </c>
      <c r="AG97" s="94" t="s">
        <v>429</v>
      </c>
      <c r="AH97" s="94" t="s">
        <v>429</v>
      </c>
      <c r="AI97" s="94" t="s">
        <v>429</v>
      </c>
      <c r="AJ97" s="94" t="s">
        <v>429</v>
      </c>
      <c r="AK97" s="94" t="s">
        <v>429</v>
      </c>
      <c r="AL97" s="94" t="s">
        <v>429</v>
      </c>
      <c r="AM97" s="94" t="s">
        <v>429</v>
      </c>
      <c r="AN97" s="94" t="s">
        <v>429</v>
      </c>
      <c r="AO97" s="94" t="s">
        <v>429</v>
      </c>
      <c r="AP97" s="94" t="s">
        <v>429</v>
      </c>
      <c r="AQ97" s="94" t="s">
        <v>429</v>
      </c>
      <c r="AR97" s="94" t="s">
        <v>429</v>
      </c>
      <c r="AS97" s="94" t="s">
        <v>429</v>
      </c>
      <c r="AT97" s="94" t="s">
        <v>429</v>
      </c>
      <c r="AU97" s="94" t="s">
        <v>429</v>
      </c>
      <c r="AV97" s="93"/>
      <c r="AW97" s="93"/>
      <c r="AX97" s="93"/>
      <c r="AY97" s="93"/>
      <c r="AZ97" s="93"/>
      <c r="BA97" s="93"/>
      <c r="BB97" s="129"/>
      <c r="BC97" s="129"/>
      <c r="BD97" s="93"/>
      <c r="BE97" s="129"/>
      <c r="BF97" s="93"/>
      <c r="BG97" s="93"/>
      <c r="BH97" s="93"/>
      <c r="BI97" s="93"/>
      <c r="BJ97" s="93"/>
      <c r="BK97" s="93"/>
      <c r="BL97" s="129"/>
      <c r="BM97" s="93"/>
      <c r="BN97" s="93"/>
      <c r="BO97" s="93"/>
      <c r="BP97" s="93"/>
      <c r="BQ97" s="129"/>
      <c r="BR97" s="93"/>
      <c r="BS97" s="93"/>
      <c r="BT97" s="93"/>
      <c r="BU97" s="93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35"/>
      <c r="FF97" s="35"/>
      <c r="FG97" s="35"/>
      <c r="FH97" s="35"/>
      <c r="FI97" s="35"/>
      <c r="FJ97" s="35"/>
      <c r="FK97" s="35"/>
      <c r="FL97" s="35"/>
      <c r="FM97" s="35"/>
      <c r="FN97" s="35"/>
      <c r="FO97" s="35"/>
      <c r="FP97" s="35"/>
      <c r="FQ97" s="35"/>
      <c r="FR97" s="35"/>
      <c r="FS97" s="35"/>
      <c r="FT97" s="35"/>
      <c r="FU97" s="35"/>
      <c r="FV97" s="35"/>
      <c r="FW97" s="35"/>
      <c r="FX97" s="35"/>
      <c r="FY97" s="35"/>
      <c r="FZ97" s="35"/>
      <c r="GA97" s="35"/>
      <c r="GB97" s="35"/>
      <c r="GC97" s="35"/>
      <c r="GD97" s="35"/>
      <c r="GE97" s="35"/>
      <c r="GF97" s="35"/>
      <c r="GG97" s="35"/>
      <c r="GH97" s="35"/>
      <c r="GI97" s="35"/>
      <c r="GJ97" s="35"/>
      <c r="GK97" s="35"/>
      <c r="GL97" s="35"/>
      <c r="GM97" s="35"/>
      <c r="GN97" s="35"/>
      <c r="GO97" s="35"/>
      <c r="GP97" s="35"/>
      <c r="GQ97" s="35"/>
      <c r="GR97" s="35"/>
      <c r="GS97" s="35"/>
      <c r="GT97" s="35"/>
      <c r="GU97" s="35"/>
      <c r="GV97" s="35"/>
      <c r="GW97" s="35"/>
      <c r="GX97" s="35"/>
      <c r="GY97" s="35"/>
      <c r="GZ97" s="35"/>
      <c r="HA97" s="35"/>
      <c r="HB97" s="35"/>
      <c r="HC97" s="35"/>
      <c r="HD97" s="35"/>
      <c r="HE97" s="35"/>
      <c r="HF97" s="35"/>
      <c r="HG97" s="35"/>
      <c r="HH97" s="35"/>
      <c r="HI97" s="35"/>
      <c r="HJ97" s="35"/>
      <c r="HK97" s="35"/>
      <c r="HL97" s="35"/>
      <c r="HM97" s="35"/>
      <c r="HN97" s="35"/>
      <c r="HO97" s="35"/>
      <c r="HP97" s="35"/>
      <c r="HQ97" s="35"/>
      <c r="HR97" s="35"/>
      <c r="HS97" s="35"/>
      <c r="HT97" s="35"/>
      <c r="HU97" s="35"/>
      <c r="HV97" s="35"/>
      <c r="HW97" s="35"/>
      <c r="HX97" s="35"/>
      <c r="HY97" s="35"/>
      <c r="HZ97" s="35"/>
      <c r="IA97" s="35"/>
      <c r="IB97" s="35"/>
      <c r="IC97" s="35"/>
      <c r="ID97" s="35"/>
      <c r="IE97" s="35"/>
      <c r="IF97" s="35"/>
      <c r="IG97" s="35"/>
      <c r="IH97" s="35"/>
      <c r="II97" s="35"/>
      <c r="IJ97" s="35"/>
      <c r="IK97" s="35"/>
      <c r="IL97" s="35"/>
      <c r="IM97" s="35"/>
      <c r="IN97" s="35"/>
      <c r="IO97" s="35"/>
      <c r="IP97" s="35"/>
      <c r="IQ97" s="35"/>
      <c r="IR97" s="35"/>
      <c r="IS97" s="35"/>
      <c r="IT97" s="35"/>
      <c r="IU97" s="35"/>
      <c r="IV97" s="35"/>
      <c r="IW97" s="35"/>
      <c r="IX97" s="35"/>
      <c r="IY97" s="35"/>
      <c r="IZ97" s="35"/>
      <c r="JA97" s="35"/>
      <c r="JB97" s="35"/>
      <c r="JC97" s="35"/>
      <c r="JD97" s="35"/>
      <c r="JE97" s="35"/>
      <c r="JF97" s="35"/>
      <c r="JG97" s="35"/>
      <c r="JH97" s="35"/>
      <c r="JI97" s="35"/>
      <c r="JJ97" s="35"/>
      <c r="JK97" s="35"/>
      <c r="JL97" s="35"/>
      <c r="JM97" s="35"/>
      <c r="JN97" s="35">
        <v>99.94</v>
      </c>
      <c r="JO97" s="35">
        <v>0.06</v>
      </c>
      <c r="JP97" s="28" t="s">
        <v>480</v>
      </c>
      <c r="JQ97" s="28" t="s">
        <v>480</v>
      </c>
      <c r="JR97" s="28"/>
      <c r="JS97" s="33"/>
      <c r="JT97" s="33"/>
      <c r="JU97" s="31"/>
      <c r="JV97" s="33"/>
      <c r="JW97" s="30"/>
      <c r="JX97" s="28"/>
    </row>
    <row r="98" spans="1:284" ht="15" customHeight="1">
      <c r="A98" s="92" t="s">
        <v>486</v>
      </c>
      <c r="B98" s="30">
        <v>23000513</v>
      </c>
      <c r="C98" s="35">
        <v>88.49</v>
      </c>
      <c r="D98" s="35"/>
      <c r="E98" s="29"/>
      <c r="F98" s="29"/>
      <c r="G98" s="29"/>
      <c r="H98" s="55"/>
      <c r="I98" s="62"/>
      <c r="J98" s="55"/>
      <c r="K98" s="36"/>
      <c r="L98" s="94" t="s">
        <v>425</v>
      </c>
      <c r="M98" s="94" t="s">
        <v>425</v>
      </c>
      <c r="N98" s="94" t="s">
        <v>426</v>
      </c>
      <c r="O98" s="94" t="s">
        <v>426</v>
      </c>
      <c r="P98" s="94" t="s">
        <v>427</v>
      </c>
      <c r="Q98" s="94" t="s">
        <v>428</v>
      </c>
      <c r="R98" s="94" t="s">
        <v>427</v>
      </c>
      <c r="S98" s="137">
        <v>0</v>
      </c>
      <c r="T98" s="94" t="s">
        <v>429</v>
      </c>
      <c r="U98" s="94" t="s">
        <v>445</v>
      </c>
      <c r="V98" s="95" t="s">
        <v>430</v>
      </c>
      <c r="W98" s="219" t="s">
        <v>429</v>
      </c>
      <c r="X98" s="137">
        <v>0</v>
      </c>
      <c r="Y98" s="130" t="s">
        <v>429</v>
      </c>
      <c r="Z98" s="94" t="s">
        <v>429</v>
      </c>
      <c r="AA98" s="129">
        <v>20.37</v>
      </c>
      <c r="AB98" s="129">
        <v>812</v>
      </c>
      <c r="AC98" s="129">
        <v>221.2</v>
      </c>
      <c r="AD98" s="94" t="s">
        <v>431</v>
      </c>
      <c r="AE98" s="94" t="s">
        <v>429</v>
      </c>
      <c r="AF98" s="94" t="s">
        <v>429</v>
      </c>
      <c r="AG98" s="94" t="s">
        <v>429</v>
      </c>
      <c r="AH98" s="94" t="s">
        <v>429</v>
      </c>
      <c r="AI98" s="94" t="s">
        <v>429</v>
      </c>
      <c r="AJ98" s="94" t="s">
        <v>429</v>
      </c>
      <c r="AK98" s="94" t="s">
        <v>429</v>
      </c>
      <c r="AL98" s="94" t="s">
        <v>429</v>
      </c>
      <c r="AM98" s="94" t="s">
        <v>429</v>
      </c>
      <c r="AN98" s="94" t="s">
        <v>429</v>
      </c>
      <c r="AO98" s="94" t="s">
        <v>429</v>
      </c>
      <c r="AP98" s="94" t="s">
        <v>429</v>
      </c>
      <c r="AQ98" s="94" t="s">
        <v>429</v>
      </c>
      <c r="AR98" s="94" t="s">
        <v>429</v>
      </c>
      <c r="AS98" s="94" t="s">
        <v>429</v>
      </c>
      <c r="AT98" s="94" t="s">
        <v>429</v>
      </c>
      <c r="AU98" s="94" t="s">
        <v>429</v>
      </c>
      <c r="AV98" s="93"/>
      <c r="AW98" s="93"/>
      <c r="AX98" s="93"/>
      <c r="AY98" s="93"/>
      <c r="AZ98" s="93"/>
      <c r="BA98" s="93"/>
      <c r="BB98" s="129"/>
      <c r="BC98" s="129"/>
      <c r="BD98" s="93"/>
      <c r="BE98" s="129"/>
      <c r="BF98" s="93"/>
      <c r="BG98" s="93"/>
      <c r="BH98" s="93"/>
      <c r="BI98" s="93"/>
      <c r="BJ98" s="93"/>
      <c r="BK98" s="93"/>
      <c r="BL98" s="129"/>
      <c r="BM98" s="93"/>
      <c r="BN98" s="93"/>
      <c r="BO98" s="93"/>
      <c r="BP98" s="93"/>
      <c r="BQ98" s="129"/>
      <c r="BR98" s="93"/>
      <c r="BS98" s="93"/>
      <c r="BT98" s="93"/>
      <c r="BU98" s="93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5"/>
      <c r="EE98" s="35"/>
      <c r="EF98" s="35"/>
      <c r="EG98" s="35"/>
      <c r="EH98" s="35"/>
      <c r="EI98" s="35"/>
      <c r="EJ98" s="35"/>
      <c r="EK98" s="35"/>
      <c r="EL98" s="35"/>
      <c r="EM98" s="35"/>
      <c r="EN98" s="35"/>
      <c r="EO98" s="35"/>
      <c r="EP98" s="35"/>
      <c r="EQ98" s="35"/>
      <c r="ER98" s="35"/>
      <c r="ES98" s="35"/>
      <c r="ET98" s="35"/>
      <c r="EU98" s="35"/>
      <c r="EV98" s="35"/>
      <c r="EW98" s="35"/>
      <c r="EX98" s="35"/>
      <c r="EY98" s="35"/>
      <c r="EZ98" s="35"/>
      <c r="FA98" s="35"/>
      <c r="FB98" s="35"/>
      <c r="FC98" s="35"/>
      <c r="FD98" s="35"/>
      <c r="FE98" s="35"/>
      <c r="FF98" s="35"/>
      <c r="FG98" s="35"/>
      <c r="FH98" s="35"/>
      <c r="FI98" s="35"/>
      <c r="FJ98" s="35"/>
      <c r="FK98" s="35"/>
      <c r="FL98" s="35"/>
      <c r="FM98" s="35"/>
      <c r="FN98" s="35"/>
      <c r="FO98" s="35"/>
      <c r="FP98" s="35"/>
      <c r="FQ98" s="35"/>
      <c r="FR98" s="35"/>
      <c r="FS98" s="35"/>
      <c r="FT98" s="35"/>
      <c r="FU98" s="35"/>
      <c r="FV98" s="35"/>
      <c r="FW98" s="35"/>
      <c r="FX98" s="35"/>
      <c r="FY98" s="35"/>
      <c r="FZ98" s="35"/>
      <c r="GA98" s="35"/>
      <c r="GB98" s="35"/>
      <c r="GC98" s="35"/>
      <c r="GD98" s="35"/>
      <c r="GE98" s="35"/>
      <c r="GF98" s="35"/>
      <c r="GG98" s="35"/>
      <c r="GH98" s="35"/>
      <c r="GI98" s="35"/>
      <c r="GJ98" s="35"/>
      <c r="GK98" s="35"/>
      <c r="GL98" s="35"/>
      <c r="GM98" s="35"/>
      <c r="GN98" s="35"/>
      <c r="GO98" s="35"/>
      <c r="GP98" s="35"/>
      <c r="GQ98" s="35"/>
      <c r="GR98" s="35"/>
      <c r="GS98" s="35"/>
      <c r="GT98" s="35"/>
      <c r="GU98" s="35"/>
      <c r="GV98" s="35"/>
      <c r="GW98" s="35"/>
      <c r="GX98" s="35"/>
      <c r="GY98" s="35"/>
      <c r="GZ98" s="35"/>
      <c r="HA98" s="35"/>
      <c r="HB98" s="35"/>
      <c r="HC98" s="35"/>
      <c r="HD98" s="35"/>
      <c r="HE98" s="35"/>
      <c r="HF98" s="35"/>
      <c r="HG98" s="35"/>
      <c r="HH98" s="35"/>
      <c r="HI98" s="35"/>
      <c r="HJ98" s="35"/>
      <c r="HK98" s="35"/>
      <c r="HL98" s="35"/>
      <c r="HM98" s="35"/>
      <c r="HN98" s="35"/>
      <c r="HO98" s="35"/>
      <c r="HP98" s="35"/>
      <c r="HQ98" s="35"/>
      <c r="HR98" s="35"/>
      <c r="HS98" s="35"/>
      <c r="HT98" s="35"/>
      <c r="HU98" s="35"/>
      <c r="HV98" s="35"/>
      <c r="HW98" s="35"/>
      <c r="HX98" s="35"/>
      <c r="HY98" s="35"/>
      <c r="HZ98" s="35"/>
      <c r="IA98" s="35"/>
      <c r="IB98" s="35"/>
      <c r="IC98" s="35"/>
      <c r="ID98" s="35"/>
      <c r="IE98" s="35"/>
      <c r="IF98" s="35"/>
      <c r="IG98" s="35"/>
      <c r="IH98" s="35"/>
      <c r="II98" s="35"/>
      <c r="IJ98" s="35"/>
      <c r="IK98" s="35"/>
      <c r="IL98" s="35"/>
      <c r="IM98" s="35"/>
      <c r="IN98" s="35"/>
      <c r="IO98" s="35"/>
      <c r="IP98" s="35"/>
      <c r="IQ98" s="35"/>
      <c r="IR98" s="35"/>
      <c r="IS98" s="35"/>
      <c r="IT98" s="35"/>
      <c r="IU98" s="35"/>
      <c r="IV98" s="35"/>
      <c r="IW98" s="35"/>
      <c r="IX98" s="35"/>
      <c r="IY98" s="35"/>
      <c r="IZ98" s="35"/>
      <c r="JA98" s="35"/>
      <c r="JB98" s="35"/>
      <c r="JC98" s="35"/>
      <c r="JD98" s="35"/>
      <c r="JE98" s="35"/>
      <c r="JF98" s="35"/>
      <c r="JG98" s="35"/>
      <c r="JH98" s="35"/>
      <c r="JI98" s="35"/>
      <c r="JJ98" s="35"/>
      <c r="JK98" s="35"/>
      <c r="JL98" s="35"/>
      <c r="JM98" s="35"/>
      <c r="JN98" s="35">
        <v>99.1</v>
      </c>
      <c r="JO98" s="35">
        <v>0.9</v>
      </c>
      <c r="JP98" s="31">
        <v>0.9</v>
      </c>
      <c r="JQ98" s="30">
        <v>0</v>
      </c>
      <c r="JR98" s="30">
        <v>0</v>
      </c>
      <c r="JS98" s="30">
        <v>0</v>
      </c>
      <c r="JT98" s="30">
        <v>0</v>
      </c>
      <c r="JU98" s="30">
        <v>0</v>
      </c>
      <c r="JV98" s="33"/>
      <c r="JW98" s="30"/>
      <c r="JX98" s="28"/>
    </row>
    <row r="99" spans="1:284" ht="15" customHeight="1">
      <c r="A99" s="92" t="s">
        <v>479</v>
      </c>
      <c r="B99" s="30">
        <v>23000805</v>
      </c>
      <c r="C99" s="35">
        <v>86.53</v>
      </c>
      <c r="D99" s="35"/>
      <c r="E99" s="29"/>
      <c r="F99" s="29"/>
      <c r="G99" s="29"/>
      <c r="H99" s="55"/>
      <c r="I99" s="62"/>
      <c r="J99" s="55"/>
      <c r="K99" s="36"/>
      <c r="L99" s="94" t="s">
        <v>425</v>
      </c>
      <c r="M99" s="94" t="s">
        <v>425</v>
      </c>
      <c r="N99" s="94" t="s">
        <v>426</v>
      </c>
      <c r="O99" s="94" t="s">
        <v>426</v>
      </c>
      <c r="P99" s="129">
        <v>56.14</v>
      </c>
      <c r="Q99" s="129">
        <v>95.8</v>
      </c>
      <c r="R99" s="129">
        <v>21.52</v>
      </c>
      <c r="S99" s="129">
        <v>117.3</v>
      </c>
      <c r="T99" s="94" t="s">
        <v>429</v>
      </c>
      <c r="U99" s="137">
        <v>612</v>
      </c>
      <c r="V99" s="95">
        <v>45</v>
      </c>
      <c r="W99" s="218">
        <v>61.8</v>
      </c>
      <c r="X99" s="137">
        <v>107</v>
      </c>
      <c r="Y99" s="130">
        <v>168.5</v>
      </c>
      <c r="Z99" s="94" t="s">
        <v>429</v>
      </c>
      <c r="AA99" s="94" t="s">
        <v>429</v>
      </c>
      <c r="AB99" s="129">
        <v>20.77</v>
      </c>
      <c r="AC99" s="94" t="s">
        <v>429</v>
      </c>
      <c r="AD99" s="94" t="s">
        <v>431</v>
      </c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3"/>
      <c r="BJ99" s="93"/>
      <c r="BK99" s="93"/>
      <c r="BL99" s="93"/>
      <c r="BM99" s="93"/>
      <c r="BN99" s="93"/>
      <c r="BO99" s="93"/>
      <c r="BP99" s="93"/>
      <c r="BQ99" s="93"/>
      <c r="BR99" s="93"/>
      <c r="BS99" s="93"/>
      <c r="BT99" s="93"/>
      <c r="BU99" s="93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5"/>
      <c r="DQ99" s="35"/>
      <c r="DR99" s="35"/>
      <c r="DS99" s="35"/>
      <c r="DT99" s="35"/>
      <c r="DU99" s="35"/>
      <c r="DV99" s="35"/>
      <c r="DW99" s="35"/>
      <c r="DX99" s="35"/>
      <c r="DY99" s="35"/>
      <c r="DZ99" s="35"/>
      <c r="EA99" s="35"/>
      <c r="EB99" s="35"/>
      <c r="EC99" s="35"/>
      <c r="ED99" s="35"/>
      <c r="EE99" s="35"/>
      <c r="EF99" s="35"/>
      <c r="EG99" s="35"/>
      <c r="EH99" s="35"/>
      <c r="EI99" s="35"/>
      <c r="EJ99" s="35"/>
      <c r="EK99" s="35"/>
      <c r="EL99" s="35"/>
      <c r="EM99" s="35"/>
      <c r="EN99" s="35"/>
      <c r="EO99" s="35"/>
      <c r="EP99" s="35"/>
      <c r="EQ99" s="35"/>
      <c r="ER99" s="35"/>
      <c r="ES99" s="35"/>
      <c r="ET99" s="35"/>
      <c r="EU99" s="35"/>
      <c r="EV99" s="35"/>
      <c r="EW99" s="35"/>
      <c r="EX99" s="35"/>
      <c r="EY99" s="35"/>
      <c r="EZ99" s="35"/>
      <c r="FA99" s="35"/>
      <c r="FB99" s="35"/>
      <c r="FC99" s="35"/>
      <c r="FD99" s="35"/>
      <c r="FE99" s="35"/>
      <c r="FF99" s="35"/>
      <c r="FG99" s="35"/>
      <c r="FH99" s="35"/>
      <c r="FI99" s="35"/>
      <c r="FJ99" s="35"/>
      <c r="FK99" s="35"/>
      <c r="FL99" s="35"/>
      <c r="FM99" s="35"/>
      <c r="FN99" s="35"/>
      <c r="FO99" s="35"/>
      <c r="FP99" s="35"/>
      <c r="FQ99" s="35"/>
      <c r="FR99" s="35"/>
      <c r="FS99" s="35"/>
      <c r="FT99" s="35"/>
      <c r="FU99" s="35"/>
      <c r="FV99" s="35"/>
      <c r="FW99" s="35"/>
      <c r="FX99" s="35"/>
      <c r="FY99" s="35"/>
      <c r="FZ99" s="35"/>
      <c r="GA99" s="35"/>
      <c r="GB99" s="35"/>
      <c r="GC99" s="35"/>
      <c r="GD99" s="35"/>
      <c r="GE99" s="35"/>
      <c r="GF99" s="35"/>
      <c r="GG99" s="35"/>
      <c r="GH99" s="35"/>
      <c r="GI99" s="35"/>
      <c r="GJ99" s="35"/>
      <c r="GK99" s="35"/>
      <c r="GL99" s="35"/>
      <c r="GM99" s="35"/>
      <c r="GN99" s="35"/>
      <c r="GO99" s="35"/>
      <c r="GP99" s="35"/>
      <c r="GQ99" s="35"/>
      <c r="GR99" s="35"/>
      <c r="GS99" s="35"/>
      <c r="GT99" s="35"/>
      <c r="GU99" s="35"/>
      <c r="GV99" s="35"/>
      <c r="GW99" s="35"/>
      <c r="GX99" s="35"/>
      <c r="GY99" s="35"/>
      <c r="GZ99" s="35"/>
      <c r="HA99" s="35"/>
      <c r="HB99" s="35"/>
      <c r="HC99" s="35"/>
      <c r="HD99" s="35"/>
      <c r="HE99" s="35"/>
      <c r="HF99" s="35"/>
      <c r="HG99" s="35"/>
      <c r="HH99" s="35"/>
      <c r="HI99" s="35"/>
      <c r="HJ99" s="35"/>
      <c r="HK99" s="35"/>
      <c r="HL99" s="35"/>
      <c r="HM99" s="35"/>
      <c r="HN99" s="35"/>
      <c r="HO99" s="35"/>
      <c r="HP99" s="35"/>
      <c r="HQ99" s="35"/>
      <c r="HR99" s="35"/>
      <c r="HS99" s="35"/>
      <c r="HT99" s="35"/>
      <c r="HU99" s="35"/>
      <c r="HV99" s="35"/>
      <c r="HW99" s="35"/>
      <c r="HX99" s="35"/>
      <c r="HY99" s="35"/>
      <c r="HZ99" s="35"/>
      <c r="IA99" s="35"/>
      <c r="IB99" s="35"/>
      <c r="IC99" s="35"/>
      <c r="ID99" s="35"/>
      <c r="IE99" s="35"/>
      <c r="IF99" s="35"/>
      <c r="IG99" s="35"/>
      <c r="IH99" s="35"/>
      <c r="II99" s="35"/>
      <c r="IJ99" s="35"/>
      <c r="IK99" s="35"/>
      <c r="IL99" s="35"/>
      <c r="IM99" s="35"/>
      <c r="IN99" s="35"/>
      <c r="IO99" s="35"/>
      <c r="IP99" s="35"/>
      <c r="IQ99" s="35"/>
      <c r="IR99" s="35"/>
      <c r="IS99" s="35"/>
      <c r="IT99" s="35"/>
      <c r="IU99" s="35"/>
      <c r="IV99" s="35"/>
      <c r="IW99" s="35"/>
      <c r="IX99" s="35"/>
      <c r="IY99" s="35"/>
      <c r="IZ99" s="35"/>
      <c r="JA99" s="35"/>
      <c r="JB99" s="35"/>
      <c r="JC99" s="35"/>
      <c r="JD99" s="35"/>
      <c r="JE99" s="35"/>
      <c r="JF99" s="35"/>
      <c r="JG99" s="35"/>
      <c r="JH99" s="35"/>
      <c r="JI99" s="35"/>
      <c r="JJ99" s="35"/>
      <c r="JK99" s="35"/>
      <c r="JL99" s="35"/>
      <c r="JM99" s="35"/>
      <c r="JN99" s="35">
        <v>99.7</v>
      </c>
      <c r="JO99" s="35">
        <v>0.26</v>
      </c>
      <c r="JP99" s="31">
        <v>0.04</v>
      </c>
      <c r="JQ99" s="28" t="s">
        <v>480</v>
      </c>
      <c r="JR99" s="30">
        <v>0</v>
      </c>
      <c r="JS99" s="30">
        <v>0</v>
      </c>
      <c r="JT99" s="30">
        <v>0</v>
      </c>
      <c r="JU99" s="28"/>
      <c r="JV99" s="30"/>
      <c r="JW99" s="28"/>
      <c r="JX99" s="28"/>
    </row>
    <row r="100" spans="1:284" ht="15" customHeight="1">
      <c r="A100" s="92" t="s">
        <v>479</v>
      </c>
      <c r="B100" s="30">
        <v>23000547</v>
      </c>
      <c r="C100" s="35">
        <v>87.58</v>
      </c>
      <c r="D100" s="35"/>
      <c r="E100" s="29"/>
      <c r="F100" s="29"/>
      <c r="G100" s="29"/>
      <c r="H100" s="55"/>
      <c r="I100" s="62"/>
      <c r="J100" s="55"/>
      <c r="K100" s="36"/>
      <c r="L100" s="94" t="s">
        <v>425</v>
      </c>
      <c r="M100" s="94" t="s">
        <v>425</v>
      </c>
      <c r="N100" s="94" t="s">
        <v>426</v>
      </c>
      <c r="O100" s="94" t="s">
        <v>426</v>
      </c>
      <c r="P100" s="94" t="s">
        <v>427</v>
      </c>
      <c r="Q100" s="129">
        <v>13.01</v>
      </c>
      <c r="R100" s="94" t="s">
        <v>427</v>
      </c>
      <c r="S100" s="129">
        <v>13.01</v>
      </c>
      <c r="T100" s="94" t="s">
        <v>429</v>
      </c>
      <c r="U100" s="94" t="s">
        <v>445</v>
      </c>
      <c r="V100" s="95" t="s">
        <v>430</v>
      </c>
      <c r="W100" s="219">
        <v>8.9489999999999998</v>
      </c>
      <c r="X100" s="137">
        <v>8.9499999999999993</v>
      </c>
      <c r="Y100" s="130">
        <v>5.9790000000000001</v>
      </c>
      <c r="Z100" s="94" t="s">
        <v>429</v>
      </c>
      <c r="AA100" s="94" t="s">
        <v>429</v>
      </c>
      <c r="AB100" s="129" t="s">
        <v>429</v>
      </c>
      <c r="AC100" s="129" t="s">
        <v>429</v>
      </c>
      <c r="AD100" s="94" t="s">
        <v>431</v>
      </c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129"/>
      <c r="BC100" s="129"/>
      <c r="BD100" s="93"/>
      <c r="BE100" s="129"/>
      <c r="BF100" s="93"/>
      <c r="BG100" s="93"/>
      <c r="BH100" s="93"/>
      <c r="BI100" s="93"/>
      <c r="BJ100" s="93"/>
      <c r="BK100" s="93"/>
      <c r="BL100" s="129"/>
      <c r="BM100" s="93"/>
      <c r="BN100" s="93"/>
      <c r="BO100" s="93"/>
      <c r="BP100" s="93"/>
      <c r="BQ100" s="129"/>
      <c r="BR100" s="93"/>
      <c r="BS100" s="93"/>
      <c r="BT100" s="93"/>
      <c r="BU100" s="93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5"/>
      <c r="EF100" s="35"/>
      <c r="EG100" s="35"/>
      <c r="EH100" s="35"/>
      <c r="EI100" s="35"/>
      <c r="EJ100" s="35"/>
      <c r="EK100" s="35"/>
      <c r="EL100" s="35"/>
      <c r="EM100" s="35"/>
      <c r="EN100" s="35"/>
      <c r="EO100" s="35"/>
      <c r="EP100" s="35"/>
      <c r="EQ100" s="35"/>
      <c r="ER100" s="35"/>
      <c r="ES100" s="35"/>
      <c r="ET100" s="35"/>
      <c r="EU100" s="35"/>
      <c r="EV100" s="35"/>
      <c r="EW100" s="35"/>
      <c r="EX100" s="35"/>
      <c r="EY100" s="35"/>
      <c r="EZ100" s="35"/>
      <c r="FA100" s="35"/>
      <c r="FB100" s="35"/>
      <c r="FC100" s="35"/>
      <c r="FD100" s="35"/>
      <c r="FE100" s="35"/>
      <c r="FF100" s="35"/>
      <c r="FG100" s="35"/>
      <c r="FH100" s="35"/>
      <c r="FI100" s="35"/>
      <c r="FJ100" s="35"/>
      <c r="FK100" s="35"/>
      <c r="FL100" s="35"/>
      <c r="FM100" s="35"/>
      <c r="FN100" s="35"/>
      <c r="FO100" s="35"/>
      <c r="FP100" s="35"/>
      <c r="FQ100" s="35"/>
      <c r="FR100" s="35"/>
      <c r="FS100" s="35"/>
      <c r="FT100" s="35"/>
      <c r="FU100" s="35"/>
      <c r="FV100" s="35"/>
      <c r="FW100" s="35"/>
      <c r="FX100" s="35"/>
      <c r="FY100" s="35"/>
      <c r="FZ100" s="35"/>
      <c r="GA100" s="35"/>
      <c r="GB100" s="35"/>
      <c r="GC100" s="35"/>
      <c r="GD100" s="35"/>
      <c r="GE100" s="35"/>
      <c r="GF100" s="35"/>
      <c r="GG100" s="35"/>
      <c r="GH100" s="35"/>
      <c r="GI100" s="35"/>
      <c r="GJ100" s="35"/>
      <c r="GK100" s="35"/>
      <c r="GL100" s="35"/>
      <c r="GM100" s="35"/>
      <c r="GN100" s="35"/>
      <c r="GO100" s="35"/>
      <c r="GP100" s="35"/>
      <c r="GQ100" s="35"/>
      <c r="GR100" s="35"/>
      <c r="GS100" s="35"/>
      <c r="GT100" s="35"/>
      <c r="GU100" s="35"/>
      <c r="GV100" s="35"/>
      <c r="GW100" s="35"/>
      <c r="GX100" s="35"/>
      <c r="GY100" s="35"/>
      <c r="GZ100" s="35"/>
      <c r="HA100" s="35"/>
      <c r="HB100" s="35"/>
      <c r="HC100" s="35"/>
      <c r="HD100" s="35"/>
      <c r="HE100" s="35"/>
      <c r="HF100" s="35"/>
      <c r="HG100" s="35"/>
      <c r="HH100" s="35"/>
      <c r="HI100" s="35"/>
      <c r="HJ100" s="35"/>
      <c r="HK100" s="35"/>
      <c r="HL100" s="35"/>
      <c r="HM100" s="35"/>
      <c r="HN100" s="35"/>
      <c r="HO100" s="35"/>
      <c r="HP100" s="35"/>
      <c r="HQ100" s="35"/>
      <c r="HR100" s="35"/>
      <c r="HS100" s="35"/>
      <c r="HT100" s="35"/>
      <c r="HU100" s="35"/>
      <c r="HV100" s="35"/>
      <c r="HW100" s="35"/>
      <c r="HX100" s="35"/>
      <c r="HY100" s="35"/>
      <c r="HZ100" s="35"/>
      <c r="IA100" s="35"/>
      <c r="IB100" s="35"/>
      <c r="IC100" s="35"/>
      <c r="ID100" s="35"/>
      <c r="IE100" s="35"/>
      <c r="IF100" s="35"/>
      <c r="IG100" s="35"/>
      <c r="IH100" s="35"/>
      <c r="II100" s="35"/>
      <c r="IJ100" s="35"/>
      <c r="IK100" s="35"/>
      <c r="IL100" s="35"/>
      <c r="IM100" s="35"/>
      <c r="IN100" s="35"/>
      <c r="IO100" s="35"/>
      <c r="IP100" s="35"/>
      <c r="IQ100" s="35"/>
      <c r="IR100" s="35"/>
      <c r="IS100" s="35"/>
      <c r="IT100" s="35"/>
      <c r="IU100" s="35"/>
      <c r="IV100" s="35"/>
      <c r="IW100" s="35"/>
      <c r="IX100" s="35"/>
      <c r="IY100" s="35"/>
      <c r="IZ100" s="35"/>
      <c r="JA100" s="35"/>
      <c r="JB100" s="35"/>
      <c r="JC100" s="35"/>
      <c r="JD100" s="35"/>
      <c r="JE100" s="35"/>
      <c r="JF100" s="35"/>
      <c r="JG100" s="35"/>
      <c r="JH100" s="35"/>
      <c r="JI100" s="35"/>
      <c r="JJ100" s="35"/>
      <c r="JK100" s="35"/>
      <c r="JL100" s="35"/>
      <c r="JM100" s="35"/>
      <c r="JN100" s="35">
        <v>99.55</v>
      </c>
      <c r="JO100" s="35">
        <v>0.35</v>
      </c>
      <c r="JP100" s="31">
        <v>7.0000000000000007E-2</v>
      </c>
      <c r="JQ100" s="30">
        <v>0</v>
      </c>
      <c r="JR100" s="30">
        <v>0</v>
      </c>
      <c r="JS100" s="31">
        <v>0.03</v>
      </c>
      <c r="JT100" s="30">
        <v>0</v>
      </c>
      <c r="JU100" s="31"/>
      <c r="JV100" s="33"/>
      <c r="JW100" s="30"/>
      <c r="JX100" s="28"/>
    </row>
    <row r="101" spans="1:284" ht="15" customHeight="1">
      <c r="A101" s="92" t="s">
        <v>504</v>
      </c>
      <c r="B101" s="30"/>
      <c r="C101" s="35">
        <v>39.090000000000003</v>
      </c>
      <c r="D101" s="35"/>
      <c r="E101" s="29"/>
      <c r="F101" s="29"/>
      <c r="G101" s="29"/>
      <c r="H101" s="55"/>
      <c r="I101" s="62"/>
      <c r="J101" s="55"/>
      <c r="K101" s="36"/>
      <c r="L101" s="94"/>
      <c r="M101" s="94"/>
      <c r="N101" s="94"/>
      <c r="O101" s="94"/>
      <c r="P101" s="94"/>
      <c r="Q101" s="94"/>
      <c r="R101" s="137"/>
      <c r="S101" s="94"/>
      <c r="T101" s="95"/>
      <c r="U101" s="94"/>
      <c r="V101" s="129"/>
      <c r="W101" s="95"/>
      <c r="X101" s="94"/>
      <c r="Y101" s="94"/>
      <c r="Z101" s="130"/>
      <c r="AA101" s="95"/>
      <c r="AB101" s="129"/>
      <c r="AC101" s="94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129"/>
      <c r="BC101" s="129"/>
      <c r="BD101" s="93"/>
      <c r="BE101" s="129"/>
      <c r="BF101" s="93"/>
      <c r="BG101" s="93"/>
      <c r="BH101" s="93"/>
      <c r="BI101" s="93"/>
      <c r="BJ101" s="93"/>
      <c r="BK101" s="93"/>
      <c r="BL101" s="129"/>
      <c r="BM101" s="93"/>
      <c r="BN101" s="93"/>
      <c r="BO101" s="93"/>
      <c r="BP101" s="93"/>
      <c r="BQ101" s="129"/>
      <c r="BR101" s="93"/>
      <c r="BS101" s="93"/>
      <c r="BT101" s="93"/>
      <c r="BU101" s="93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>
        <v>94.09</v>
      </c>
      <c r="CR101" s="35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35"/>
      <c r="DD101" s="35"/>
      <c r="DE101" s="35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35"/>
      <c r="DQ101" s="35"/>
      <c r="DR101" s="35"/>
      <c r="DS101" s="35"/>
      <c r="DT101" s="35"/>
      <c r="DU101" s="35"/>
      <c r="DV101" s="35"/>
      <c r="DW101" s="35"/>
      <c r="DX101" s="35"/>
      <c r="DY101" s="35"/>
      <c r="DZ101" s="35"/>
      <c r="EA101" s="35"/>
      <c r="EB101" s="35"/>
      <c r="EC101" s="35"/>
      <c r="ED101" s="35"/>
      <c r="EE101" s="35"/>
      <c r="EF101" s="35"/>
      <c r="EG101" s="35"/>
      <c r="EH101" s="35"/>
      <c r="EI101" s="35"/>
      <c r="EJ101" s="35"/>
      <c r="EK101" s="35"/>
      <c r="EL101" s="35"/>
      <c r="EM101" s="35"/>
      <c r="EN101" s="35"/>
      <c r="EO101" s="35"/>
      <c r="EP101" s="35"/>
      <c r="EQ101" s="35"/>
      <c r="ER101" s="35"/>
      <c r="ES101" s="35"/>
      <c r="ET101" s="35"/>
      <c r="EU101" s="35"/>
      <c r="EV101" s="35"/>
      <c r="EW101" s="35"/>
      <c r="EX101" s="35"/>
      <c r="EY101" s="35"/>
      <c r="EZ101" s="35"/>
      <c r="FA101" s="35"/>
      <c r="FB101" s="35"/>
      <c r="FC101" s="35"/>
      <c r="FD101" s="35"/>
      <c r="FE101" s="35"/>
      <c r="FF101" s="35"/>
      <c r="FG101" s="35"/>
      <c r="FH101" s="35"/>
      <c r="FI101" s="35"/>
      <c r="FJ101" s="35"/>
      <c r="FK101" s="35"/>
      <c r="FL101" s="35"/>
      <c r="FM101" s="35"/>
      <c r="FN101" s="35"/>
      <c r="FO101" s="35"/>
      <c r="FP101" s="35"/>
      <c r="FQ101" s="35"/>
      <c r="FR101" s="35"/>
      <c r="FS101" s="35"/>
      <c r="FT101" s="35"/>
      <c r="FU101" s="35"/>
      <c r="FV101" s="35"/>
      <c r="FW101" s="35"/>
      <c r="FX101" s="35"/>
      <c r="FY101" s="35"/>
      <c r="FZ101" s="35"/>
      <c r="GA101" s="35"/>
      <c r="GB101" s="35"/>
      <c r="GC101" s="35"/>
      <c r="GD101" s="35"/>
      <c r="GE101" s="35"/>
      <c r="GF101" s="35"/>
      <c r="GG101" s="35"/>
      <c r="GH101" s="35"/>
      <c r="GI101" s="35"/>
      <c r="GJ101" s="35"/>
      <c r="GK101" s="35"/>
      <c r="GL101" s="35"/>
      <c r="GM101" s="35"/>
      <c r="GN101" s="35"/>
      <c r="GO101" s="35"/>
      <c r="GP101" s="35"/>
      <c r="GQ101" s="35"/>
      <c r="GR101" s="35"/>
      <c r="GS101" s="35"/>
      <c r="GT101" s="35"/>
      <c r="GU101" s="35"/>
      <c r="GV101" s="35"/>
      <c r="GW101" s="35"/>
      <c r="GX101" s="35"/>
      <c r="GY101" s="35"/>
      <c r="GZ101" s="35"/>
      <c r="HA101" s="35"/>
      <c r="HB101" s="35"/>
      <c r="HC101" s="35"/>
      <c r="HD101" s="35"/>
      <c r="HE101" s="35"/>
      <c r="HF101" s="35"/>
      <c r="HG101" s="35"/>
      <c r="HH101" s="35"/>
      <c r="HI101" s="35"/>
      <c r="HJ101" s="35"/>
      <c r="HK101" s="35"/>
      <c r="HL101" s="35"/>
      <c r="HM101" s="35"/>
      <c r="HN101" s="35"/>
      <c r="HO101" s="35"/>
      <c r="HP101" s="35"/>
      <c r="HQ101" s="35"/>
      <c r="HR101" s="35"/>
      <c r="HS101" s="35"/>
      <c r="HT101" s="35"/>
      <c r="HU101" s="35"/>
      <c r="HV101" s="35"/>
      <c r="HW101" s="35"/>
      <c r="HX101" s="35"/>
      <c r="HY101" s="35"/>
      <c r="HZ101" s="35"/>
      <c r="IA101" s="35"/>
      <c r="IB101" s="35"/>
      <c r="IC101" s="35"/>
      <c r="ID101" s="35"/>
      <c r="IE101" s="35"/>
      <c r="IF101" s="35"/>
      <c r="IG101" s="35"/>
      <c r="IH101" s="35"/>
      <c r="II101" s="35"/>
      <c r="IJ101" s="35"/>
      <c r="IK101" s="35"/>
      <c r="IL101" s="35"/>
      <c r="IM101" s="35"/>
      <c r="IN101" s="35"/>
      <c r="IO101" s="35"/>
      <c r="IP101" s="35"/>
      <c r="IQ101" s="35"/>
      <c r="IR101" s="35"/>
      <c r="IS101" s="35"/>
      <c r="IT101" s="35"/>
      <c r="IU101" s="35"/>
      <c r="IV101" s="35"/>
      <c r="IW101" s="35"/>
      <c r="IX101" s="35"/>
      <c r="IY101" s="35"/>
      <c r="IZ101" s="35"/>
      <c r="JA101" s="35"/>
      <c r="JB101" s="35"/>
      <c r="JC101" s="35"/>
      <c r="JD101" s="35"/>
      <c r="JE101" s="35"/>
      <c r="JF101" s="35"/>
      <c r="JG101" s="35"/>
      <c r="JH101" s="35"/>
      <c r="JI101" s="35"/>
      <c r="JJ101" s="35"/>
      <c r="JK101" s="35"/>
      <c r="JL101" s="35"/>
      <c r="JM101" s="35"/>
      <c r="JN101" s="35"/>
      <c r="JO101" s="35"/>
      <c r="JP101" s="31"/>
      <c r="JQ101" s="28"/>
      <c r="JR101" s="28"/>
      <c r="JS101" s="33"/>
      <c r="JT101" s="33"/>
      <c r="JU101" s="31"/>
      <c r="JV101" s="33"/>
      <c r="JW101" s="28" t="s">
        <v>414</v>
      </c>
      <c r="JX101" s="31" t="s">
        <v>414</v>
      </c>
    </row>
    <row r="102" spans="1:284" ht="15" customHeight="1">
      <c r="A102" s="92" t="s">
        <v>504</v>
      </c>
      <c r="B102" s="30"/>
      <c r="C102" s="35">
        <v>30.33</v>
      </c>
      <c r="D102" s="35"/>
      <c r="E102" s="29"/>
      <c r="F102" s="29"/>
      <c r="G102" s="29"/>
      <c r="H102" s="55"/>
      <c r="I102" s="62"/>
      <c r="J102" s="55"/>
      <c r="K102" s="36"/>
      <c r="L102" s="94"/>
      <c r="M102" s="94"/>
      <c r="N102" s="94"/>
      <c r="O102" s="94"/>
      <c r="P102" s="94"/>
      <c r="Q102" s="94"/>
      <c r="R102" s="137"/>
      <c r="S102" s="94"/>
      <c r="T102" s="95"/>
      <c r="U102" s="94"/>
      <c r="V102" s="129"/>
      <c r="W102" s="95"/>
      <c r="X102" s="94"/>
      <c r="Y102" s="94"/>
      <c r="Z102" s="130"/>
      <c r="AA102" s="95"/>
      <c r="AB102" s="129"/>
      <c r="AC102" s="94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129"/>
      <c r="BC102" s="129"/>
      <c r="BD102" s="93"/>
      <c r="BE102" s="129"/>
      <c r="BF102" s="93"/>
      <c r="BG102" s="93"/>
      <c r="BH102" s="93"/>
      <c r="BI102" s="93"/>
      <c r="BJ102" s="93"/>
      <c r="BK102" s="93"/>
      <c r="BL102" s="129"/>
      <c r="BM102" s="93"/>
      <c r="BN102" s="93"/>
      <c r="BO102" s="93"/>
      <c r="BP102" s="93"/>
      <c r="BQ102" s="129"/>
      <c r="BR102" s="93"/>
      <c r="BS102" s="93"/>
      <c r="BT102" s="93"/>
      <c r="BU102" s="93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>
        <v>96.06</v>
      </c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  <c r="DT102" s="35"/>
      <c r="DU102" s="35"/>
      <c r="DV102" s="35"/>
      <c r="DW102" s="35"/>
      <c r="DX102" s="35"/>
      <c r="DY102" s="35"/>
      <c r="DZ102" s="35"/>
      <c r="EA102" s="35"/>
      <c r="EB102" s="35"/>
      <c r="EC102" s="35"/>
      <c r="ED102" s="35"/>
      <c r="EE102" s="35"/>
      <c r="EF102" s="35"/>
      <c r="EG102" s="35"/>
      <c r="EH102" s="35"/>
      <c r="EI102" s="35"/>
      <c r="EJ102" s="35"/>
      <c r="EK102" s="35"/>
      <c r="EL102" s="35"/>
      <c r="EM102" s="35"/>
      <c r="EN102" s="35"/>
      <c r="EO102" s="35"/>
      <c r="EP102" s="35"/>
      <c r="EQ102" s="35"/>
      <c r="ER102" s="35"/>
      <c r="ES102" s="35"/>
      <c r="ET102" s="35"/>
      <c r="EU102" s="35"/>
      <c r="EV102" s="35"/>
      <c r="EW102" s="35"/>
      <c r="EX102" s="35"/>
      <c r="EY102" s="35"/>
      <c r="EZ102" s="35"/>
      <c r="FA102" s="35"/>
      <c r="FB102" s="35"/>
      <c r="FC102" s="35"/>
      <c r="FD102" s="35"/>
      <c r="FE102" s="35"/>
      <c r="FF102" s="35"/>
      <c r="FG102" s="35"/>
      <c r="FH102" s="35"/>
      <c r="FI102" s="35"/>
      <c r="FJ102" s="35"/>
      <c r="FK102" s="35"/>
      <c r="FL102" s="35"/>
      <c r="FM102" s="35"/>
      <c r="FN102" s="35"/>
      <c r="FO102" s="35"/>
      <c r="FP102" s="35"/>
      <c r="FQ102" s="35"/>
      <c r="FR102" s="35"/>
      <c r="FS102" s="35"/>
      <c r="FT102" s="35"/>
      <c r="FU102" s="35"/>
      <c r="FV102" s="35"/>
      <c r="FW102" s="35"/>
      <c r="FX102" s="35"/>
      <c r="FY102" s="35"/>
      <c r="FZ102" s="35"/>
      <c r="GA102" s="35"/>
      <c r="GB102" s="35"/>
      <c r="GC102" s="35"/>
      <c r="GD102" s="35"/>
      <c r="GE102" s="35"/>
      <c r="GF102" s="35"/>
      <c r="GG102" s="35"/>
      <c r="GH102" s="35"/>
      <c r="GI102" s="35"/>
      <c r="GJ102" s="35"/>
      <c r="GK102" s="35"/>
      <c r="GL102" s="35"/>
      <c r="GM102" s="35"/>
      <c r="GN102" s="35"/>
      <c r="GO102" s="35"/>
      <c r="GP102" s="35"/>
      <c r="GQ102" s="35"/>
      <c r="GR102" s="35"/>
      <c r="GS102" s="35"/>
      <c r="GT102" s="35"/>
      <c r="GU102" s="35"/>
      <c r="GV102" s="35"/>
      <c r="GW102" s="35"/>
      <c r="GX102" s="35"/>
      <c r="GY102" s="35"/>
      <c r="GZ102" s="35"/>
      <c r="HA102" s="35"/>
      <c r="HB102" s="35"/>
      <c r="HC102" s="35"/>
      <c r="HD102" s="35"/>
      <c r="HE102" s="35"/>
      <c r="HF102" s="35"/>
      <c r="HG102" s="35"/>
      <c r="HH102" s="35"/>
      <c r="HI102" s="35"/>
      <c r="HJ102" s="35"/>
      <c r="HK102" s="35"/>
      <c r="HL102" s="35"/>
      <c r="HM102" s="35"/>
      <c r="HN102" s="35"/>
      <c r="HO102" s="35"/>
      <c r="HP102" s="35"/>
      <c r="HQ102" s="35"/>
      <c r="HR102" s="35"/>
      <c r="HS102" s="35"/>
      <c r="HT102" s="35"/>
      <c r="HU102" s="35"/>
      <c r="HV102" s="35"/>
      <c r="HW102" s="35"/>
      <c r="HX102" s="35"/>
      <c r="HY102" s="35"/>
      <c r="HZ102" s="35"/>
      <c r="IA102" s="35"/>
      <c r="IB102" s="35"/>
      <c r="IC102" s="35"/>
      <c r="ID102" s="35"/>
      <c r="IE102" s="35"/>
      <c r="IF102" s="35"/>
      <c r="IG102" s="35"/>
      <c r="IH102" s="35"/>
      <c r="II102" s="35"/>
      <c r="IJ102" s="35"/>
      <c r="IK102" s="35"/>
      <c r="IL102" s="35"/>
      <c r="IM102" s="35"/>
      <c r="IN102" s="35"/>
      <c r="IO102" s="35"/>
      <c r="IP102" s="35"/>
      <c r="IQ102" s="35"/>
      <c r="IR102" s="35"/>
      <c r="IS102" s="35"/>
      <c r="IT102" s="35"/>
      <c r="IU102" s="35"/>
      <c r="IV102" s="35"/>
      <c r="IW102" s="35"/>
      <c r="IX102" s="35"/>
      <c r="IY102" s="35"/>
      <c r="IZ102" s="35"/>
      <c r="JA102" s="35"/>
      <c r="JB102" s="35"/>
      <c r="JC102" s="35"/>
      <c r="JD102" s="35"/>
      <c r="JE102" s="35"/>
      <c r="JF102" s="35"/>
      <c r="JG102" s="35"/>
      <c r="JH102" s="35"/>
      <c r="JI102" s="35"/>
      <c r="JJ102" s="35"/>
      <c r="JK102" s="35"/>
      <c r="JL102" s="35"/>
      <c r="JM102" s="35"/>
      <c r="JN102" s="35"/>
      <c r="JO102" s="35"/>
      <c r="JP102" s="31"/>
      <c r="JQ102" s="28"/>
      <c r="JR102" s="28"/>
      <c r="JS102" s="33"/>
      <c r="JT102" s="28"/>
      <c r="JU102" s="28"/>
      <c r="JV102" s="30"/>
      <c r="JW102" s="28" t="s">
        <v>433</v>
      </c>
      <c r="JX102" s="31">
        <v>0.24</v>
      </c>
    </row>
    <row r="103" spans="1:284" ht="15" customHeight="1">
      <c r="A103" s="92" t="s">
        <v>489</v>
      </c>
      <c r="B103" s="30">
        <v>23000526</v>
      </c>
      <c r="C103" s="35">
        <v>92.08</v>
      </c>
      <c r="D103" s="35"/>
      <c r="E103" s="35">
        <v>56.58</v>
      </c>
      <c r="F103" s="29"/>
      <c r="G103" s="29"/>
      <c r="H103" s="55"/>
      <c r="I103" s="62"/>
      <c r="J103" s="55"/>
      <c r="K103" s="36"/>
      <c r="L103" s="94" t="s">
        <v>425</v>
      </c>
      <c r="M103" s="94" t="s">
        <v>425</v>
      </c>
      <c r="N103" s="94" t="s">
        <v>426</v>
      </c>
      <c r="O103" s="94" t="s">
        <v>426</v>
      </c>
      <c r="P103" s="129">
        <v>78.739999999999995</v>
      </c>
      <c r="Q103" s="94" t="s">
        <v>428</v>
      </c>
      <c r="R103" s="94" t="s">
        <v>427</v>
      </c>
      <c r="S103" s="137">
        <v>0</v>
      </c>
      <c r="T103" s="94" t="s">
        <v>429</v>
      </c>
      <c r="U103" s="94" t="s">
        <v>445</v>
      </c>
      <c r="V103" s="95" t="s">
        <v>430</v>
      </c>
      <c r="W103" s="219" t="s">
        <v>429</v>
      </c>
      <c r="X103" s="137">
        <v>0</v>
      </c>
      <c r="Y103" s="130">
        <v>5.9630000000000001</v>
      </c>
      <c r="Z103" s="94" t="s">
        <v>429</v>
      </c>
      <c r="AA103" s="94" t="s">
        <v>429</v>
      </c>
      <c r="AB103" s="129" t="s">
        <v>429</v>
      </c>
      <c r="AC103" s="129" t="s">
        <v>429</v>
      </c>
      <c r="AD103" s="94" t="s">
        <v>431</v>
      </c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129"/>
      <c r="BC103" s="129"/>
      <c r="BD103" s="93"/>
      <c r="BE103" s="129"/>
      <c r="BF103" s="93"/>
      <c r="BG103" s="93"/>
      <c r="BH103" s="93"/>
      <c r="BI103" s="93"/>
      <c r="BJ103" s="93"/>
      <c r="BK103" s="93"/>
      <c r="BL103" s="129"/>
      <c r="BM103" s="93"/>
      <c r="BN103" s="93"/>
      <c r="BO103" s="93"/>
      <c r="BP103" s="93"/>
      <c r="BQ103" s="129"/>
      <c r="BR103" s="93"/>
      <c r="BS103" s="93"/>
      <c r="BT103" s="93"/>
      <c r="BU103" s="93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  <c r="DD103" s="35"/>
      <c r="DE103" s="35"/>
      <c r="DF103" s="35"/>
      <c r="DG103" s="35"/>
      <c r="DH103" s="35"/>
      <c r="DI103" s="35"/>
      <c r="DJ103" s="35"/>
      <c r="DK103" s="35"/>
      <c r="DL103" s="35"/>
      <c r="DM103" s="35"/>
      <c r="DN103" s="35"/>
      <c r="DO103" s="35"/>
      <c r="DP103" s="35"/>
      <c r="DQ103" s="35"/>
      <c r="DR103" s="35"/>
      <c r="DS103" s="35"/>
      <c r="DT103" s="35"/>
      <c r="DU103" s="35"/>
      <c r="DV103" s="35"/>
      <c r="DW103" s="35"/>
      <c r="DX103" s="35"/>
      <c r="DY103" s="35"/>
      <c r="DZ103" s="35"/>
      <c r="EA103" s="35"/>
      <c r="EB103" s="35"/>
      <c r="EC103" s="35"/>
      <c r="ED103" s="35"/>
      <c r="EE103" s="35"/>
      <c r="EF103" s="35"/>
      <c r="EG103" s="35"/>
      <c r="EH103" s="35"/>
      <c r="EI103" s="35"/>
      <c r="EJ103" s="35"/>
      <c r="EK103" s="35"/>
      <c r="EL103" s="35"/>
      <c r="EM103" s="35"/>
      <c r="EN103" s="35"/>
      <c r="EO103" s="35"/>
      <c r="EP103" s="35"/>
      <c r="EQ103" s="35"/>
      <c r="ER103" s="35"/>
      <c r="ES103" s="35"/>
      <c r="ET103" s="35"/>
      <c r="EU103" s="35"/>
      <c r="EV103" s="35"/>
      <c r="EW103" s="35"/>
      <c r="EX103" s="35"/>
      <c r="EY103" s="35"/>
      <c r="EZ103" s="35"/>
      <c r="FA103" s="35"/>
      <c r="FB103" s="35"/>
      <c r="FC103" s="35"/>
      <c r="FD103" s="35"/>
      <c r="FE103" s="35"/>
      <c r="FF103" s="35"/>
      <c r="FG103" s="35"/>
      <c r="FH103" s="35"/>
      <c r="FI103" s="35"/>
      <c r="FJ103" s="35"/>
      <c r="FK103" s="35"/>
      <c r="FL103" s="35"/>
      <c r="FM103" s="35"/>
      <c r="FN103" s="35"/>
      <c r="FO103" s="35"/>
      <c r="FP103" s="35"/>
      <c r="FQ103" s="35"/>
      <c r="FR103" s="35"/>
      <c r="FS103" s="35"/>
      <c r="FT103" s="35"/>
      <c r="FU103" s="35"/>
      <c r="FV103" s="35"/>
      <c r="FW103" s="35"/>
      <c r="FX103" s="35"/>
      <c r="FY103" s="35"/>
      <c r="FZ103" s="35"/>
      <c r="GA103" s="35"/>
      <c r="GB103" s="35"/>
      <c r="GC103" s="35"/>
      <c r="GD103" s="35"/>
      <c r="GE103" s="35"/>
      <c r="GF103" s="35"/>
      <c r="GG103" s="35"/>
      <c r="GH103" s="35"/>
      <c r="GI103" s="35"/>
      <c r="GJ103" s="35"/>
      <c r="GK103" s="35"/>
      <c r="GL103" s="35"/>
      <c r="GM103" s="35"/>
      <c r="GN103" s="35"/>
      <c r="GO103" s="35"/>
      <c r="GP103" s="35"/>
      <c r="GQ103" s="35"/>
      <c r="GR103" s="35"/>
      <c r="GS103" s="35"/>
      <c r="GT103" s="35"/>
      <c r="GU103" s="35"/>
      <c r="GV103" s="35"/>
      <c r="GW103" s="35"/>
      <c r="GX103" s="35"/>
      <c r="GY103" s="35"/>
      <c r="GZ103" s="35"/>
      <c r="HA103" s="35"/>
      <c r="HB103" s="35"/>
      <c r="HC103" s="35"/>
      <c r="HD103" s="35"/>
      <c r="HE103" s="35"/>
      <c r="HF103" s="35"/>
      <c r="HG103" s="35"/>
      <c r="HH103" s="35"/>
      <c r="HI103" s="35"/>
      <c r="HJ103" s="35"/>
      <c r="HK103" s="35"/>
      <c r="HL103" s="35"/>
      <c r="HM103" s="35"/>
      <c r="HN103" s="35"/>
      <c r="HO103" s="35"/>
      <c r="HP103" s="35"/>
      <c r="HQ103" s="35"/>
      <c r="HR103" s="35"/>
      <c r="HS103" s="35"/>
      <c r="HT103" s="35"/>
      <c r="HU103" s="35"/>
      <c r="HV103" s="35"/>
      <c r="HW103" s="35"/>
      <c r="HX103" s="35"/>
      <c r="HY103" s="35"/>
      <c r="HZ103" s="35"/>
      <c r="IA103" s="35"/>
      <c r="IB103" s="35"/>
      <c r="IC103" s="35"/>
      <c r="ID103" s="35"/>
      <c r="IE103" s="35"/>
      <c r="IF103" s="35"/>
      <c r="IG103" s="35"/>
      <c r="IH103" s="35"/>
      <c r="II103" s="35"/>
      <c r="IJ103" s="35"/>
      <c r="IK103" s="35"/>
      <c r="IL103" s="35"/>
      <c r="IM103" s="35"/>
      <c r="IN103" s="35"/>
      <c r="IO103" s="35"/>
      <c r="IP103" s="35"/>
      <c r="IQ103" s="35"/>
      <c r="IR103" s="35"/>
      <c r="IS103" s="35"/>
      <c r="IT103" s="35"/>
      <c r="IU103" s="35"/>
      <c r="IV103" s="35"/>
      <c r="IW103" s="35"/>
      <c r="IX103" s="35"/>
      <c r="IY103" s="35"/>
      <c r="IZ103" s="35"/>
      <c r="JA103" s="35"/>
      <c r="JB103" s="35"/>
      <c r="JC103" s="35"/>
      <c r="JD103" s="35"/>
      <c r="JE103" s="35"/>
      <c r="JF103" s="35"/>
      <c r="JG103" s="35"/>
      <c r="JH103" s="35"/>
      <c r="JI103" s="35"/>
      <c r="JJ103" s="35"/>
      <c r="JK103" s="35"/>
      <c r="JL103" s="35"/>
      <c r="JM103" s="35"/>
      <c r="JN103" s="35"/>
      <c r="JO103" s="35"/>
      <c r="JP103" s="28"/>
      <c r="JQ103" s="28"/>
      <c r="JR103" s="28"/>
      <c r="JS103" s="33"/>
      <c r="JT103" s="33"/>
      <c r="JU103" s="31"/>
      <c r="JV103" s="33"/>
      <c r="JW103" s="30"/>
      <c r="JX103" s="28"/>
    </row>
    <row r="104" spans="1:284" ht="15" customHeight="1">
      <c r="A104" s="92" t="s">
        <v>501</v>
      </c>
      <c r="B104" s="30">
        <v>23000371</v>
      </c>
      <c r="C104" s="35">
        <v>88.86</v>
      </c>
      <c r="D104" s="35"/>
      <c r="E104" s="29"/>
      <c r="F104" s="29"/>
      <c r="G104" s="29"/>
      <c r="H104" s="55"/>
      <c r="I104" s="62"/>
      <c r="J104" s="55"/>
      <c r="K104" s="36"/>
      <c r="L104" s="94" t="s">
        <v>425</v>
      </c>
      <c r="M104" s="94" t="s">
        <v>425</v>
      </c>
      <c r="N104" s="94" t="s">
        <v>426</v>
      </c>
      <c r="O104" s="94" t="s">
        <v>426</v>
      </c>
      <c r="P104" s="94" t="s">
        <v>427</v>
      </c>
      <c r="Q104" s="94" t="s">
        <v>428</v>
      </c>
      <c r="R104" s="94" t="s">
        <v>427</v>
      </c>
      <c r="S104" s="137">
        <v>0</v>
      </c>
      <c r="T104" s="94" t="s">
        <v>429</v>
      </c>
      <c r="U104" s="94" t="s">
        <v>445</v>
      </c>
      <c r="V104" s="95">
        <v>5.61</v>
      </c>
      <c r="W104" s="219">
        <v>7.51</v>
      </c>
      <c r="X104" s="137">
        <v>13.1</v>
      </c>
      <c r="Y104" s="130">
        <v>11.96</v>
      </c>
      <c r="Z104" s="94" t="s">
        <v>429</v>
      </c>
      <c r="AA104" s="94" t="s">
        <v>429</v>
      </c>
      <c r="AB104" s="129">
        <v>7.0590000000000002</v>
      </c>
      <c r="AC104" s="129" t="s">
        <v>429</v>
      </c>
      <c r="AD104" s="94" t="s">
        <v>431</v>
      </c>
      <c r="AE104" s="94" t="s">
        <v>429</v>
      </c>
      <c r="AF104" s="94" t="s">
        <v>429</v>
      </c>
      <c r="AG104" s="94" t="s">
        <v>429</v>
      </c>
      <c r="AH104" s="94" t="s">
        <v>429</v>
      </c>
      <c r="AI104" s="94" t="s">
        <v>429</v>
      </c>
      <c r="AJ104" s="94" t="s">
        <v>429</v>
      </c>
      <c r="AK104" s="94" t="s">
        <v>429</v>
      </c>
      <c r="AL104" s="94" t="s">
        <v>429</v>
      </c>
      <c r="AM104" s="94" t="s">
        <v>429</v>
      </c>
      <c r="AN104" s="94" t="s">
        <v>429</v>
      </c>
      <c r="AO104" s="94" t="s">
        <v>429</v>
      </c>
      <c r="AP104" s="94" t="s">
        <v>429</v>
      </c>
      <c r="AQ104" s="94" t="s">
        <v>429</v>
      </c>
      <c r="AR104" s="94" t="s">
        <v>429</v>
      </c>
      <c r="AS104" s="94" t="s">
        <v>429</v>
      </c>
      <c r="AT104" s="94" t="s">
        <v>429</v>
      </c>
      <c r="AU104" s="94" t="s">
        <v>429</v>
      </c>
      <c r="AV104" s="93"/>
      <c r="AW104" s="93"/>
      <c r="AX104" s="93"/>
      <c r="AY104" s="93"/>
      <c r="AZ104" s="93"/>
      <c r="BA104" s="93"/>
      <c r="BB104" s="129"/>
      <c r="BC104" s="129"/>
      <c r="BD104" s="93"/>
      <c r="BE104" s="129"/>
      <c r="BF104" s="93"/>
      <c r="BG104" s="93"/>
      <c r="BH104" s="93"/>
      <c r="BI104" s="93"/>
      <c r="BJ104" s="93"/>
      <c r="BK104" s="93"/>
      <c r="BL104" s="129"/>
      <c r="BM104" s="93"/>
      <c r="BN104" s="93"/>
      <c r="BO104" s="93"/>
      <c r="BP104" s="93"/>
      <c r="BQ104" s="129"/>
      <c r="BR104" s="93"/>
      <c r="BS104" s="93"/>
      <c r="BT104" s="93"/>
      <c r="BU104" s="93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  <c r="DT104" s="35"/>
      <c r="DU104" s="35"/>
      <c r="DV104" s="35"/>
      <c r="DW104" s="35"/>
      <c r="DX104" s="35"/>
      <c r="DY104" s="35"/>
      <c r="DZ104" s="35"/>
      <c r="EA104" s="35"/>
      <c r="EB104" s="35"/>
      <c r="EC104" s="35"/>
      <c r="ED104" s="35"/>
      <c r="EE104" s="35"/>
      <c r="EF104" s="35"/>
      <c r="EG104" s="35"/>
      <c r="EH104" s="35"/>
      <c r="EI104" s="35"/>
      <c r="EJ104" s="35"/>
      <c r="EK104" s="35"/>
      <c r="EL104" s="35"/>
      <c r="EM104" s="35"/>
      <c r="EN104" s="35"/>
      <c r="EO104" s="35"/>
      <c r="EP104" s="35"/>
      <c r="EQ104" s="35"/>
      <c r="ER104" s="35"/>
      <c r="ES104" s="35"/>
      <c r="ET104" s="35"/>
      <c r="EU104" s="35"/>
      <c r="EV104" s="35"/>
      <c r="EW104" s="35"/>
      <c r="EX104" s="35"/>
      <c r="EY104" s="35"/>
      <c r="EZ104" s="35"/>
      <c r="FA104" s="35"/>
      <c r="FB104" s="35"/>
      <c r="FC104" s="35"/>
      <c r="FD104" s="35"/>
      <c r="FE104" s="35"/>
      <c r="FF104" s="35"/>
      <c r="FG104" s="35"/>
      <c r="FH104" s="35"/>
      <c r="FI104" s="35"/>
      <c r="FJ104" s="35"/>
      <c r="FK104" s="35"/>
      <c r="FL104" s="35"/>
      <c r="FM104" s="35"/>
      <c r="FN104" s="35"/>
      <c r="FO104" s="35"/>
      <c r="FP104" s="35"/>
      <c r="FQ104" s="35"/>
      <c r="FR104" s="35"/>
      <c r="FS104" s="35"/>
      <c r="FT104" s="35"/>
      <c r="FU104" s="35"/>
      <c r="FV104" s="35"/>
      <c r="FW104" s="35"/>
      <c r="FX104" s="35"/>
      <c r="FY104" s="35"/>
      <c r="FZ104" s="35"/>
      <c r="GA104" s="35"/>
      <c r="GB104" s="35"/>
      <c r="GC104" s="35"/>
      <c r="GD104" s="35"/>
      <c r="GE104" s="35"/>
      <c r="GF104" s="35"/>
      <c r="GG104" s="35"/>
      <c r="GH104" s="35"/>
      <c r="GI104" s="35"/>
      <c r="GJ104" s="35"/>
      <c r="GK104" s="35"/>
      <c r="GL104" s="35"/>
      <c r="GM104" s="35"/>
      <c r="GN104" s="35"/>
      <c r="GO104" s="35"/>
      <c r="GP104" s="35"/>
      <c r="GQ104" s="35"/>
      <c r="GR104" s="35"/>
      <c r="GS104" s="35"/>
      <c r="GT104" s="35"/>
      <c r="GU104" s="35"/>
      <c r="GV104" s="35"/>
      <c r="GW104" s="35"/>
      <c r="GX104" s="35"/>
      <c r="GY104" s="35"/>
      <c r="GZ104" s="35"/>
      <c r="HA104" s="35"/>
      <c r="HB104" s="35"/>
      <c r="HC104" s="35"/>
      <c r="HD104" s="35"/>
      <c r="HE104" s="35"/>
      <c r="HF104" s="35"/>
      <c r="HG104" s="35"/>
      <c r="HH104" s="35"/>
      <c r="HI104" s="35"/>
      <c r="HJ104" s="35"/>
      <c r="HK104" s="35"/>
      <c r="HL104" s="35"/>
      <c r="HM104" s="35"/>
      <c r="HN104" s="35"/>
      <c r="HO104" s="35"/>
      <c r="HP104" s="35"/>
      <c r="HQ104" s="35"/>
      <c r="HR104" s="35"/>
      <c r="HS104" s="35"/>
      <c r="HT104" s="35"/>
      <c r="HU104" s="35"/>
      <c r="HV104" s="35"/>
      <c r="HW104" s="35"/>
      <c r="HX104" s="35"/>
      <c r="HY104" s="35"/>
      <c r="HZ104" s="35"/>
      <c r="IA104" s="35"/>
      <c r="IB104" s="35"/>
      <c r="IC104" s="35"/>
      <c r="ID104" s="35"/>
      <c r="IE104" s="35"/>
      <c r="IF104" s="35"/>
      <c r="IG104" s="35"/>
      <c r="IH104" s="35"/>
      <c r="II104" s="35"/>
      <c r="IJ104" s="35"/>
      <c r="IK104" s="35"/>
      <c r="IL104" s="35"/>
      <c r="IM104" s="35"/>
      <c r="IN104" s="35"/>
      <c r="IO104" s="35"/>
      <c r="IP104" s="35"/>
      <c r="IQ104" s="35"/>
      <c r="IR104" s="35"/>
      <c r="IS104" s="35"/>
      <c r="IT104" s="35"/>
      <c r="IU104" s="35"/>
      <c r="IV104" s="35"/>
      <c r="IW104" s="35"/>
      <c r="IX104" s="35"/>
      <c r="IY104" s="35"/>
      <c r="IZ104" s="35"/>
      <c r="JA104" s="35"/>
      <c r="JB104" s="35"/>
      <c r="JC104" s="35"/>
      <c r="JD104" s="35"/>
      <c r="JE104" s="35"/>
      <c r="JF104" s="35"/>
      <c r="JG104" s="35"/>
      <c r="JH104" s="35"/>
      <c r="JI104" s="35"/>
      <c r="JJ104" s="35"/>
      <c r="JK104" s="35"/>
      <c r="JL104" s="35"/>
      <c r="JM104" s="35"/>
      <c r="JN104" s="35">
        <v>99.17</v>
      </c>
      <c r="JO104" s="35">
        <v>0.83</v>
      </c>
      <c r="JP104" s="31" t="s">
        <v>480</v>
      </c>
      <c r="JQ104" s="28" t="s">
        <v>502</v>
      </c>
      <c r="JR104" s="28"/>
      <c r="JS104" s="33"/>
      <c r="JT104" s="33"/>
      <c r="JU104" s="30">
        <v>0</v>
      </c>
      <c r="JV104" s="33"/>
      <c r="JW104" s="30"/>
      <c r="JX104" s="28"/>
    </row>
    <row r="105" spans="1:284" ht="15" customHeight="1">
      <c r="A105" s="92" t="s">
        <v>488</v>
      </c>
      <c r="B105" s="30">
        <v>23000545</v>
      </c>
      <c r="C105" s="35">
        <v>93.48</v>
      </c>
      <c r="D105" s="35"/>
      <c r="E105" s="29"/>
      <c r="F105" s="29"/>
      <c r="G105" s="29"/>
      <c r="H105" s="55"/>
      <c r="I105" s="62"/>
      <c r="J105" s="55"/>
      <c r="K105" s="36"/>
      <c r="L105" s="94" t="s">
        <v>425</v>
      </c>
      <c r="M105" s="94" t="s">
        <v>425</v>
      </c>
      <c r="N105" s="94" t="s">
        <v>426</v>
      </c>
      <c r="O105" s="94" t="s">
        <v>426</v>
      </c>
      <c r="P105" s="94" t="s">
        <v>427</v>
      </c>
      <c r="Q105" s="94" t="s">
        <v>428</v>
      </c>
      <c r="R105" s="94" t="s">
        <v>427</v>
      </c>
      <c r="S105" s="137">
        <v>0</v>
      </c>
      <c r="T105" s="94" t="s">
        <v>429</v>
      </c>
      <c r="U105" s="94" t="s">
        <v>445</v>
      </c>
      <c r="V105" s="95" t="s">
        <v>430</v>
      </c>
      <c r="W105" s="219" t="s">
        <v>429</v>
      </c>
      <c r="X105" s="137">
        <v>0</v>
      </c>
      <c r="Y105" s="130" t="s">
        <v>429</v>
      </c>
      <c r="Z105" s="94" t="s">
        <v>429</v>
      </c>
      <c r="AA105" s="94" t="s">
        <v>429</v>
      </c>
      <c r="AB105" s="129" t="s">
        <v>429</v>
      </c>
      <c r="AC105" s="129" t="s">
        <v>429</v>
      </c>
      <c r="AD105" s="94" t="s">
        <v>431</v>
      </c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129"/>
      <c r="BC105" s="129"/>
      <c r="BD105" s="93"/>
      <c r="BE105" s="129"/>
      <c r="BF105" s="93"/>
      <c r="BG105" s="93"/>
      <c r="BH105" s="93"/>
      <c r="BI105" s="93"/>
      <c r="BJ105" s="93"/>
      <c r="BK105" s="93"/>
      <c r="BL105" s="129"/>
      <c r="BM105" s="93"/>
      <c r="BN105" s="93"/>
      <c r="BO105" s="93"/>
      <c r="BP105" s="93"/>
      <c r="BQ105" s="129"/>
      <c r="BR105" s="93"/>
      <c r="BS105" s="93"/>
      <c r="BT105" s="93"/>
      <c r="BU105" s="93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  <c r="ET105" s="35"/>
      <c r="EU105" s="35"/>
      <c r="EV105" s="35"/>
      <c r="EW105" s="35"/>
      <c r="EX105" s="35"/>
      <c r="EY105" s="35"/>
      <c r="EZ105" s="35"/>
      <c r="FA105" s="35"/>
      <c r="FB105" s="35"/>
      <c r="FC105" s="35"/>
      <c r="FD105" s="35"/>
      <c r="FE105" s="35"/>
      <c r="FF105" s="35"/>
      <c r="FG105" s="35"/>
      <c r="FH105" s="35"/>
      <c r="FI105" s="35"/>
      <c r="FJ105" s="35"/>
      <c r="FK105" s="35"/>
      <c r="FL105" s="35"/>
      <c r="FM105" s="35"/>
      <c r="FN105" s="35"/>
      <c r="FO105" s="35"/>
      <c r="FP105" s="35"/>
      <c r="FQ105" s="35"/>
      <c r="FR105" s="35"/>
      <c r="FS105" s="35"/>
      <c r="FT105" s="35"/>
      <c r="FU105" s="35"/>
      <c r="FV105" s="35"/>
      <c r="FW105" s="35"/>
      <c r="FX105" s="35"/>
      <c r="FY105" s="35"/>
      <c r="FZ105" s="35"/>
      <c r="GA105" s="35"/>
      <c r="GB105" s="35"/>
      <c r="GC105" s="35"/>
      <c r="GD105" s="35"/>
      <c r="GE105" s="35"/>
      <c r="GF105" s="35"/>
      <c r="GG105" s="35"/>
      <c r="GH105" s="35"/>
      <c r="GI105" s="35"/>
      <c r="GJ105" s="35"/>
      <c r="GK105" s="35"/>
      <c r="GL105" s="35"/>
      <c r="GM105" s="35"/>
      <c r="GN105" s="35"/>
      <c r="GO105" s="35"/>
      <c r="GP105" s="35"/>
      <c r="GQ105" s="35"/>
      <c r="GR105" s="35"/>
      <c r="GS105" s="35"/>
      <c r="GT105" s="35"/>
      <c r="GU105" s="35"/>
      <c r="GV105" s="35"/>
      <c r="GW105" s="35"/>
      <c r="GX105" s="35"/>
      <c r="GY105" s="35"/>
      <c r="GZ105" s="35"/>
      <c r="HA105" s="35"/>
      <c r="HB105" s="35"/>
      <c r="HC105" s="35"/>
      <c r="HD105" s="35"/>
      <c r="HE105" s="35"/>
      <c r="HF105" s="35"/>
      <c r="HG105" s="35"/>
      <c r="HH105" s="35"/>
      <c r="HI105" s="35"/>
      <c r="HJ105" s="35"/>
      <c r="HK105" s="35"/>
      <c r="HL105" s="35"/>
      <c r="HM105" s="35"/>
      <c r="HN105" s="35"/>
      <c r="HO105" s="35"/>
      <c r="HP105" s="35"/>
      <c r="HQ105" s="35"/>
      <c r="HR105" s="35"/>
      <c r="HS105" s="35"/>
      <c r="HT105" s="35"/>
      <c r="HU105" s="35"/>
      <c r="HV105" s="35"/>
      <c r="HW105" s="35"/>
      <c r="HX105" s="35"/>
      <c r="HY105" s="35"/>
      <c r="HZ105" s="35"/>
      <c r="IA105" s="35"/>
      <c r="IB105" s="35"/>
      <c r="IC105" s="35"/>
      <c r="ID105" s="35"/>
      <c r="IE105" s="35"/>
      <c r="IF105" s="35"/>
      <c r="IG105" s="35"/>
      <c r="IH105" s="35"/>
      <c r="II105" s="35"/>
      <c r="IJ105" s="35"/>
      <c r="IK105" s="35"/>
      <c r="IL105" s="35"/>
      <c r="IM105" s="35"/>
      <c r="IN105" s="35"/>
      <c r="IO105" s="35"/>
      <c r="IP105" s="35"/>
      <c r="IQ105" s="35"/>
      <c r="IR105" s="35"/>
      <c r="IS105" s="35"/>
      <c r="IT105" s="35"/>
      <c r="IU105" s="35"/>
      <c r="IV105" s="35"/>
      <c r="IW105" s="35"/>
      <c r="IX105" s="35"/>
      <c r="IY105" s="35"/>
      <c r="IZ105" s="35"/>
      <c r="JA105" s="35"/>
      <c r="JB105" s="35"/>
      <c r="JC105" s="35"/>
      <c r="JD105" s="35"/>
      <c r="JE105" s="35"/>
      <c r="JF105" s="35"/>
      <c r="JG105" s="35"/>
      <c r="JH105" s="35"/>
      <c r="JI105" s="35"/>
      <c r="JJ105" s="35"/>
      <c r="JK105" s="35"/>
      <c r="JL105" s="35"/>
      <c r="JM105" s="35"/>
      <c r="JN105" s="35"/>
      <c r="JO105" s="35"/>
      <c r="JP105" s="28"/>
      <c r="JQ105" s="28"/>
      <c r="JR105" s="28"/>
      <c r="JS105" s="33"/>
      <c r="JT105" s="33"/>
      <c r="JU105" s="31"/>
      <c r="JV105" s="33"/>
      <c r="JW105" s="30"/>
      <c r="JX105" s="28"/>
    </row>
    <row r="106" spans="1:284" ht="15" customHeight="1">
      <c r="A106" s="92" t="s">
        <v>27</v>
      </c>
      <c r="B106" s="30">
        <v>23000711</v>
      </c>
      <c r="C106" s="35">
        <v>94.34</v>
      </c>
      <c r="D106" s="35"/>
      <c r="E106" s="29"/>
      <c r="F106" s="29" t="s">
        <v>464</v>
      </c>
      <c r="G106" s="29"/>
      <c r="H106" s="55"/>
      <c r="I106" s="62"/>
      <c r="J106" s="55"/>
      <c r="K106" s="36"/>
      <c r="L106" s="94"/>
      <c r="M106" s="94"/>
      <c r="N106" s="94"/>
      <c r="O106" s="94"/>
      <c r="P106" s="94"/>
      <c r="Q106" s="94"/>
      <c r="R106" s="137"/>
      <c r="S106" s="94"/>
      <c r="T106" s="95"/>
      <c r="U106" s="94"/>
      <c r="V106" s="95"/>
      <c r="W106" s="218"/>
      <c r="X106" s="137"/>
      <c r="Y106" s="130"/>
      <c r="Z106" s="130"/>
      <c r="AA106" s="95"/>
      <c r="AB106" s="129"/>
      <c r="AC106" s="129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3"/>
      <c r="BH106" s="93"/>
      <c r="BI106" s="93"/>
      <c r="BJ106" s="93"/>
      <c r="BK106" s="93"/>
      <c r="BL106" s="93"/>
      <c r="BM106" s="93"/>
      <c r="BN106" s="93"/>
      <c r="BO106" s="93"/>
      <c r="BP106" s="93"/>
      <c r="BQ106" s="93"/>
      <c r="BR106" s="93"/>
      <c r="BS106" s="93"/>
      <c r="BT106" s="93"/>
      <c r="BU106" s="93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5"/>
      <c r="DR106" s="55"/>
      <c r="DS106" s="55"/>
      <c r="DT106" s="55"/>
      <c r="DU106" s="55"/>
      <c r="DV106" s="55"/>
      <c r="DW106" s="55"/>
      <c r="DX106" s="55"/>
      <c r="DY106" s="55"/>
      <c r="DZ106" s="55"/>
      <c r="EA106" s="55"/>
      <c r="EB106" s="55"/>
      <c r="EC106" s="55"/>
      <c r="ED106" s="55"/>
      <c r="EE106" s="55"/>
      <c r="EF106" s="55"/>
      <c r="EG106" s="55"/>
      <c r="EH106" s="55"/>
      <c r="EI106" s="55"/>
      <c r="EJ106" s="55"/>
      <c r="EK106" s="55"/>
      <c r="EL106" s="55"/>
      <c r="EM106" s="55"/>
      <c r="EN106" s="55"/>
      <c r="EO106" s="55"/>
      <c r="EP106" s="55"/>
      <c r="EQ106" s="55"/>
      <c r="ER106" s="55"/>
      <c r="ES106" s="55"/>
      <c r="ET106" s="55"/>
      <c r="EU106" s="55"/>
      <c r="EV106" s="55"/>
      <c r="EW106" s="55"/>
      <c r="EX106" s="55"/>
      <c r="EY106" s="55"/>
      <c r="EZ106" s="55"/>
      <c r="FA106" s="55"/>
      <c r="FB106" s="55"/>
      <c r="FC106" s="55"/>
      <c r="FD106" s="55"/>
      <c r="FE106" s="55"/>
      <c r="FF106" s="55"/>
      <c r="FG106" s="55"/>
      <c r="FH106" s="55"/>
      <c r="FI106" s="55"/>
      <c r="FJ106" s="55"/>
      <c r="FK106" s="55"/>
      <c r="FL106" s="55"/>
      <c r="FM106" s="55"/>
      <c r="FN106" s="55"/>
      <c r="FO106" s="55"/>
      <c r="FP106" s="55"/>
      <c r="FQ106" s="55"/>
      <c r="FR106" s="55"/>
      <c r="FS106" s="55"/>
      <c r="FT106" s="55"/>
      <c r="FU106" s="55"/>
      <c r="FV106" s="55"/>
      <c r="FW106" s="55"/>
      <c r="FX106" s="55"/>
      <c r="FY106" s="55"/>
      <c r="FZ106" s="55"/>
      <c r="GA106" s="55"/>
      <c r="GB106" s="55"/>
      <c r="GC106" s="55"/>
      <c r="GD106" s="55"/>
      <c r="GE106" s="55"/>
      <c r="GF106" s="55"/>
      <c r="GG106" s="55"/>
      <c r="GH106" s="55"/>
      <c r="GI106" s="55"/>
      <c r="GJ106" s="55"/>
      <c r="GK106" s="55"/>
      <c r="GL106" s="55"/>
      <c r="GM106" s="55"/>
      <c r="GN106" s="55"/>
      <c r="GO106" s="55"/>
      <c r="GP106" s="55"/>
      <c r="GQ106" s="55"/>
      <c r="GR106" s="55"/>
      <c r="GS106" s="55"/>
      <c r="GT106" s="55"/>
      <c r="GU106" s="55"/>
      <c r="GV106" s="55"/>
      <c r="GW106" s="55"/>
      <c r="GX106" s="55"/>
      <c r="GY106" s="55"/>
      <c r="GZ106" s="55"/>
      <c r="HA106" s="55"/>
      <c r="HB106" s="55"/>
      <c r="HC106" s="55"/>
      <c r="HD106" s="55"/>
      <c r="HE106" s="55"/>
      <c r="HF106" s="55"/>
      <c r="HG106" s="55"/>
      <c r="HH106" s="55"/>
      <c r="HI106" s="55"/>
      <c r="HJ106" s="55"/>
      <c r="HK106" s="55"/>
      <c r="HL106" s="55"/>
      <c r="HM106" s="55"/>
      <c r="HN106" s="55"/>
      <c r="HO106" s="55"/>
      <c r="HP106" s="55"/>
      <c r="HQ106" s="55"/>
      <c r="HR106" s="55"/>
      <c r="HS106" s="55"/>
      <c r="HT106" s="55"/>
      <c r="HU106" s="55"/>
      <c r="HV106" s="55"/>
      <c r="HW106" s="55"/>
      <c r="HX106" s="55"/>
      <c r="HY106" s="55"/>
      <c r="HZ106" s="55"/>
      <c r="IA106" s="55"/>
      <c r="IB106" s="55"/>
      <c r="IC106" s="55"/>
      <c r="ID106" s="55"/>
      <c r="IE106" s="55"/>
      <c r="IF106" s="55"/>
      <c r="IG106" s="55"/>
      <c r="IH106" s="55"/>
      <c r="II106" s="55"/>
      <c r="IJ106" s="55"/>
      <c r="IK106" s="55"/>
      <c r="IL106" s="55"/>
      <c r="IM106" s="55"/>
      <c r="IN106" s="55"/>
      <c r="IO106" s="55"/>
      <c r="IP106" s="55"/>
      <c r="IQ106" s="55"/>
      <c r="IR106" s="55"/>
      <c r="IS106" s="55"/>
      <c r="IT106" s="55"/>
      <c r="IU106" s="55"/>
      <c r="IV106" s="55"/>
      <c r="IW106" s="55"/>
      <c r="IX106" s="55"/>
      <c r="IY106" s="55"/>
      <c r="IZ106" s="55"/>
      <c r="JA106" s="55"/>
      <c r="JB106" s="55"/>
      <c r="JC106" s="55"/>
      <c r="JD106" s="55"/>
      <c r="JE106" s="55"/>
      <c r="JF106" s="55"/>
      <c r="JG106" s="55"/>
      <c r="JH106" s="55"/>
      <c r="JI106" s="55"/>
      <c r="JJ106" s="55"/>
      <c r="JK106" s="55"/>
      <c r="JL106" s="55"/>
      <c r="JM106" s="55"/>
      <c r="JN106" s="55"/>
      <c r="JO106" s="29"/>
      <c r="JP106" s="28"/>
      <c r="JQ106" s="28"/>
      <c r="JR106" s="28"/>
      <c r="JS106" s="33"/>
      <c r="JT106" s="33"/>
      <c r="JU106" s="31"/>
      <c r="JV106" s="28" t="s">
        <v>405</v>
      </c>
      <c r="JW106" s="30"/>
      <c r="JX106" s="28"/>
    </row>
    <row r="107" spans="1:284" ht="15" customHeight="1">
      <c r="A107" s="92" t="s">
        <v>27</v>
      </c>
      <c r="B107" s="30">
        <v>23000711</v>
      </c>
      <c r="C107" s="35">
        <v>94.52</v>
      </c>
      <c r="D107" s="35">
        <v>10.4</v>
      </c>
      <c r="E107" s="29"/>
      <c r="F107" s="29"/>
      <c r="G107" s="29"/>
      <c r="H107" s="55"/>
      <c r="I107" s="62"/>
      <c r="J107" s="55"/>
      <c r="K107" s="36"/>
      <c r="L107" s="94"/>
      <c r="M107" s="94"/>
      <c r="N107" s="94"/>
      <c r="O107" s="94"/>
      <c r="P107" s="94"/>
      <c r="Q107" s="94"/>
      <c r="R107" s="137"/>
      <c r="S107" s="94"/>
      <c r="T107" s="95"/>
      <c r="U107" s="94"/>
      <c r="V107" s="95"/>
      <c r="W107" s="218"/>
      <c r="X107" s="137"/>
      <c r="Y107" s="130"/>
      <c r="Z107" s="130"/>
      <c r="AA107" s="95"/>
      <c r="AB107" s="129"/>
      <c r="AC107" s="129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4" t="s">
        <v>413</v>
      </c>
      <c r="AY107" s="94" t="s">
        <v>413</v>
      </c>
      <c r="AZ107" s="94" t="s">
        <v>413</v>
      </c>
      <c r="BA107" s="129">
        <v>0.77</v>
      </c>
      <c r="BB107" s="129">
        <v>1.47</v>
      </c>
      <c r="BC107" s="129">
        <v>2.88</v>
      </c>
      <c r="BD107" s="129">
        <v>0.72</v>
      </c>
      <c r="BE107" s="129">
        <v>6.57</v>
      </c>
      <c r="BF107" s="94" t="s">
        <v>413</v>
      </c>
      <c r="BG107" s="94" t="s">
        <v>413</v>
      </c>
      <c r="BH107" s="94" t="s">
        <v>413</v>
      </c>
      <c r="BI107" s="94" t="s">
        <v>413</v>
      </c>
      <c r="BJ107" s="94" t="s">
        <v>413</v>
      </c>
      <c r="BK107" s="94" t="s">
        <v>413</v>
      </c>
      <c r="BL107" s="129">
        <v>1.32</v>
      </c>
      <c r="BM107" s="94" t="s">
        <v>413</v>
      </c>
      <c r="BN107" s="94" t="s">
        <v>413</v>
      </c>
      <c r="BO107" s="94" t="s">
        <v>413</v>
      </c>
      <c r="BP107" s="94" t="s">
        <v>413</v>
      </c>
      <c r="BQ107" s="129">
        <v>4.1399999999999997</v>
      </c>
      <c r="BR107" s="94" t="s">
        <v>476</v>
      </c>
      <c r="BS107" s="94" t="s">
        <v>476</v>
      </c>
      <c r="BT107" s="94" t="s">
        <v>476</v>
      </c>
      <c r="BU107" s="94" t="s">
        <v>484</v>
      </c>
      <c r="BV107" s="55" t="s">
        <v>485</v>
      </c>
      <c r="BW107" s="55" t="s">
        <v>485</v>
      </c>
      <c r="BX107" s="55" t="s">
        <v>476</v>
      </c>
      <c r="BY107" s="55" t="s">
        <v>485</v>
      </c>
      <c r="BZ107" s="55" t="s">
        <v>485</v>
      </c>
      <c r="CA107" s="55" t="s">
        <v>476</v>
      </c>
      <c r="CB107" s="55" t="s">
        <v>485</v>
      </c>
      <c r="CC107" s="55" t="s">
        <v>485</v>
      </c>
      <c r="CD107" s="55" t="s">
        <v>485</v>
      </c>
      <c r="CE107" s="55" t="s">
        <v>485</v>
      </c>
      <c r="CF107" s="55" t="s">
        <v>423</v>
      </c>
      <c r="CG107" s="55" t="s">
        <v>485</v>
      </c>
      <c r="CH107" s="55" t="s">
        <v>423</v>
      </c>
      <c r="CI107" s="55" t="s">
        <v>485</v>
      </c>
      <c r="CJ107" s="55" t="s">
        <v>485</v>
      </c>
      <c r="CK107" s="55" t="s">
        <v>485</v>
      </c>
      <c r="CL107" s="55" t="s">
        <v>485</v>
      </c>
      <c r="CM107" s="55" t="s">
        <v>485</v>
      </c>
      <c r="CN107" s="55" t="s">
        <v>423</v>
      </c>
      <c r="CO107" s="55" t="s">
        <v>485</v>
      </c>
      <c r="CP107" s="55" t="s">
        <v>485</v>
      </c>
      <c r="CQ107" s="55"/>
      <c r="CR107" s="55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5"/>
      <c r="DE107" s="55"/>
      <c r="DF107" s="55"/>
      <c r="DG107" s="55"/>
      <c r="DH107" s="55"/>
      <c r="DI107" s="55"/>
      <c r="DJ107" s="55"/>
      <c r="DK107" s="55"/>
      <c r="DL107" s="55"/>
      <c r="DM107" s="55"/>
      <c r="DN107" s="55"/>
      <c r="DO107" s="55"/>
      <c r="DP107" s="55"/>
      <c r="DQ107" s="55"/>
      <c r="DR107" s="55"/>
      <c r="DS107" s="55"/>
      <c r="DT107" s="55"/>
      <c r="DU107" s="55"/>
      <c r="DV107" s="55"/>
      <c r="DW107" s="55"/>
      <c r="DX107" s="55"/>
      <c r="DY107" s="55"/>
      <c r="DZ107" s="55"/>
      <c r="EA107" s="55"/>
      <c r="EB107" s="55"/>
      <c r="EC107" s="55"/>
      <c r="ED107" s="55"/>
      <c r="EE107" s="55"/>
      <c r="EF107" s="55"/>
      <c r="EG107" s="55"/>
      <c r="EH107" s="55"/>
      <c r="EI107" s="55"/>
      <c r="EJ107" s="55"/>
      <c r="EK107" s="55"/>
      <c r="EL107" s="55"/>
      <c r="EM107" s="55"/>
      <c r="EN107" s="55"/>
      <c r="EO107" s="55"/>
      <c r="EP107" s="55"/>
      <c r="EQ107" s="55"/>
      <c r="ER107" s="55"/>
      <c r="ES107" s="55"/>
      <c r="ET107" s="55"/>
      <c r="EU107" s="55"/>
      <c r="EV107" s="55"/>
      <c r="EW107" s="55"/>
      <c r="EX107" s="55"/>
      <c r="EY107" s="55"/>
      <c r="EZ107" s="55"/>
      <c r="FA107" s="55"/>
      <c r="FB107" s="55"/>
      <c r="FC107" s="55"/>
      <c r="FD107" s="55"/>
      <c r="FE107" s="55"/>
      <c r="FF107" s="55"/>
      <c r="FG107" s="55"/>
      <c r="FH107" s="55"/>
      <c r="FI107" s="55"/>
      <c r="FJ107" s="55"/>
      <c r="FK107" s="55"/>
      <c r="FL107" s="55"/>
      <c r="FM107" s="55"/>
      <c r="FN107" s="55"/>
      <c r="FO107" s="55"/>
      <c r="FP107" s="55"/>
      <c r="FQ107" s="55"/>
      <c r="FR107" s="55"/>
      <c r="FS107" s="55"/>
      <c r="FT107" s="55"/>
      <c r="FU107" s="55"/>
      <c r="FV107" s="55"/>
      <c r="FW107" s="55"/>
      <c r="FX107" s="55"/>
      <c r="FY107" s="55"/>
      <c r="FZ107" s="55"/>
      <c r="GA107" s="55"/>
      <c r="GB107" s="55"/>
      <c r="GC107" s="55"/>
      <c r="GD107" s="55"/>
      <c r="GE107" s="55"/>
      <c r="GF107" s="55"/>
      <c r="GG107" s="55"/>
      <c r="GH107" s="55"/>
      <c r="GI107" s="55"/>
      <c r="GJ107" s="55"/>
      <c r="GK107" s="55"/>
      <c r="GL107" s="55"/>
      <c r="GM107" s="55"/>
      <c r="GN107" s="55"/>
      <c r="GO107" s="55"/>
      <c r="GP107" s="55"/>
      <c r="GQ107" s="55"/>
      <c r="GR107" s="55"/>
      <c r="GS107" s="55"/>
      <c r="GT107" s="55"/>
      <c r="GU107" s="55"/>
      <c r="GV107" s="55"/>
      <c r="GW107" s="55"/>
      <c r="GX107" s="55"/>
      <c r="GY107" s="55"/>
      <c r="GZ107" s="55"/>
      <c r="HA107" s="55"/>
      <c r="HB107" s="55"/>
      <c r="HC107" s="55"/>
      <c r="HD107" s="55"/>
      <c r="HE107" s="55"/>
      <c r="HF107" s="55"/>
      <c r="HG107" s="55"/>
      <c r="HH107" s="55"/>
      <c r="HI107" s="55"/>
      <c r="HJ107" s="55"/>
      <c r="HK107" s="55"/>
      <c r="HL107" s="55"/>
      <c r="HM107" s="55"/>
      <c r="HN107" s="55"/>
      <c r="HO107" s="55"/>
      <c r="HP107" s="55"/>
      <c r="HQ107" s="55"/>
      <c r="HR107" s="55"/>
      <c r="HS107" s="55"/>
      <c r="HT107" s="55"/>
      <c r="HU107" s="55"/>
      <c r="HV107" s="55"/>
      <c r="HW107" s="55"/>
      <c r="HX107" s="55"/>
      <c r="HY107" s="55"/>
      <c r="HZ107" s="55"/>
      <c r="IA107" s="55"/>
      <c r="IB107" s="55"/>
      <c r="IC107" s="55"/>
      <c r="ID107" s="55"/>
      <c r="IE107" s="55"/>
      <c r="IF107" s="55"/>
      <c r="IG107" s="55"/>
      <c r="IH107" s="55"/>
      <c r="II107" s="55"/>
      <c r="IJ107" s="55"/>
      <c r="IK107" s="55"/>
      <c r="IL107" s="55"/>
      <c r="IM107" s="55"/>
      <c r="IN107" s="55"/>
      <c r="IO107" s="55"/>
      <c r="IP107" s="55"/>
      <c r="IQ107" s="55"/>
      <c r="IR107" s="55"/>
      <c r="IS107" s="55"/>
      <c r="IT107" s="55"/>
      <c r="IU107" s="55"/>
      <c r="IV107" s="55"/>
      <c r="IW107" s="55"/>
      <c r="IX107" s="55"/>
      <c r="IY107" s="55"/>
      <c r="IZ107" s="55"/>
      <c r="JA107" s="55"/>
      <c r="JB107" s="55"/>
      <c r="JC107" s="55"/>
      <c r="JD107" s="55"/>
      <c r="JE107" s="55"/>
      <c r="JF107" s="55"/>
      <c r="JG107" s="55"/>
      <c r="JH107" s="55"/>
      <c r="JI107" s="55"/>
      <c r="JJ107" s="55"/>
      <c r="JK107" s="55"/>
      <c r="JL107" s="55"/>
      <c r="JM107" s="55"/>
      <c r="JN107" s="55"/>
      <c r="JO107" s="29"/>
      <c r="JP107" s="28"/>
      <c r="JQ107" s="28"/>
      <c r="JR107" s="28"/>
      <c r="JS107" s="33"/>
      <c r="JT107" s="33"/>
      <c r="JU107" s="31"/>
      <c r="JV107" s="33"/>
      <c r="JW107" s="30"/>
      <c r="JX107" s="28"/>
    </row>
    <row r="108" spans="1:284" ht="15" customHeight="1">
      <c r="A108" s="92" t="s">
        <v>27</v>
      </c>
      <c r="B108" s="30">
        <v>23000512</v>
      </c>
      <c r="C108" s="35">
        <v>90.49</v>
      </c>
      <c r="D108" s="35">
        <v>10.87</v>
      </c>
      <c r="E108" s="29"/>
      <c r="F108" s="29"/>
      <c r="G108" s="29"/>
      <c r="H108" s="55"/>
      <c r="I108" s="62"/>
      <c r="J108" s="55"/>
      <c r="K108" s="36"/>
      <c r="L108" s="94"/>
      <c r="M108" s="94"/>
      <c r="N108" s="94"/>
      <c r="O108" s="94"/>
      <c r="P108" s="94"/>
      <c r="Q108" s="94"/>
      <c r="R108" s="137"/>
      <c r="S108" s="94"/>
      <c r="T108" s="95"/>
      <c r="U108" s="94"/>
      <c r="V108" s="95"/>
      <c r="W108" s="219"/>
      <c r="X108" s="137"/>
      <c r="Y108" s="130"/>
      <c r="Z108" s="130"/>
      <c r="AA108" s="95"/>
      <c r="AB108" s="129"/>
      <c r="AC108" s="129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4" t="s">
        <v>413</v>
      </c>
      <c r="AY108" s="94" t="s">
        <v>413</v>
      </c>
      <c r="AZ108" s="129">
        <v>0.55000000000000004</v>
      </c>
      <c r="BA108" s="94" t="s">
        <v>413</v>
      </c>
      <c r="BB108" s="129">
        <v>0.9</v>
      </c>
      <c r="BC108" s="129">
        <v>1.56</v>
      </c>
      <c r="BD108" s="94" t="s">
        <v>413</v>
      </c>
      <c r="BE108" s="129">
        <v>4.51</v>
      </c>
      <c r="BF108" s="94" t="s">
        <v>413</v>
      </c>
      <c r="BG108" s="94" t="s">
        <v>413</v>
      </c>
      <c r="BH108" s="94" t="s">
        <v>413</v>
      </c>
      <c r="BI108" s="94" t="s">
        <v>413</v>
      </c>
      <c r="BJ108" s="94" t="s">
        <v>413</v>
      </c>
      <c r="BK108" s="94" t="s">
        <v>413</v>
      </c>
      <c r="BL108" s="129">
        <v>3.03</v>
      </c>
      <c r="BM108" s="94" t="s">
        <v>413</v>
      </c>
      <c r="BN108" s="129">
        <v>0.83</v>
      </c>
      <c r="BO108" s="94" t="s">
        <v>413</v>
      </c>
      <c r="BP108" s="94" t="s">
        <v>413</v>
      </c>
      <c r="BQ108" s="129">
        <v>6.41</v>
      </c>
      <c r="BR108" s="94" t="s">
        <v>476</v>
      </c>
      <c r="BS108" s="94" t="s">
        <v>476</v>
      </c>
      <c r="BT108" s="94" t="s">
        <v>476</v>
      </c>
      <c r="BU108" s="94" t="s">
        <v>484</v>
      </c>
      <c r="BV108" s="35" t="s">
        <v>485</v>
      </c>
      <c r="BW108" s="35" t="s">
        <v>485</v>
      </c>
      <c r="BX108" s="35" t="s">
        <v>476</v>
      </c>
      <c r="BY108" s="35" t="s">
        <v>485</v>
      </c>
      <c r="BZ108" s="35" t="s">
        <v>485</v>
      </c>
      <c r="CA108" s="35" t="s">
        <v>476</v>
      </c>
      <c r="CB108" s="35" t="s">
        <v>485</v>
      </c>
      <c r="CC108" s="35" t="s">
        <v>485</v>
      </c>
      <c r="CD108" s="35" t="s">
        <v>485</v>
      </c>
      <c r="CE108" s="35" t="s">
        <v>485</v>
      </c>
      <c r="CF108" s="35" t="s">
        <v>423</v>
      </c>
      <c r="CG108" s="35" t="s">
        <v>485</v>
      </c>
      <c r="CH108" s="35" t="s">
        <v>423</v>
      </c>
      <c r="CI108" s="35" t="s">
        <v>485</v>
      </c>
      <c r="CJ108" s="35" t="s">
        <v>485</v>
      </c>
      <c r="CK108" s="35" t="s">
        <v>485</v>
      </c>
      <c r="CL108" s="35" t="s">
        <v>485</v>
      </c>
      <c r="CM108" s="35" t="s">
        <v>485</v>
      </c>
      <c r="CN108" s="35" t="s">
        <v>423</v>
      </c>
      <c r="CO108" s="35" t="s">
        <v>485</v>
      </c>
      <c r="CP108" s="35" t="s">
        <v>485</v>
      </c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5"/>
      <c r="EE108" s="35"/>
      <c r="EF108" s="35"/>
      <c r="EG108" s="35"/>
      <c r="EH108" s="35"/>
      <c r="EI108" s="35"/>
      <c r="EJ108" s="35"/>
      <c r="EK108" s="35"/>
      <c r="EL108" s="35"/>
      <c r="EM108" s="35"/>
      <c r="EN108" s="35"/>
      <c r="EO108" s="35"/>
      <c r="EP108" s="35"/>
      <c r="EQ108" s="35"/>
      <c r="ER108" s="35"/>
      <c r="ES108" s="35"/>
      <c r="ET108" s="35"/>
      <c r="EU108" s="35"/>
      <c r="EV108" s="35"/>
      <c r="EW108" s="35"/>
      <c r="EX108" s="35"/>
      <c r="EY108" s="35"/>
      <c r="EZ108" s="35"/>
      <c r="FA108" s="35"/>
      <c r="FB108" s="35"/>
      <c r="FC108" s="35"/>
      <c r="FD108" s="35"/>
      <c r="FE108" s="35"/>
      <c r="FF108" s="35"/>
      <c r="FG108" s="35"/>
      <c r="FH108" s="35"/>
      <c r="FI108" s="35"/>
      <c r="FJ108" s="35"/>
      <c r="FK108" s="35"/>
      <c r="FL108" s="35"/>
      <c r="FM108" s="35"/>
      <c r="FN108" s="35"/>
      <c r="FO108" s="35"/>
      <c r="FP108" s="35"/>
      <c r="FQ108" s="35"/>
      <c r="FR108" s="35"/>
      <c r="FS108" s="35"/>
      <c r="FT108" s="35"/>
      <c r="FU108" s="35"/>
      <c r="FV108" s="35"/>
      <c r="FW108" s="35"/>
      <c r="FX108" s="35"/>
      <c r="FY108" s="35"/>
      <c r="FZ108" s="35"/>
      <c r="GA108" s="35"/>
      <c r="GB108" s="35"/>
      <c r="GC108" s="35"/>
      <c r="GD108" s="35"/>
      <c r="GE108" s="35"/>
      <c r="GF108" s="35"/>
      <c r="GG108" s="35"/>
      <c r="GH108" s="35"/>
      <c r="GI108" s="35"/>
      <c r="GJ108" s="35"/>
      <c r="GK108" s="35"/>
      <c r="GL108" s="35"/>
      <c r="GM108" s="35"/>
      <c r="GN108" s="35"/>
      <c r="GO108" s="35"/>
      <c r="GP108" s="35"/>
      <c r="GQ108" s="35"/>
      <c r="GR108" s="35"/>
      <c r="GS108" s="35"/>
      <c r="GT108" s="35"/>
      <c r="GU108" s="35"/>
      <c r="GV108" s="35"/>
      <c r="GW108" s="35"/>
      <c r="GX108" s="35"/>
      <c r="GY108" s="35"/>
      <c r="GZ108" s="35"/>
      <c r="HA108" s="35"/>
      <c r="HB108" s="35"/>
      <c r="HC108" s="35"/>
      <c r="HD108" s="35"/>
      <c r="HE108" s="35"/>
      <c r="HF108" s="35"/>
      <c r="HG108" s="35"/>
      <c r="HH108" s="35"/>
      <c r="HI108" s="35"/>
      <c r="HJ108" s="35"/>
      <c r="HK108" s="35"/>
      <c r="HL108" s="35"/>
      <c r="HM108" s="35"/>
      <c r="HN108" s="35"/>
      <c r="HO108" s="35"/>
      <c r="HP108" s="35"/>
      <c r="HQ108" s="35"/>
      <c r="HR108" s="35"/>
      <c r="HS108" s="35"/>
      <c r="HT108" s="35"/>
      <c r="HU108" s="35"/>
      <c r="HV108" s="35"/>
      <c r="HW108" s="35"/>
      <c r="HX108" s="35"/>
      <c r="HY108" s="35"/>
      <c r="HZ108" s="35"/>
      <c r="IA108" s="35"/>
      <c r="IB108" s="35"/>
      <c r="IC108" s="35"/>
      <c r="ID108" s="35"/>
      <c r="IE108" s="35"/>
      <c r="IF108" s="35"/>
      <c r="IG108" s="35"/>
      <c r="IH108" s="35"/>
      <c r="II108" s="35"/>
      <c r="IJ108" s="35"/>
      <c r="IK108" s="35"/>
      <c r="IL108" s="35"/>
      <c r="IM108" s="35"/>
      <c r="IN108" s="35"/>
      <c r="IO108" s="35"/>
      <c r="IP108" s="35"/>
      <c r="IQ108" s="35"/>
      <c r="IR108" s="35"/>
      <c r="IS108" s="35"/>
      <c r="IT108" s="35"/>
      <c r="IU108" s="35"/>
      <c r="IV108" s="35"/>
      <c r="IW108" s="35"/>
      <c r="IX108" s="35"/>
      <c r="IY108" s="35"/>
      <c r="IZ108" s="35"/>
      <c r="JA108" s="35"/>
      <c r="JB108" s="35"/>
      <c r="JC108" s="35"/>
      <c r="JD108" s="35"/>
      <c r="JE108" s="35"/>
      <c r="JF108" s="35"/>
      <c r="JG108" s="35"/>
      <c r="JH108" s="35"/>
      <c r="JI108" s="35"/>
      <c r="JJ108" s="35"/>
      <c r="JK108" s="35"/>
      <c r="JL108" s="35"/>
      <c r="JM108" s="35"/>
      <c r="JN108" s="35"/>
      <c r="JO108" s="35"/>
      <c r="JP108" s="28"/>
      <c r="JQ108" s="28"/>
      <c r="JR108" s="28"/>
      <c r="JS108" s="33"/>
      <c r="JT108" s="33"/>
      <c r="JU108" s="31"/>
      <c r="JV108" s="33"/>
      <c r="JW108" s="30"/>
      <c r="JX108" s="28"/>
    </row>
    <row r="109" spans="1:284" ht="15" customHeight="1">
      <c r="A109" s="92" t="s">
        <v>27</v>
      </c>
      <c r="B109" s="30">
        <v>23000475</v>
      </c>
      <c r="C109" s="35">
        <v>91.4</v>
      </c>
      <c r="D109" s="35"/>
      <c r="E109" s="29"/>
      <c r="F109" s="29"/>
      <c r="G109" s="29" t="s">
        <v>401</v>
      </c>
      <c r="H109" s="55">
        <v>0.41980000000000001</v>
      </c>
      <c r="I109" s="62">
        <v>0.12379999999999999</v>
      </c>
      <c r="J109" s="55">
        <v>4.0940000000000003</v>
      </c>
      <c r="K109" s="29" t="s">
        <v>463</v>
      </c>
      <c r="L109" s="94"/>
      <c r="M109" s="94"/>
      <c r="N109" s="94"/>
      <c r="O109" s="94"/>
      <c r="P109" s="94"/>
      <c r="Q109" s="94"/>
      <c r="R109" s="137"/>
      <c r="S109" s="94"/>
      <c r="T109" s="95"/>
      <c r="U109" s="94"/>
      <c r="V109" s="95"/>
      <c r="W109" s="219"/>
      <c r="X109" s="137"/>
      <c r="Y109" s="130"/>
      <c r="Z109" s="130"/>
      <c r="AA109" s="95"/>
      <c r="AB109" s="129"/>
      <c r="AC109" s="129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129"/>
      <c r="BC109" s="129"/>
      <c r="BD109" s="93"/>
      <c r="BE109" s="129"/>
      <c r="BF109" s="93"/>
      <c r="BG109" s="93"/>
      <c r="BH109" s="93"/>
      <c r="BI109" s="93"/>
      <c r="BJ109" s="93"/>
      <c r="BK109" s="93"/>
      <c r="BL109" s="129"/>
      <c r="BM109" s="93"/>
      <c r="BN109" s="93"/>
      <c r="BO109" s="93"/>
      <c r="BP109" s="93"/>
      <c r="BQ109" s="129"/>
      <c r="BR109" s="93"/>
      <c r="BS109" s="93"/>
      <c r="BT109" s="93"/>
      <c r="BU109" s="93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  <c r="DU109" s="35"/>
      <c r="DV109" s="35"/>
      <c r="DW109" s="35"/>
      <c r="DX109" s="35"/>
      <c r="DY109" s="35"/>
      <c r="DZ109" s="35"/>
      <c r="EA109" s="35"/>
      <c r="EB109" s="35"/>
      <c r="EC109" s="35"/>
      <c r="ED109" s="35"/>
      <c r="EE109" s="35"/>
      <c r="EF109" s="35"/>
      <c r="EG109" s="35"/>
      <c r="EH109" s="35"/>
      <c r="EI109" s="35"/>
      <c r="EJ109" s="35"/>
      <c r="EK109" s="35"/>
      <c r="EL109" s="35"/>
      <c r="EM109" s="35"/>
      <c r="EN109" s="35"/>
      <c r="EO109" s="35"/>
      <c r="EP109" s="35"/>
      <c r="EQ109" s="35"/>
      <c r="ER109" s="35"/>
      <c r="ES109" s="35"/>
      <c r="ET109" s="35"/>
      <c r="EU109" s="35"/>
      <c r="EV109" s="35"/>
      <c r="EW109" s="35"/>
      <c r="EX109" s="35"/>
      <c r="EY109" s="35"/>
      <c r="EZ109" s="35"/>
      <c r="FA109" s="35"/>
      <c r="FB109" s="35"/>
      <c r="FC109" s="35"/>
      <c r="FD109" s="35"/>
      <c r="FE109" s="35"/>
      <c r="FF109" s="35"/>
      <c r="FG109" s="35"/>
      <c r="FH109" s="35"/>
      <c r="FI109" s="35"/>
      <c r="FJ109" s="35"/>
      <c r="FK109" s="35"/>
      <c r="FL109" s="35"/>
      <c r="FM109" s="35"/>
      <c r="FN109" s="35"/>
      <c r="FO109" s="35"/>
      <c r="FP109" s="35"/>
      <c r="FQ109" s="35"/>
      <c r="FR109" s="35"/>
      <c r="FS109" s="35"/>
      <c r="FT109" s="35"/>
      <c r="FU109" s="35"/>
      <c r="FV109" s="35"/>
      <c r="FW109" s="35"/>
      <c r="FX109" s="35"/>
      <c r="FY109" s="35"/>
      <c r="FZ109" s="35"/>
      <c r="GA109" s="35"/>
      <c r="GB109" s="35"/>
      <c r="GC109" s="35"/>
      <c r="GD109" s="35"/>
      <c r="GE109" s="35"/>
      <c r="GF109" s="35"/>
      <c r="GG109" s="35"/>
      <c r="GH109" s="35"/>
      <c r="GI109" s="35"/>
      <c r="GJ109" s="35"/>
      <c r="GK109" s="35"/>
      <c r="GL109" s="35"/>
      <c r="GM109" s="35"/>
      <c r="GN109" s="35"/>
      <c r="GO109" s="35"/>
      <c r="GP109" s="35"/>
      <c r="GQ109" s="35"/>
      <c r="GR109" s="35"/>
      <c r="GS109" s="35"/>
      <c r="GT109" s="35"/>
      <c r="GU109" s="35"/>
      <c r="GV109" s="35"/>
      <c r="GW109" s="35"/>
      <c r="GX109" s="35"/>
      <c r="GY109" s="35"/>
      <c r="GZ109" s="35"/>
      <c r="HA109" s="35"/>
      <c r="HB109" s="35"/>
      <c r="HC109" s="35"/>
      <c r="HD109" s="35"/>
      <c r="HE109" s="35"/>
      <c r="HF109" s="35"/>
      <c r="HG109" s="35"/>
      <c r="HH109" s="35"/>
      <c r="HI109" s="35"/>
      <c r="HJ109" s="35"/>
      <c r="HK109" s="35"/>
      <c r="HL109" s="35"/>
      <c r="HM109" s="35"/>
      <c r="HN109" s="35"/>
      <c r="HO109" s="35"/>
      <c r="HP109" s="35"/>
      <c r="HQ109" s="35"/>
      <c r="HR109" s="35"/>
      <c r="HS109" s="35"/>
      <c r="HT109" s="35"/>
      <c r="HU109" s="35"/>
      <c r="HV109" s="35"/>
      <c r="HW109" s="35"/>
      <c r="HX109" s="35"/>
      <c r="HY109" s="35"/>
      <c r="HZ109" s="35"/>
      <c r="IA109" s="35"/>
      <c r="IB109" s="35"/>
      <c r="IC109" s="35"/>
      <c r="ID109" s="35"/>
      <c r="IE109" s="35"/>
      <c r="IF109" s="35"/>
      <c r="IG109" s="35"/>
      <c r="IH109" s="35"/>
      <c r="II109" s="35"/>
      <c r="IJ109" s="35"/>
      <c r="IK109" s="35"/>
      <c r="IL109" s="35"/>
      <c r="IM109" s="35"/>
      <c r="IN109" s="35"/>
      <c r="IO109" s="35"/>
      <c r="IP109" s="35"/>
      <c r="IQ109" s="35"/>
      <c r="IR109" s="35"/>
      <c r="IS109" s="35"/>
      <c r="IT109" s="35"/>
      <c r="IU109" s="35"/>
      <c r="IV109" s="35"/>
      <c r="IW109" s="35"/>
      <c r="IX109" s="35"/>
      <c r="IY109" s="35"/>
      <c r="IZ109" s="35"/>
      <c r="JA109" s="35"/>
      <c r="JB109" s="35"/>
      <c r="JC109" s="35"/>
      <c r="JD109" s="35"/>
      <c r="JE109" s="35"/>
      <c r="JF109" s="35"/>
      <c r="JG109" s="35"/>
      <c r="JH109" s="35"/>
      <c r="JI109" s="35"/>
      <c r="JJ109" s="35"/>
      <c r="JK109" s="35"/>
      <c r="JL109" s="35"/>
      <c r="JM109" s="35"/>
      <c r="JN109" s="35"/>
      <c r="JO109" s="35"/>
      <c r="JP109" s="31"/>
      <c r="JQ109" s="28"/>
      <c r="JR109" s="28"/>
      <c r="JS109" s="33"/>
      <c r="JT109" s="33"/>
      <c r="JU109" s="31"/>
      <c r="JV109" s="33"/>
      <c r="JW109" s="30"/>
      <c r="JX109" s="28"/>
    </row>
    <row r="110" spans="1:284" ht="15" customHeight="1">
      <c r="A110" s="92" t="s">
        <v>27</v>
      </c>
      <c r="B110" s="30">
        <v>23000287</v>
      </c>
      <c r="C110" s="35">
        <v>90.55</v>
      </c>
      <c r="D110" s="35"/>
      <c r="E110" s="29"/>
      <c r="F110" s="29"/>
      <c r="G110" s="29"/>
      <c r="H110" s="55"/>
      <c r="I110" s="62"/>
      <c r="J110" s="55"/>
      <c r="K110" s="36"/>
      <c r="L110" s="94"/>
      <c r="M110" s="94"/>
      <c r="N110" s="94"/>
      <c r="O110" s="94"/>
      <c r="P110" s="94"/>
      <c r="Q110" s="94"/>
      <c r="R110" s="137"/>
      <c r="S110" s="94"/>
      <c r="T110" s="95"/>
      <c r="U110" s="94"/>
      <c r="V110" s="129"/>
      <c r="W110" s="95"/>
      <c r="X110" s="94"/>
      <c r="Y110" s="94"/>
      <c r="Z110" s="130"/>
      <c r="AA110" s="95"/>
      <c r="AB110" s="129"/>
      <c r="AC110" s="94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4" t="s">
        <v>413</v>
      </c>
      <c r="AW110" s="94" t="s">
        <v>413</v>
      </c>
      <c r="AX110" s="93"/>
      <c r="AY110" s="93"/>
      <c r="AZ110" s="93"/>
      <c r="BA110" s="93"/>
      <c r="BB110" s="129"/>
      <c r="BC110" s="129"/>
      <c r="BD110" s="93"/>
      <c r="BE110" s="129"/>
      <c r="BF110" s="93"/>
      <c r="BG110" s="93"/>
      <c r="BH110" s="93"/>
      <c r="BI110" s="93"/>
      <c r="BJ110" s="93"/>
      <c r="BK110" s="93"/>
      <c r="BL110" s="129"/>
      <c r="BM110" s="93"/>
      <c r="BN110" s="93"/>
      <c r="BO110" s="93"/>
      <c r="BP110" s="93"/>
      <c r="BQ110" s="129"/>
      <c r="BR110" s="93"/>
      <c r="BS110" s="93"/>
      <c r="BT110" s="93"/>
      <c r="BU110" s="93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  <c r="ED110" s="35"/>
      <c r="EE110" s="35"/>
      <c r="EF110" s="35"/>
      <c r="EG110" s="35"/>
      <c r="EH110" s="35"/>
      <c r="EI110" s="35"/>
      <c r="EJ110" s="35"/>
      <c r="EK110" s="35"/>
      <c r="EL110" s="35"/>
      <c r="EM110" s="35"/>
      <c r="EN110" s="35"/>
      <c r="EO110" s="35"/>
      <c r="EP110" s="35"/>
      <c r="EQ110" s="35"/>
      <c r="ER110" s="35"/>
      <c r="ES110" s="35"/>
      <c r="ET110" s="35"/>
      <c r="EU110" s="35"/>
      <c r="EV110" s="35"/>
      <c r="EW110" s="35"/>
      <c r="EX110" s="35"/>
      <c r="EY110" s="35"/>
      <c r="EZ110" s="35"/>
      <c r="FA110" s="35"/>
      <c r="FB110" s="35"/>
      <c r="FC110" s="35"/>
      <c r="FD110" s="35"/>
      <c r="FE110" s="35"/>
      <c r="FF110" s="35"/>
      <c r="FG110" s="35"/>
      <c r="FH110" s="35"/>
      <c r="FI110" s="35"/>
      <c r="FJ110" s="35"/>
      <c r="FK110" s="35"/>
      <c r="FL110" s="35"/>
      <c r="FM110" s="35"/>
      <c r="FN110" s="35"/>
      <c r="FO110" s="35"/>
      <c r="FP110" s="35"/>
      <c r="FQ110" s="35"/>
      <c r="FR110" s="35"/>
      <c r="FS110" s="35"/>
      <c r="FT110" s="35"/>
      <c r="FU110" s="35"/>
      <c r="FV110" s="35"/>
      <c r="FW110" s="35"/>
      <c r="FX110" s="35"/>
      <c r="FY110" s="35"/>
      <c r="FZ110" s="35"/>
      <c r="GA110" s="35"/>
      <c r="GB110" s="35"/>
      <c r="GC110" s="35"/>
      <c r="GD110" s="35"/>
      <c r="GE110" s="35"/>
      <c r="GF110" s="35"/>
      <c r="GG110" s="35"/>
      <c r="GH110" s="35"/>
      <c r="GI110" s="35"/>
      <c r="GJ110" s="35"/>
      <c r="GK110" s="35"/>
      <c r="GL110" s="35"/>
      <c r="GM110" s="35"/>
      <c r="GN110" s="35"/>
      <c r="GO110" s="35"/>
      <c r="GP110" s="35"/>
      <c r="GQ110" s="35"/>
      <c r="GR110" s="35"/>
      <c r="GS110" s="35"/>
      <c r="GT110" s="35"/>
      <c r="GU110" s="35"/>
      <c r="GV110" s="35"/>
      <c r="GW110" s="35"/>
      <c r="GX110" s="35"/>
      <c r="GY110" s="35"/>
      <c r="GZ110" s="35"/>
      <c r="HA110" s="35"/>
      <c r="HB110" s="35"/>
      <c r="HC110" s="35"/>
      <c r="HD110" s="35"/>
      <c r="HE110" s="35"/>
      <c r="HF110" s="35"/>
      <c r="HG110" s="35"/>
      <c r="HH110" s="35"/>
      <c r="HI110" s="35"/>
      <c r="HJ110" s="35"/>
      <c r="HK110" s="35"/>
      <c r="HL110" s="35"/>
      <c r="HM110" s="35"/>
      <c r="HN110" s="35"/>
      <c r="HO110" s="35"/>
      <c r="HP110" s="35"/>
      <c r="HQ110" s="35"/>
      <c r="HR110" s="35"/>
      <c r="HS110" s="35"/>
      <c r="HT110" s="35"/>
      <c r="HU110" s="35"/>
      <c r="HV110" s="35"/>
      <c r="HW110" s="35"/>
      <c r="HX110" s="35"/>
      <c r="HY110" s="35"/>
      <c r="HZ110" s="35"/>
      <c r="IA110" s="35"/>
      <c r="IB110" s="35"/>
      <c r="IC110" s="35"/>
      <c r="ID110" s="35"/>
      <c r="IE110" s="35"/>
      <c r="IF110" s="35"/>
      <c r="IG110" s="35"/>
      <c r="IH110" s="35"/>
      <c r="II110" s="35"/>
      <c r="IJ110" s="35"/>
      <c r="IK110" s="35"/>
      <c r="IL110" s="35"/>
      <c r="IM110" s="35"/>
      <c r="IN110" s="35"/>
      <c r="IO110" s="35"/>
      <c r="IP110" s="35"/>
      <c r="IQ110" s="35"/>
      <c r="IR110" s="35"/>
      <c r="IS110" s="35"/>
      <c r="IT110" s="35"/>
      <c r="IU110" s="35"/>
      <c r="IV110" s="35"/>
      <c r="IW110" s="35"/>
      <c r="IX110" s="35"/>
      <c r="IY110" s="35"/>
      <c r="IZ110" s="35"/>
      <c r="JA110" s="35"/>
      <c r="JB110" s="35"/>
      <c r="JC110" s="35"/>
      <c r="JD110" s="35"/>
      <c r="JE110" s="35"/>
      <c r="JF110" s="35"/>
      <c r="JG110" s="35"/>
      <c r="JH110" s="35"/>
      <c r="JI110" s="35"/>
      <c r="JJ110" s="35"/>
      <c r="JK110" s="35"/>
      <c r="JL110" s="35"/>
      <c r="JM110" s="35"/>
      <c r="JN110" s="35"/>
      <c r="JO110" s="35"/>
      <c r="JP110" s="31"/>
      <c r="JQ110" s="28"/>
      <c r="JR110" s="28"/>
      <c r="JS110" s="33"/>
      <c r="JT110" s="33"/>
      <c r="JU110" s="31"/>
      <c r="JV110" s="33"/>
      <c r="JW110" s="30"/>
      <c r="JX110" s="31"/>
    </row>
    <row r="111" spans="1:284" ht="15" customHeight="1">
      <c r="A111" s="92" t="s">
        <v>27</v>
      </c>
      <c r="B111" s="30">
        <v>23000267</v>
      </c>
      <c r="C111" s="35">
        <v>91.53</v>
      </c>
      <c r="D111" s="35"/>
      <c r="E111" s="29"/>
      <c r="F111" s="29"/>
      <c r="G111" s="35"/>
      <c r="H111" s="55"/>
      <c r="I111" s="62"/>
      <c r="J111" s="55"/>
      <c r="K111" s="36"/>
      <c r="L111" s="94"/>
      <c r="M111" s="94"/>
      <c r="N111" s="94"/>
      <c r="O111" s="94"/>
      <c r="P111" s="94"/>
      <c r="Q111" s="94"/>
      <c r="R111" s="137"/>
      <c r="S111" s="94"/>
      <c r="T111" s="95"/>
      <c r="U111" s="94"/>
      <c r="V111" s="129"/>
      <c r="W111" s="95"/>
      <c r="X111" s="94"/>
      <c r="Y111" s="94"/>
      <c r="Z111" s="130"/>
      <c r="AA111" s="95"/>
      <c r="AB111" s="129"/>
      <c r="AC111" s="94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4" t="s">
        <v>413</v>
      </c>
      <c r="AW111" s="94" t="s">
        <v>413</v>
      </c>
      <c r="AX111" s="93"/>
      <c r="AY111" s="93"/>
      <c r="AZ111" s="93"/>
      <c r="BA111" s="93"/>
      <c r="BB111" s="129"/>
      <c r="BC111" s="129"/>
      <c r="BD111" s="93"/>
      <c r="BE111" s="129"/>
      <c r="BF111" s="93"/>
      <c r="BG111" s="93"/>
      <c r="BH111" s="93"/>
      <c r="BI111" s="93"/>
      <c r="BJ111" s="93"/>
      <c r="BK111" s="93"/>
      <c r="BL111" s="129"/>
      <c r="BM111" s="93"/>
      <c r="BN111" s="93"/>
      <c r="BO111" s="93"/>
      <c r="BP111" s="93"/>
      <c r="BQ111" s="129"/>
      <c r="BR111" s="93"/>
      <c r="BS111" s="93"/>
      <c r="BT111" s="93"/>
      <c r="BU111" s="93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/>
      <c r="EK111" s="35"/>
      <c r="EL111" s="35"/>
      <c r="EM111" s="35"/>
      <c r="EN111" s="35"/>
      <c r="EO111" s="35"/>
      <c r="EP111" s="35"/>
      <c r="EQ111" s="35"/>
      <c r="ER111" s="35"/>
      <c r="ES111" s="35"/>
      <c r="ET111" s="35"/>
      <c r="EU111" s="35"/>
      <c r="EV111" s="35"/>
      <c r="EW111" s="35"/>
      <c r="EX111" s="35"/>
      <c r="EY111" s="35"/>
      <c r="EZ111" s="35"/>
      <c r="FA111" s="35"/>
      <c r="FB111" s="35"/>
      <c r="FC111" s="35"/>
      <c r="FD111" s="35"/>
      <c r="FE111" s="35"/>
      <c r="FF111" s="35"/>
      <c r="FG111" s="35"/>
      <c r="FH111" s="35"/>
      <c r="FI111" s="35"/>
      <c r="FJ111" s="35"/>
      <c r="FK111" s="35"/>
      <c r="FL111" s="35"/>
      <c r="FM111" s="35"/>
      <c r="FN111" s="35"/>
      <c r="FO111" s="35"/>
      <c r="FP111" s="35"/>
      <c r="FQ111" s="35"/>
      <c r="FR111" s="35"/>
      <c r="FS111" s="35"/>
      <c r="FT111" s="35"/>
      <c r="FU111" s="35"/>
      <c r="FV111" s="35"/>
      <c r="FW111" s="35"/>
      <c r="FX111" s="35"/>
      <c r="FY111" s="35"/>
      <c r="FZ111" s="35"/>
      <c r="GA111" s="35"/>
      <c r="GB111" s="35"/>
      <c r="GC111" s="35"/>
      <c r="GD111" s="35"/>
      <c r="GE111" s="35"/>
      <c r="GF111" s="35"/>
      <c r="GG111" s="35"/>
      <c r="GH111" s="35"/>
      <c r="GI111" s="35"/>
      <c r="GJ111" s="35"/>
      <c r="GK111" s="35"/>
      <c r="GL111" s="35"/>
      <c r="GM111" s="35"/>
      <c r="GN111" s="35"/>
      <c r="GO111" s="35"/>
      <c r="GP111" s="35"/>
      <c r="GQ111" s="35"/>
      <c r="GR111" s="35"/>
      <c r="GS111" s="35"/>
      <c r="GT111" s="35"/>
      <c r="GU111" s="35"/>
      <c r="GV111" s="35"/>
      <c r="GW111" s="35"/>
      <c r="GX111" s="35"/>
      <c r="GY111" s="35"/>
      <c r="GZ111" s="35"/>
      <c r="HA111" s="35"/>
      <c r="HB111" s="35"/>
      <c r="HC111" s="35"/>
      <c r="HD111" s="35"/>
      <c r="HE111" s="35"/>
      <c r="HF111" s="35"/>
      <c r="HG111" s="35"/>
      <c r="HH111" s="35"/>
      <c r="HI111" s="35"/>
      <c r="HJ111" s="35"/>
      <c r="HK111" s="35"/>
      <c r="HL111" s="35"/>
      <c r="HM111" s="35"/>
      <c r="HN111" s="35"/>
      <c r="HO111" s="35"/>
      <c r="HP111" s="35"/>
      <c r="HQ111" s="35"/>
      <c r="HR111" s="35"/>
      <c r="HS111" s="35"/>
      <c r="HT111" s="35"/>
      <c r="HU111" s="35"/>
      <c r="HV111" s="35"/>
      <c r="HW111" s="35"/>
      <c r="HX111" s="35"/>
      <c r="HY111" s="35"/>
      <c r="HZ111" s="35"/>
      <c r="IA111" s="35"/>
      <c r="IB111" s="35"/>
      <c r="IC111" s="35"/>
      <c r="ID111" s="35"/>
      <c r="IE111" s="35"/>
      <c r="IF111" s="35"/>
      <c r="IG111" s="35"/>
      <c r="IH111" s="35"/>
      <c r="II111" s="35"/>
      <c r="IJ111" s="35"/>
      <c r="IK111" s="35"/>
      <c r="IL111" s="35"/>
      <c r="IM111" s="35"/>
      <c r="IN111" s="35"/>
      <c r="IO111" s="35"/>
      <c r="IP111" s="35"/>
      <c r="IQ111" s="35"/>
      <c r="IR111" s="35"/>
      <c r="IS111" s="35"/>
      <c r="IT111" s="35"/>
      <c r="IU111" s="35"/>
      <c r="IV111" s="35"/>
      <c r="IW111" s="35"/>
      <c r="IX111" s="35"/>
      <c r="IY111" s="35"/>
      <c r="IZ111" s="35"/>
      <c r="JA111" s="35"/>
      <c r="JB111" s="35"/>
      <c r="JC111" s="35"/>
      <c r="JD111" s="35"/>
      <c r="JE111" s="35"/>
      <c r="JF111" s="35"/>
      <c r="JG111" s="35"/>
      <c r="JH111" s="35"/>
      <c r="JI111" s="35"/>
      <c r="JJ111" s="35"/>
      <c r="JK111" s="35"/>
      <c r="JL111" s="35"/>
      <c r="JM111" s="35"/>
      <c r="JN111" s="35"/>
      <c r="JO111" s="35"/>
      <c r="JP111" s="31"/>
      <c r="JQ111" s="28"/>
      <c r="JR111" s="28"/>
      <c r="JS111" s="33"/>
      <c r="JT111" s="28"/>
      <c r="JU111" s="28"/>
      <c r="JV111" s="30"/>
      <c r="JW111" s="30"/>
      <c r="JX111" s="31"/>
    </row>
    <row r="112" spans="1:284" ht="15" customHeight="1">
      <c r="A112" s="92" t="s">
        <v>27</v>
      </c>
      <c r="B112" s="30">
        <v>23000183</v>
      </c>
      <c r="C112" s="35">
        <v>92.8</v>
      </c>
      <c r="D112" s="35"/>
      <c r="E112" s="29"/>
      <c r="F112" s="29"/>
      <c r="G112" s="37"/>
      <c r="H112" s="55"/>
      <c r="I112" s="62"/>
      <c r="J112" s="55"/>
      <c r="K112" s="36"/>
      <c r="L112" s="94"/>
      <c r="M112" s="94"/>
      <c r="N112" s="94"/>
      <c r="O112" s="94"/>
      <c r="P112" s="94"/>
      <c r="Q112" s="94"/>
      <c r="R112" s="137"/>
      <c r="S112" s="94"/>
      <c r="T112" s="95"/>
      <c r="U112" s="94"/>
      <c r="V112" s="129"/>
      <c r="W112" s="95"/>
      <c r="X112" s="94"/>
      <c r="Y112" s="94"/>
      <c r="Z112" s="130"/>
      <c r="AA112" s="95"/>
      <c r="AB112" s="129"/>
      <c r="AC112" s="94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4" t="s">
        <v>413</v>
      </c>
      <c r="AW112" s="94" t="s">
        <v>413</v>
      </c>
      <c r="AX112" s="93"/>
      <c r="AY112" s="93"/>
      <c r="AZ112" s="93"/>
      <c r="BA112" s="93"/>
      <c r="BB112" s="129"/>
      <c r="BC112" s="129"/>
      <c r="BD112" s="93"/>
      <c r="BE112" s="129"/>
      <c r="BF112" s="93"/>
      <c r="BG112" s="93"/>
      <c r="BH112" s="93"/>
      <c r="BI112" s="93"/>
      <c r="BJ112" s="93"/>
      <c r="BK112" s="93"/>
      <c r="BL112" s="129"/>
      <c r="BM112" s="93"/>
      <c r="BN112" s="93"/>
      <c r="BO112" s="93"/>
      <c r="BP112" s="93"/>
      <c r="BQ112" s="129"/>
      <c r="BR112" s="93"/>
      <c r="BS112" s="93"/>
      <c r="BT112" s="93"/>
      <c r="BU112" s="93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35"/>
      <c r="ED112" s="35"/>
      <c r="EE112" s="35"/>
      <c r="EF112" s="35"/>
      <c r="EG112" s="35"/>
      <c r="EH112" s="35"/>
      <c r="EI112" s="35"/>
      <c r="EJ112" s="35"/>
      <c r="EK112" s="35"/>
      <c r="EL112" s="35"/>
      <c r="EM112" s="35"/>
      <c r="EN112" s="35"/>
      <c r="EO112" s="35"/>
      <c r="EP112" s="35"/>
      <c r="EQ112" s="35"/>
      <c r="ER112" s="35"/>
      <c r="ES112" s="35"/>
      <c r="ET112" s="35"/>
      <c r="EU112" s="35"/>
      <c r="EV112" s="35"/>
      <c r="EW112" s="35"/>
      <c r="EX112" s="35"/>
      <c r="EY112" s="35"/>
      <c r="EZ112" s="35"/>
      <c r="FA112" s="35"/>
      <c r="FB112" s="35"/>
      <c r="FC112" s="35"/>
      <c r="FD112" s="35"/>
      <c r="FE112" s="35"/>
      <c r="FF112" s="35"/>
      <c r="FG112" s="35"/>
      <c r="FH112" s="35"/>
      <c r="FI112" s="35"/>
      <c r="FJ112" s="35"/>
      <c r="FK112" s="35"/>
      <c r="FL112" s="35"/>
      <c r="FM112" s="35"/>
      <c r="FN112" s="35"/>
      <c r="FO112" s="35"/>
      <c r="FP112" s="35"/>
      <c r="FQ112" s="35"/>
      <c r="FR112" s="35"/>
      <c r="FS112" s="35"/>
      <c r="FT112" s="35"/>
      <c r="FU112" s="35"/>
      <c r="FV112" s="35"/>
      <c r="FW112" s="35"/>
      <c r="FX112" s="35"/>
      <c r="FY112" s="35"/>
      <c r="FZ112" s="35"/>
      <c r="GA112" s="35"/>
      <c r="GB112" s="35"/>
      <c r="GC112" s="35"/>
      <c r="GD112" s="35"/>
      <c r="GE112" s="35"/>
      <c r="GF112" s="35"/>
      <c r="GG112" s="35"/>
      <c r="GH112" s="35"/>
      <c r="GI112" s="35"/>
      <c r="GJ112" s="35"/>
      <c r="GK112" s="35"/>
      <c r="GL112" s="35"/>
      <c r="GM112" s="35"/>
      <c r="GN112" s="35"/>
      <c r="GO112" s="35"/>
      <c r="GP112" s="35"/>
      <c r="GQ112" s="35"/>
      <c r="GR112" s="35"/>
      <c r="GS112" s="35"/>
      <c r="GT112" s="35"/>
      <c r="GU112" s="35"/>
      <c r="GV112" s="35"/>
      <c r="GW112" s="35"/>
      <c r="GX112" s="35"/>
      <c r="GY112" s="35"/>
      <c r="GZ112" s="35"/>
      <c r="HA112" s="35"/>
      <c r="HB112" s="35"/>
      <c r="HC112" s="35"/>
      <c r="HD112" s="35"/>
      <c r="HE112" s="35"/>
      <c r="HF112" s="35"/>
      <c r="HG112" s="35"/>
      <c r="HH112" s="35"/>
      <c r="HI112" s="35"/>
      <c r="HJ112" s="35"/>
      <c r="HK112" s="35"/>
      <c r="HL112" s="35"/>
      <c r="HM112" s="35"/>
      <c r="HN112" s="35"/>
      <c r="HO112" s="35"/>
      <c r="HP112" s="35"/>
      <c r="HQ112" s="35"/>
      <c r="HR112" s="35"/>
      <c r="HS112" s="35"/>
      <c r="HT112" s="35"/>
      <c r="HU112" s="35"/>
      <c r="HV112" s="35"/>
      <c r="HW112" s="35"/>
      <c r="HX112" s="35"/>
      <c r="HY112" s="35"/>
      <c r="HZ112" s="35"/>
      <c r="IA112" s="35"/>
      <c r="IB112" s="35"/>
      <c r="IC112" s="35"/>
      <c r="ID112" s="35"/>
      <c r="IE112" s="35"/>
      <c r="IF112" s="35"/>
      <c r="IG112" s="35"/>
      <c r="IH112" s="35"/>
      <c r="II112" s="35"/>
      <c r="IJ112" s="35"/>
      <c r="IK112" s="35"/>
      <c r="IL112" s="35"/>
      <c r="IM112" s="35"/>
      <c r="IN112" s="35"/>
      <c r="IO112" s="35"/>
      <c r="IP112" s="35"/>
      <c r="IQ112" s="35"/>
      <c r="IR112" s="35"/>
      <c r="IS112" s="35"/>
      <c r="IT112" s="35"/>
      <c r="IU112" s="35"/>
      <c r="IV112" s="35"/>
      <c r="IW112" s="35"/>
      <c r="IX112" s="35"/>
      <c r="IY112" s="35"/>
      <c r="IZ112" s="35"/>
      <c r="JA112" s="35"/>
      <c r="JB112" s="35"/>
      <c r="JC112" s="35"/>
      <c r="JD112" s="35"/>
      <c r="JE112" s="35"/>
      <c r="JF112" s="35"/>
      <c r="JG112" s="35"/>
      <c r="JH112" s="35"/>
      <c r="JI112" s="35"/>
      <c r="JJ112" s="35"/>
      <c r="JK112" s="35"/>
      <c r="JL112" s="35"/>
      <c r="JM112" s="35"/>
      <c r="JN112" s="35"/>
      <c r="JO112" s="35"/>
      <c r="JP112" s="31"/>
      <c r="JQ112" s="28"/>
      <c r="JR112" s="28"/>
      <c r="JS112" s="31"/>
      <c r="JT112" s="31"/>
      <c r="JU112" s="28"/>
      <c r="JV112" s="31"/>
      <c r="JW112" s="33"/>
      <c r="JX112" s="31"/>
    </row>
    <row r="113" spans="1:284" ht="15" customHeight="1">
      <c r="A113" s="92" t="s">
        <v>490</v>
      </c>
      <c r="B113" s="30">
        <v>23000545</v>
      </c>
      <c r="C113" s="35">
        <v>86.71</v>
      </c>
      <c r="D113" s="35"/>
      <c r="E113" s="29"/>
      <c r="F113" s="29"/>
      <c r="G113" s="29"/>
      <c r="H113" s="55"/>
      <c r="I113" s="62"/>
      <c r="J113" s="55"/>
      <c r="K113" s="36"/>
      <c r="L113" s="94"/>
      <c r="M113" s="94"/>
      <c r="N113" s="94"/>
      <c r="O113" s="94"/>
      <c r="P113" s="94"/>
      <c r="Q113" s="94"/>
      <c r="R113" s="137"/>
      <c r="S113" s="94"/>
      <c r="T113" s="95"/>
      <c r="U113" s="94"/>
      <c r="V113" s="95"/>
      <c r="W113" s="219"/>
      <c r="X113" s="137"/>
      <c r="Y113" s="130"/>
      <c r="Z113" s="130"/>
      <c r="AA113" s="95"/>
      <c r="AB113" s="129"/>
      <c r="AC113" s="129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93"/>
      <c r="AX113" s="93"/>
      <c r="AY113" s="93"/>
      <c r="AZ113" s="93"/>
      <c r="BA113" s="93"/>
      <c r="BB113" s="129"/>
      <c r="BC113" s="129"/>
      <c r="BD113" s="93"/>
      <c r="BE113" s="129"/>
      <c r="BF113" s="93"/>
      <c r="BG113" s="93"/>
      <c r="BH113" s="93"/>
      <c r="BI113" s="93"/>
      <c r="BJ113" s="93"/>
      <c r="BK113" s="93"/>
      <c r="BL113" s="129"/>
      <c r="BM113" s="93"/>
      <c r="BN113" s="93"/>
      <c r="BO113" s="93"/>
      <c r="BP113" s="93"/>
      <c r="BQ113" s="129"/>
      <c r="BR113" s="93"/>
      <c r="BS113" s="93"/>
      <c r="BT113" s="93"/>
      <c r="BU113" s="93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 t="s">
        <v>491</v>
      </c>
      <c r="CS113" s="35" t="s">
        <v>491</v>
      </c>
      <c r="CT113" s="35" t="s">
        <v>492</v>
      </c>
      <c r="CU113" s="73">
        <v>1.9769999999999999E-2</v>
      </c>
      <c r="CV113" s="35" t="s">
        <v>492</v>
      </c>
      <c r="CW113" s="35" t="s">
        <v>491</v>
      </c>
      <c r="CX113" s="35" t="s">
        <v>492</v>
      </c>
      <c r="CY113" s="35" t="s">
        <v>492</v>
      </c>
      <c r="CZ113" s="73">
        <v>4.1329999999999999E-2</v>
      </c>
      <c r="DA113" s="35" t="s">
        <v>493</v>
      </c>
      <c r="DB113" s="35" t="s">
        <v>491</v>
      </c>
      <c r="DC113" s="35" t="s">
        <v>493</v>
      </c>
      <c r="DD113" s="35" t="s">
        <v>493</v>
      </c>
      <c r="DE113" s="35" t="s">
        <v>493</v>
      </c>
      <c r="DF113" s="35" t="s">
        <v>493</v>
      </c>
      <c r="DG113" s="35" t="s">
        <v>493</v>
      </c>
      <c r="DH113" s="35" t="s">
        <v>491</v>
      </c>
      <c r="DI113" s="35" t="s">
        <v>447</v>
      </c>
      <c r="DJ113" s="35" t="s">
        <v>491</v>
      </c>
      <c r="DK113" s="35" t="s">
        <v>493</v>
      </c>
      <c r="DL113" s="35" t="s">
        <v>492</v>
      </c>
      <c r="DM113" s="35" t="s">
        <v>491</v>
      </c>
      <c r="DN113" s="35" t="s">
        <v>492</v>
      </c>
      <c r="DO113" s="35" t="s">
        <v>447</v>
      </c>
      <c r="DP113" s="35" t="s">
        <v>491</v>
      </c>
      <c r="DQ113" s="35" t="s">
        <v>492</v>
      </c>
      <c r="DR113" s="35" t="s">
        <v>447</v>
      </c>
      <c r="DS113" s="35" t="s">
        <v>493</v>
      </c>
      <c r="DT113" s="35" t="s">
        <v>493</v>
      </c>
      <c r="DU113" s="73">
        <v>3.2550000000000003E-2</v>
      </c>
      <c r="DV113" s="35" t="s">
        <v>491</v>
      </c>
      <c r="DW113" s="35" t="s">
        <v>493</v>
      </c>
      <c r="DX113" s="35" t="s">
        <v>493</v>
      </c>
      <c r="DY113" s="35" t="s">
        <v>491</v>
      </c>
      <c r="DZ113" s="73">
        <v>1.1480000000000001E-2</v>
      </c>
      <c r="EA113" s="35" t="s">
        <v>492</v>
      </c>
      <c r="EB113" s="35" t="s">
        <v>492</v>
      </c>
      <c r="EC113" s="35" t="s">
        <v>447</v>
      </c>
      <c r="ED113" s="35" t="s">
        <v>491</v>
      </c>
      <c r="EE113" s="35" t="s">
        <v>492</v>
      </c>
      <c r="EF113" s="35" t="s">
        <v>492</v>
      </c>
      <c r="EG113" s="35" t="s">
        <v>493</v>
      </c>
      <c r="EH113" s="35" t="s">
        <v>491</v>
      </c>
      <c r="EI113" s="35" t="s">
        <v>491</v>
      </c>
      <c r="EJ113" s="35" t="s">
        <v>491</v>
      </c>
      <c r="EK113" s="35" t="s">
        <v>492</v>
      </c>
      <c r="EL113" s="35" t="s">
        <v>493</v>
      </c>
      <c r="EM113" s="35" t="s">
        <v>494</v>
      </c>
      <c r="EN113" s="35" t="s">
        <v>491</v>
      </c>
      <c r="EO113" s="35" t="s">
        <v>492</v>
      </c>
      <c r="EP113" s="35" t="s">
        <v>491</v>
      </c>
      <c r="EQ113" s="35" t="s">
        <v>493</v>
      </c>
      <c r="ER113" s="35" t="s">
        <v>492</v>
      </c>
      <c r="ES113" s="35" t="s">
        <v>493</v>
      </c>
      <c r="ET113" s="35" t="s">
        <v>493</v>
      </c>
      <c r="EU113" s="35" t="s">
        <v>495</v>
      </c>
      <c r="EV113" s="35" t="s">
        <v>493</v>
      </c>
      <c r="EW113" s="35" t="s">
        <v>493</v>
      </c>
      <c r="EX113" s="35" t="s">
        <v>493</v>
      </c>
      <c r="EY113" s="35" t="s">
        <v>491</v>
      </c>
      <c r="EZ113" s="35" t="s">
        <v>493</v>
      </c>
      <c r="FA113" s="35" t="s">
        <v>491</v>
      </c>
      <c r="FB113" s="35" t="s">
        <v>491</v>
      </c>
      <c r="FC113" s="35" t="s">
        <v>493</v>
      </c>
      <c r="FD113" s="35" t="s">
        <v>493</v>
      </c>
      <c r="FE113" s="35" t="s">
        <v>491</v>
      </c>
      <c r="FF113" s="35" t="s">
        <v>491</v>
      </c>
      <c r="FG113" s="35" t="s">
        <v>491</v>
      </c>
      <c r="FH113" s="35" t="s">
        <v>493</v>
      </c>
      <c r="FI113" s="35" t="s">
        <v>493</v>
      </c>
      <c r="FJ113" s="35" t="s">
        <v>493</v>
      </c>
      <c r="FK113" s="35" t="s">
        <v>493</v>
      </c>
      <c r="FL113" s="35" t="s">
        <v>496</v>
      </c>
      <c r="FM113" s="35" t="s">
        <v>492</v>
      </c>
      <c r="FN113" s="35" t="s">
        <v>497</v>
      </c>
      <c r="FO113" s="35" t="s">
        <v>410</v>
      </c>
      <c r="FP113" s="35" t="s">
        <v>497</v>
      </c>
      <c r="FQ113" s="35" t="s">
        <v>492</v>
      </c>
      <c r="FR113" s="35" t="s">
        <v>491</v>
      </c>
      <c r="FS113" s="35" t="s">
        <v>492</v>
      </c>
      <c r="FT113" s="35" t="s">
        <v>493</v>
      </c>
      <c r="FU113" s="35" t="s">
        <v>492</v>
      </c>
      <c r="FV113" s="35" t="s">
        <v>493</v>
      </c>
      <c r="FW113" s="35" t="s">
        <v>493</v>
      </c>
      <c r="FX113" s="35" t="s">
        <v>492</v>
      </c>
      <c r="FY113" s="35" t="s">
        <v>492</v>
      </c>
      <c r="FZ113" s="35" t="s">
        <v>493</v>
      </c>
      <c r="GA113" s="35" t="s">
        <v>493</v>
      </c>
      <c r="GB113" s="35" t="s">
        <v>491</v>
      </c>
      <c r="GC113" s="35" t="s">
        <v>493</v>
      </c>
      <c r="GD113" s="35" t="s">
        <v>492</v>
      </c>
      <c r="GE113" s="35" t="s">
        <v>447</v>
      </c>
      <c r="GF113" s="35" t="s">
        <v>491</v>
      </c>
      <c r="GG113" s="35" t="s">
        <v>491</v>
      </c>
      <c r="GH113" s="35" t="s">
        <v>493</v>
      </c>
      <c r="GI113" s="35" t="s">
        <v>491</v>
      </c>
      <c r="GJ113" s="35" t="s">
        <v>493</v>
      </c>
      <c r="GK113" s="35" t="s">
        <v>492</v>
      </c>
      <c r="GL113" s="35" t="s">
        <v>491</v>
      </c>
      <c r="GM113" s="35" t="s">
        <v>493</v>
      </c>
      <c r="GN113" s="35" t="s">
        <v>498</v>
      </c>
      <c r="GO113" s="35" t="s">
        <v>491</v>
      </c>
      <c r="GP113" s="35" t="s">
        <v>491</v>
      </c>
      <c r="GQ113" s="35" t="s">
        <v>495</v>
      </c>
      <c r="GR113" s="35" t="s">
        <v>492</v>
      </c>
      <c r="GS113" s="35" t="s">
        <v>491</v>
      </c>
      <c r="GT113" s="35" t="s">
        <v>491</v>
      </c>
      <c r="GU113" s="35" t="s">
        <v>495</v>
      </c>
      <c r="GV113" s="35" t="s">
        <v>492</v>
      </c>
      <c r="GW113" s="35" t="s">
        <v>493</v>
      </c>
      <c r="GX113" s="35" t="s">
        <v>492</v>
      </c>
      <c r="GY113" s="35" t="s">
        <v>499</v>
      </c>
      <c r="GZ113" s="35" t="s">
        <v>491</v>
      </c>
      <c r="HA113" s="35" t="s">
        <v>493</v>
      </c>
      <c r="HB113" s="35" t="s">
        <v>493</v>
      </c>
      <c r="HC113" s="35" t="s">
        <v>491</v>
      </c>
      <c r="HD113" s="35" t="s">
        <v>496</v>
      </c>
      <c r="HE113" s="35" t="s">
        <v>493</v>
      </c>
      <c r="HF113" s="35" t="s">
        <v>493</v>
      </c>
      <c r="HG113" s="35" t="s">
        <v>493</v>
      </c>
      <c r="HH113" s="35" t="s">
        <v>497</v>
      </c>
      <c r="HI113" s="35" t="s">
        <v>493</v>
      </c>
      <c r="HJ113" s="35" t="s">
        <v>500</v>
      </c>
      <c r="HK113" s="35" t="s">
        <v>491</v>
      </c>
      <c r="HL113" s="35" t="s">
        <v>492</v>
      </c>
      <c r="HM113" s="35" t="s">
        <v>499</v>
      </c>
      <c r="HN113" s="35" t="s">
        <v>491</v>
      </c>
      <c r="HO113" s="35" t="s">
        <v>492</v>
      </c>
      <c r="HP113" s="35" t="s">
        <v>492</v>
      </c>
      <c r="HQ113" s="35" t="s">
        <v>493</v>
      </c>
      <c r="HR113" s="35" t="s">
        <v>493</v>
      </c>
      <c r="HS113" s="35" t="s">
        <v>491</v>
      </c>
      <c r="HT113" s="35" t="s">
        <v>492</v>
      </c>
      <c r="HU113" s="35" t="s">
        <v>447</v>
      </c>
      <c r="HV113" s="35" t="s">
        <v>493</v>
      </c>
      <c r="HW113" s="35" t="s">
        <v>493</v>
      </c>
      <c r="HX113" s="35" t="s">
        <v>493</v>
      </c>
      <c r="HY113" s="35" t="s">
        <v>493</v>
      </c>
      <c r="HZ113" s="35" t="s">
        <v>493</v>
      </c>
      <c r="IA113" s="35" t="s">
        <v>493</v>
      </c>
      <c r="IB113" s="35" t="s">
        <v>493</v>
      </c>
      <c r="IC113" s="35" t="s">
        <v>491</v>
      </c>
      <c r="ID113" s="35" t="s">
        <v>491</v>
      </c>
      <c r="IE113" s="35" t="s">
        <v>492</v>
      </c>
      <c r="IF113" s="35" t="s">
        <v>493</v>
      </c>
      <c r="IG113" s="35" t="s">
        <v>493</v>
      </c>
      <c r="IH113" s="35" t="s">
        <v>496</v>
      </c>
      <c r="II113" s="35" t="s">
        <v>492</v>
      </c>
      <c r="IJ113" s="35" t="s">
        <v>493</v>
      </c>
      <c r="IK113" s="35" t="s">
        <v>493</v>
      </c>
      <c r="IL113" s="35" t="s">
        <v>491</v>
      </c>
      <c r="IM113" s="35" t="s">
        <v>493</v>
      </c>
      <c r="IN113" s="35" t="s">
        <v>493</v>
      </c>
      <c r="IO113" s="35" t="s">
        <v>493</v>
      </c>
      <c r="IP113" s="35" t="s">
        <v>493</v>
      </c>
      <c r="IQ113" s="35" t="s">
        <v>493</v>
      </c>
      <c r="IR113" s="35" t="s">
        <v>491</v>
      </c>
      <c r="IS113" s="35" t="s">
        <v>493</v>
      </c>
      <c r="IT113" s="35" t="s">
        <v>492</v>
      </c>
      <c r="IU113" s="35" t="s">
        <v>493</v>
      </c>
      <c r="IV113" s="35" t="s">
        <v>493</v>
      </c>
      <c r="IW113" s="35" t="s">
        <v>491</v>
      </c>
      <c r="IX113" s="35" t="s">
        <v>447</v>
      </c>
      <c r="IY113" s="35" t="s">
        <v>491</v>
      </c>
      <c r="IZ113" s="35" t="s">
        <v>493</v>
      </c>
      <c r="JA113" s="35" t="s">
        <v>491</v>
      </c>
      <c r="JB113" s="35" t="s">
        <v>491</v>
      </c>
      <c r="JC113" s="35" t="s">
        <v>492</v>
      </c>
      <c r="JD113" s="35" t="s">
        <v>493</v>
      </c>
      <c r="JE113" s="35" t="s">
        <v>491</v>
      </c>
      <c r="JF113" s="35" t="s">
        <v>492</v>
      </c>
      <c r="JG113" s="35" t="s">
        <v>493</v>
      </c>
      <c r="JH113" s="62">
        <v>2.477E-3</v>
      </c>
      <c r="JI113" s="35" t="s">
        <v>491</v>
      </c>
      <c r="JJ113" s="35" t="s">
        <v>495</v>
      </c>
      <c r="JK113" s="35" t="s">
        <v>492</v>
      </c>
      <c r="JL113" s="35" t="s">
        <v>491</v>
      </c>
      <c r="JM113" s="35" t="s">
        <v>493</v>
      </c>
      <c r="JN113" s="35">
        <v>99.93</v>
      </c>
      <c r="JO113" s="35">
        <v>7.0000000000000007E-2</v>
      </c>
      <c r="JP113" s="28" t="s">
        <v>480</v>
      </c>
      <c r="JQ113" s="28" t="s">
        <v>480</v>
      </c>
      <c r="JR113" s="28"/>
      <c r="JS113" s="33"/>
      <c r="JT113" s="33"/>
      <c r="JU113" s="30">
        <v>0</v>
      </c>
      <c r="JV113" s="33"/>
      <c r="JW113" s="30"/>
      <c r="JX113" s="28"/>
    </row>
    <row r="114" spans="1:284" ht="15" customHeight="1">
      <c r="A114" s="92" t="s">
        <v>487</v>
      </c>
      <c r="B114" s="30">
        <v>23000674</v>
      </c>
      <c r="C114" s="35">
        <v>87.76</v>
      </c>
      <c r="D114" s="35">
        <v>4.0620000000000003</v>
      </c>
      <c r="E114" s="29"/>
      <c r="F114" s="29"/>
      <c r="G114" s="29"/>
      <c r="H114" s="55"/>
      <c r="I114" s="62"/>
      <c r="J114" s="55"/>
      <c r="K114" s="36"/>
      <c r="L114" s="94"/>
      <c r="M114" s="94"/>
      <c r="N114" s="94"/>
      <c r="O114" s="94"/>
      <c r="P114" s="94"/>
      <c r="Q114" s="94"/>
      <c r="R114" s="137"/>
      <c r="S114" s="94"/>
      <c r="T114" s="95"/>
      <c r="U114" s="94"/>
      <c r="V114" s="95"/>
      <c r="W114" s="218"/>
      <c r="X114" s="137"/>
      <c r="Y114" s="130"/>
      <c r="Z114" s="130"/>
      <c r="AA114" s="95"/>
      <c r="AB114" s="129"/>
      <c r="AC114" s="129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  <c r="AV114" s="93"/>
      <c r="AW114" s="93"/>
      <c r="AX114" s="94" t="s">
        <v>413</v>
      </c>
      <c r="AY114" s="94" t="s">
        <v>413</v>
      </c>
      <c r="AZ114" s="94" t="s">
        <v>413</v>
      </c>
      <c r="BA114" s="94" t="s">
        <v>413</v>
      </c>
      <c r="BB114" s="129" t="s">
        <v>413</v>
      </c>
      <c r="BC114" s="129" t="s">
        <v>413</v>
      </c>
      <c r="BD114" s="94" t="s">
        <v>413</v>
      </c>
      <c r="BE114" s="129" t="s">
        <v>423</v>
      </c>
      <c r="BF114" s="94" t="s">
        <v>413</v>
      </c>
      <c r="BG114" s="94" t="s">
        <v>413</v>
      </c>
      <c r="BH114" s="94" t="s">
        <v>413</v>
      </c>
      <c r="BI114" s="94" t="s">
        <v>413</v>
      </c>
      <c r="BJ114" s="94" t="s">
        <v>413</v>
      </c>
      <c r="BK114" s="94" t="s">
        <v>413</v>
      </c>
      <c r="BL114" s="129" t="s">
        <v>413</v>
      </c>
      <c r="BM114" s="94" t="s">
        <v>413</v>
      </c>
      <c r="BN114" s="94" t="s">
        <v>413</v>
      </c>
      <c r="BO114" s="94" t="s">
        <v>413</v>
      </c>
      <c r="BP114" s="94" t="s">
        <v>413</v>
      </c>
      <c r="BQ114" s="129" t="s">
        <v>423</v>
      </c>
      <c r="BR114" s="93"/>
      <c r="BS114" s="93"/>
      <c r="BT114" s="93"/>
      <c r="BU114" s="93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DY114" s="35"/>
      <c r="DZ114" s="35"/>
      <c r="EA114" s="35"/>
      <c r="EB114" s="35"/>
      <c r="EC114" s="35"/>
      <c r="ED114" s="35"/>
      <c r="EE114" s="35"/>
      <c r="EF114" s="35"/>
      <c r="EG114" s="35"/>
      <c r="EH114" s="35"/>
      <c r="EI114" s="35"/>
      <c r="EJ114" s="35"/>
      <c r="EK114" s="35"/>
      <c r="EL114" s="35"/>
      <c r="EM114" s="35"/>
      <c r="EN114" s="35"/>
      <c r="EO114" s="35"/>
      <c r="EP114" s="35"/>
      <c r="EQ114" s="35"/>
      <c r="ER114" s="35"/>
      <c r="ES114" s="35"/>
      <c r="ET114" s="35"/>
      <c r="EU114" s="35"/>
      <c r="EV114" s="35"/>
      <c r="EW114" s="35"/>
      <c r="EX114" s="35"/>
      <c r="EY114" s="35"/>
      <c r="EZ114" s="35"/>
      <c r="FA114" s="35"/>
      <c r="FB114" s="35"/>
      <c r="FC114" s="35"/>
      <c r="FD114" s="35"/>
      <c r="FE114" s="35"/>
      <c r="FF114" s="35"/>
      <c r="FG114" s="35"/>
      <c r="FH114" s="35"/>
      <c r="FI114" s="35"/>
      <c r="FJ114" s="35"/>
      <c r="FK114" s="35"/>
      <c r="FL114" s="35"/>
      <c r="FM114" s="35"/>
      <c r="FN114" s="35"/>
      <c r="FO114" s="35"/>
      <c r="FP114" s="35"/>
      <c r="FQ114" s="35"/>
      <c r="FR114" s="35"/>
      <c r="FS114" s="35"/>
      <c r="FT114" s="35"/>
      <c r="FU114" s="35"/>
      <c r="FV114" s="35"/>
      <c r="FW114" s="35"/>
      <c r="FX114" s="35"/>
      <c r="FY114" s="35"/>
      <c r="FZ114" s="35"/>
      <c r="GA114" s="35"/>
      <c r="GB114" s="35"/>
      <c r="GC114" s="35"/>
      <c r="GD114" s="35"/>
      <c r="GE114" s="35"/>
      <c r="GF114" s="35"/>
      <c r="GG114" s="35"/>
      <c r="GH114" s="35"/>
      <c r="GI114" s="35"/>
      <c r="GJ114" s="35"/>
      <c r="GK114" s="35"/>
      <c r="GL114" s="35"/>
      <c r="GM114" s="35"/>
      <c r="GN114" s="35"/>
      <c r="GO114" s="35"/>
      <c r="GP114" s="35"/>
      <c r="GQ114" s="35"/>
      <c r="GR114" s="35"/>
      <c r="GS114" s="35"/>
      <c r="GT114" s="35"/>
      <c r="GU114" s="35"/>
      <c r="GV114" s="35"/>
      <c r="GW114" s="35"/>
      <c r="GX114" s="35"/>
      <c r="GY114" s="35"/>
      <c r="GZ114" s="35"/>
      <c r="HA114" s="35"/>
      <c r="HB114" s="35"/>
      <c r="HC114" s="35"/>
      <c r="HD114" s="35"/>
      <c r="HE114" s="35"/>
      <c r="HF114" s="35"/>
      <c r="HG114" s="35"/>
      <c r="HH114" s="35"/>
      <c r="HI114" s="35"/>
      <c r="HJ114" s="35"/>
      <c r="HK114" s="35"/>
      <c r="HL114" s="35"/>
      <c r="HM114" s="35"/>
      <c r="HN114" s="35"/>
      <c r="HO114" s="35"/>
      <c r="HP114" s="35"/>
      <c r="HQ114" s="35"/>
      <c r="HR114" s="35"/>
      <c r="HS114" s="35"/>
      <c r="HT114" s="35"/>
      <c r="HU114" s="35"/>
      <c r="HV114" s="35"/>
      <c r="HW114" s="35"/>
      <c r="HX114" s="35"/>
      <c r="HY114" s="35"/>
      <c r="HZ114" s="35"/>
      <c r="IA114" s="35"/>
      <c r="IB114" s="35"/>
      <c r="IC114" s="35"/>
      <c r="ID114" s="35"/>
      <c r="IE114" s="35"/>
      <c r="IF114" s="35"/>
      <c r="IG114" s="35"/>
      <c r="IH114" s="35"/>
      <c r="II114" s="35"/>
      <c r="IJ114" s="35"/>
      <c r="IK114" s="35"/>
      <c r="IL114" s="35"/>
      <c r="IM114" s="35"/>
      <c r="IN114" s="35"/>
      <c r="IO114" s="35"/>
      <c r="IP114" s="35"/>
      <c r="IQ114" s="35"/>
      <c r="IR114" s="35"/>
      <c r="IS114" s="35"/>
      <c r="IT114" s="35"/>
      <c r="IU114" s="35"/>
      <c r="IV114" s="35"/>
      <c r="IW114" s="35"/>
      <c r="IX114" s="35"/>
      <c r="IY114" s="35"/>
      <c r="IZ114" s="35"/>
      <c r="JA114" s="35"/>
      <c r="JB114" s="35"/>
      <c r="JC114" s="35"/>
      <c r="JD114" s="35"/>
      <c r="JE114" s="35"/>
      <c r="JF114" s="35"/>
      <c r="JG114" s="35"/>
      <c r="JH114" s="35"/>
      <c r="JI114" s="35"/>
      <c r="JJ114" s="35"/>
      <c r="JK114" s="35"/>
      <c r="JL114" s="35"/>
      <c r="JM114" s="35"/>
      <c r="JN114" s="35"/>
      <c r="JO114" s="35"/>
      <c r="JP114" s="28"/>
      <c r="JQ114" s="28"/>
      <c r="JR114" s="28"/>
      <c r="JS114" s="33"/>
      <c r="JT114" s="33"/>
      <c r="JU114" s="31"/>
      <c r="JV114" s="33"/>
      <c r="JW114" s="30"/>
      <c r="JX114" s="28"/>
    </row>
    <row r="115" spans="1:284" ht="15" customHeight="1">
      <c r="A115" s="92" t="s">
        <v>487</v>
      </c>
      <c r="B115" s="30">
        <v>23000522</v>
      </c>
      <c r="C115" s="35">
        <v>87.36</v>
      </c>
      <c r="D115" s="35"/>
      <c r="E115" s="29"/>
      <c r="F115" s="29"/>
      <c r="G115" s="29"/>
      <c r="H115" s="55"/>
      <c r="I115" s="62"/>
      <c r="J115" s="55"/>
      <c r="K115" s="36"/>
      <c r="L115" s="94" t="s">
        <v>425</v>
      </c>
      <c r="M115" s="94" t="s">
        <v>425</v>
      </c>
      <c r="N115" s="94" t="s">
        <v>426</v>
      </c>
      <c r="O115" s="94" t="s">
        <v>426</v>
      </c>
      <c r="P115" s="94" t="s">
        <v>427</v>
      </c>
      <c r="Q115" s="94" t="s">
        <v>428</v>
      </c>
      <c r="R115" s="94" t="s">
        <v>427</v>
      </c>
      <c r="S115" s="137">
        <v>0</v>
      </c>
      <c r="T115" s="94" t="s">
        <v>429</v>
      </c>
      <c r="U115" s="94" t="s">
        <v>445</v>
      </c>
      <c r="V115" s="95" t="s">
        <v>430</v>
      </c>
      <c r="W115" s="219" t="s">
        <v>429</v>
      </c>
      <c r="X115" s="137">
        <v>0</v>
      </c>
      <c r="Y115" s="130" t="s">
        <v>429</v>
      </c>
      <c r="Z115" s="94" t="s">
        <v>429</v>
      </c>
      <c r="AA115" s="94" t="s">
        <v>429</v>
      </c>
      <c r="AB115" s="129" t="s">
        <v>429</v>
      </c>
      <c r="AC115" s="129" t="s">
        <v>429</v>
      </c>
      <c r="AD115" s="94" t="s">
        <v>431</v>
      </c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3"/>
      <c r="AU115" s="93"/>
      <c r="AV115" s="93"/>
      <c r="AW115" s="93"/>
      <c r="AX115" s="93"/>
      <c r="AY115" s="93"/>
      <c r="AZ115" s="93"/>
      <c r="BA115" s="93"/>
      <c r="BB115" s="129"/>
      <c r="BC115" s="129"/>
      <c r="BD115" s="93"/>
      <c r="BE115" s="129"/>
      <c r="BF115" s="93"/>
      <c r="BG115" s="93"/>
      <c r="BH115" s="93"/>
      <c r="BI115" s="93"/>
      <c r="BJ115" s="93"/>
      <c r="BK115" s="93"/>
      <c r="BL115" s="129"/>
      <c r="BM115" s="93"/>
      <c r="BN115" s="93"/>
      <c r="BO115" s="93"/>
      <c r="BP115" s="93"/>
      <c r="BQ115" s="129"/>
      <c r="BR115" s="93"/>
      <c r="BS115" s="93"/>
      <c r="BT115" s="93"/>
      <c r="BU115" s="93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5"/>
      <c r="ES115" s="35"/>
      <c r="ET115" s="35"/>
      <c r="EU115" s="35"/>
      <c r="EV115" s="35"/>
      <c r="EW115" s="35"/>
      <c r="EX115" s="35"/>
      <c r="EY115" s="35"/>
      <c r="EZ115" s="35"/>
      <c r="FA115" s="35"/>
      <c r="FB115" s="35"/>
      <c r="FC115" s="35"/>
      <c r="FD115" s="35"/>
      <c r="FE115" s="35"/>
      <c r="FF115" s="35"/>
      <c r="FG115" s="35"/>
      <c r="FH115" s="35"/>
      <c r="FI115" s="35"/>
      <c r="FJ115" s="35"/>
      <c r="FK115" s="35"/>
      <c r="FL115" s="35"/>
      <c r="FM115" s="35"/>
      <c r="FN115" s="35"/>
      <c r="FO115" s="35"/>
      <c r="FP115" s="35"/>
      <c r="FQ115" s="35"/>
      <c r="FR115" s="35"/>
      <c r="FS115" s="35"/>
      <c r="FT115" s="35"/>
      <c r="FU115" s="35"/>
      <c r="FV115" s="35"/>
      <c r="FW115" s="35"/>
      <c r="FX115" s="35"/>
      <c r="FY115" s="35"/>
      <c r="FZ115" s="35"/>
      <c r="GA115" s="35"/>
      <c r="GB115" s="35"/>
      <c r="GC115" s="35"/>
      <c r="GD115" s="35"/>
      <c r="GE115" s="35"/>
      <c r="GF115" s="35"/>
      <c r="GG115" s="35"/>
      <c r="GH115" s="35"/>
      <c r="GI115" s="35"/>
      <c r="GJ115" s="35"/>
      <c r="GK115" s="35"/>
      <c r="GL115" s="35"/>
      <c r="GM115" s="35"/>
      <c r="GN115" s="35"/>
      <c r="GO115" s="35"/>
      <c r="GP115" s="35"/>
      <c r="GQ115" s="35"/>
      <c r="GR115" s="35"/>
      <c r="GS115" s="35"/>
      <c r="GT115" s="35"/>
      <c r="GU115" s="35"/>
      <c r="GV115" s="35"/>
      <c r="GW115" s="35"/>
      <c r="GX115" s="35"/>
      <c r="GY115" s="35"/>
      <c r="GZ115" s="35"/>
      <c r="HA115" s="35"/>
      <c r="HB115" s="35"/>
      <c r="HC115" s="35"/>
      <c r="HD115" s="35"/>
      <c r="HE115" s="35"/>
      <c r="HF115" s="35"/>
      <c r="HG115" s="35"/>
      <c r="HH115" s="35"/>
      <c r="HI115" s="35"/>
      <c r="HJ115" s="35"/>
      <c r="HK115" s="35"/>
      <c r="HL115" s="35"/>
      <c r="HM115" s="35"/>
      <c r="HN115" s="35"/>
      <c r="HO115" s="35"/>
      <c r="HP115" s="35"/>
      <c r="HQ115" s="35"/>
      <c r="HR115" s="35"/>
      <c r="HS115" s="35"/>
      <c r="HT115" s="35"/>
      <c r="HU115" s="35"/>
      <c r="HV115" s="35"/>
      <c r="HW115" s="35"/>
      <c r="HX115" s="35"/>
      <c r="HY115" s="35"/>
      <c r="HZ115" s="35"/>
      <c r="IA115" s="35"/>
      <c r="IB115" s="35"/>
      <c r="IC115" s="35"/>
      <c r="ID115" s="35"/>
      <c r="IE115" s="35"/>
      <c r="IF115" s="35"/>
      <c r="IG115" s="35"/>
      <c r="IH115" s="35"/>
      <c r="II115" s="35"/>
      <c r="IJ115" s="35"/>
      <c r="IK115" s="35"/>
      <c r="IL115" s="35"/>
      <c r="IM115" s="35"/>
      <c r="IN115" s="35"/>
      <c r="IO115" s="35"/>
      <c r="IP115" s="35"/>
      <c r="IQ115" s="35"/>
      <c r="IR115" s="35"/>
      <c r="IS115" s="35"/>
      <c r="IT115" s="35"/>
      <c r="IU115" s="35"/>
      <c r="IV115" s="35"/>
      <c r="IW115" s="35"/>
      <c r="IX115" s="35"/>
      <c r="IY115" s="35"/>
      <c r="IZ115" s="35"/>
      <c r="JA115" s="35"/>
      <c r="JB115" s="35"/>
      <c r="JC115" s="35"/>
      <c r="JD115" s="35"/>
      <c r="JE115" s="35"/>
      <c r="JF115" s="35"/>
      <c r="JG115" s="35"/>
      <c r="JH115" s="35"/>
      <c r="JI115" s="35"/>
      <c r="JJ115" s="35"/>
      <c r="JK115" s="35"/>
      <c r="JL115" s="35"/>
      <c r="JM115" s="35"/>
      <c r="JN115" s="35"/>
      <c r="JO115" s="35"/>
      <c r="JP115" s="31"/>
      <c r="JQ115" s="28"/>
      <c r="JR115" s="28"/>
      <c r="JS115" s="33"/>
      <c r="JT115" s="33"/>
      <c r="JU115" s="31"/>
      <c r="JV115" s="33"/>
      <c r="JW115" s="30"/>
      <c r="JX115" s="28"/>
    </row>
    <row r="116" spans="1:284" ht="15" customHeight="1">
      <c r="A116" s="92" t="s">
        <v>483</v>
      </c>
      <c r="B116" s="30">
        <v>23000770</v>
      </c>
      <c r="C116" s="35">
        <v>88.67</v>
      </c>
      <c r="D116" s="35"/>
      <c r="E116" s="29"/>
      <c r="F116" s="29"/>
      <c r="G116" s="29"/>
      <c r="H116" s="55"/>
      <c r="I116" s="62"/>
      <c r="J116" s="55"/>
      <c r="K116" s="36"/>
      <c r="L116" s="94" t="s">
        <v>425</v>
      </c>
      <c r="M116" s="94" t="s">
        <v>425</v>
      </c>
      <c r="N116" s="94" t="s">
        <v>426</v>
      </c>
      <c r="O116" s="94" t="s">
        <v>426</v>
      </c>
      <c r="P116" s="94" t="s">
        <v>427</v>
      </c>
      <c r="Q116" s="94" t="s">
        <v>428</v>
      </c>
      <c r="R116" s="94" t="s">
        <v>427</v>
      </c>
      <c r="S116" s="137">
        <v>0</v>
      </c>
      <c r="T116" s="94" t="s">
        <v>429</v>
      </c>
      <c r="U116" s="94" t="s">
        <v>445</v>
      </c>
      <c r="V116" s="95">
        <v>27.8</v>
      </c>
      <c r="W116" s="218">
        <v>75.55</v>
      </c>
      <c r="X116" s="137">
        <v>103</v>
      </c>
      <c r="Y116" s="130">
        <v>63.5</v>
      </c>
      <c r="Z116" s="129">
        <v>21.79</v>
      </c>
      <c r="AA116" s="129">
        <v>149.30000000000001</v>
      </c>
      <c r="AB116" s="129">
        <v>832</v>
      </c>
      <c r="AC116" s="129">
        <v>545</v>
      </c>
      <c r="AD116" s="94" t="s">
        <v>431</v>
      </c>
      <c r="AE116" s="94" t="s">
        <v>429</v>
      </c>
      <c r="AF116" s="94" t="s">
        <v>429</v>
      </c>
      <c r="AG116" s="94" t="s">
        <v>429</v>
      </c>
      <c r="AH116" s="94" t="s">
        <v>429</v>
      </c>
      <c r="AI116" s="94" t="s">
        <v>429</v>
      </c>
      <c r="AJ116" s="94" t="s">
        <v>429</v>
      </c>
      <c r="AK116" s="94" t="s">
        <v>429</v>
      </c>
      <c r="AL116" s="94" t="s">
        <v>429</v>
      </c>
      <c r="AM116" s="94" t="s">
        <v>429</v>
      </c>
      <c r="AN116" s="94" t="s">
        <v>429</v>
      </c>
      <c r="AO116" s="94" t="s">
        <v>429</v>
      </c>
      <c r="AP116" s="94" t="s">
        <v>429</v>
      </c>
      <c r="AQ116" s="94" t="s">
        <v>429</v>
      </c>
      <c r="AR116" s="94" t="s">
        <v>429</v>
      </c>
      <c r="AS116" s="94" t="s">
        <v>429</v>
      </c>
      <c r="AT116" s="94" t="s">
        <v>429</v>
      </c>
      <c r="AU116" s="94" t="s">
        <v>429</v>
      </c>
      <c r="AV116" s="93"/>
      <c r="AW116" s="93"/>
      <c r="AX116" s="93"/>
      <c r="AY116" s="93"/>
      <c r="AZ116" s="93"/>
      <c r="BA116" s="93"/>
      <c r="BB116" s="93"/>
      <c r="BC116" s="93"/>
      <c r="BD116" s="93"/>
      <c r="BE116" s="93"/>
      <c r="BF116" s="93"/>
      <c r="BG116" s="93"/>
      <c r="BH116" s="93"/>
      <c r="BI116" s="93"/>
      <c r="BJ116" s="93"/>
      <c r="BK116" s="93"/>
      <c r="BL116" s="93"/>
      <c r="BM116" s="93"/>
      <c r="BN116" s="93"/>
      <c r="BO116" s="93"/>
      <c r="BP116" s="93"/>
      <c r="BQ116" s="93"/>
      <c r="BR116" s="93"/>
      <c r="BS116" s="93"/>
      <c r="BT116" s="93"/>
      <c r="BU116" s="93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5"/>
      <c r="DE116" s="55"/>
      <c r="DF116" s="55"/>
      <c r="DG116" s="55"/>
      <c r="DH116" s="55"/>
      <c r="DI116" s="55"/>
      <c r="DJ116" s="55"/>
      <c r="DK116" s="55"/>
      <c r="DL116" s="55"/>
      <c r="DM116" s="55"/>
      <c r="DN116" s="55"/>
      <c r="DO116" s="55"/>
      <c r="DP116" s="55"/>
      <c r="DQ116" s="55"/>
      <c r="DR116" s="55"/>
      <c r="DS116" s="55"/>
      <c r="DT116" s="55"/>
      <c r="DU116" s="55"/>
      <c r="DV116" s="55"/>
      <c r="DW116" s="55"/>
      <c r="DX116" s="55"/>
      <c r="DY116" s="55"/>
      <c r="DZ116" s="55"/>
      <c r="EA116" s="55"/>
      <c r="EB116" s="55"/>
      <c r="EC116" s="55"/>
      <c r="ED116" s="55"/>
      <c r="EE116" s="55"/>
      <c r="EF116" s="55"/>
      <c r="EG116" s="55"/>
      <c r="EH116" s="55"/>
      <c r="EI116" s="55"/>
      <c r="EJ116" s="55"/>
      <c r="EK116" s="55"/>
      <c r="EL116" s="55"/>
      <c r="EM116" s="55"/>
      <c r="EN116" s="55"/>
      <c r="EO116" s="55"/>
      <c r="EP116" s="55"/>
      <c r="EQ116" s="55"/>
      <c r="ER116" s="55"/>
      <c r="ES116" s="55"/>
      <c r="ET116" s="55"/>
      <c r="EU116" s="55"/>
      <c r="EV116" s="55"/>
      <c r="EW116" s="55"/>
      <c r="EX116" s="55"/>
      <c r="EY116" s="55"/>
      <c r="EZ116" s="55"/>
      <c r="FA116" s="55"/>
      <c r="FB116" s="55"/>
      <c r="FC116" s="55"/>
      <c r="FD116" s="55"/>
      <c r="FE116" s="55"/>
      <c r="FF116" s="55"/>
      <c r="FG116" s="55"/>
      <c r="FH116" s="55"/>
      <c r="FI116" s="55"/>
      <c r="FJ116" s="55"/>
      <c r="FK116" s="55"/>
      <c r="FL116" s="55"/>
      <c r="FM116" s="55"/>
      <c r="FN116" s="55"/>
      <c r="FO116" s="55"/>
      <c r="FP116" s="55"/>
      <c r="FQ116" s="55"/>
      <c r="FR116" s="55"/>
      <c r="FS116" s="55"/>
      <c r="FT116" s="55"/>
      <c r="FU116" s="55"/>
      <c r="FV116" s="55"/>
      <c r="FW116" s="55"/>
      <c r="FX116" s="55"/>
      <c r="FY116" s="55"/>
      <c r="FZ116" s="55"/>
      <c r="GA116" s="55"/>
      <c r="GB116" s="55"/>
      <c r="GC116" s="55"/>
      <c r="GD116" s="55"/>
      <c r="GE116" s="55"/>
      <c r="GF116" s="55"/>
      <c r="GG116" s="55"/>
      <c r="GH116" s="55"/>
      <c r="GI116" s="55"/>
      <c r="GJ116" s="55"/>
      <c r="GK116" s="55"/>
      <c r="GL116" s="55"/>
      <c r="GM116" s="55"/>
      <c r="GN116" s="55"/>
      <c r="GO116" s="55"/>
      <c r="GP116" s="55"/>
      <c r="GQ116" s="55"/>
      <c r="GR116" s="55"/>
      <c r="GS116" s="55"/>
      <c r="GT116" s="55"/>
      <c r="GU116" s="55"/>
      <c r="GV116" s="55"/>
      <c r="GW116" s="55"/>
      <c r="GX116" s="55"/>
      <c r="GY116" s="55"/>
      <c r="GZ116" s="55"/>
      <c r="HA116" s="55"/>
      <c r="HB116" s="55"/>
      <c r="HC116" s="55"/>
      <c r="HD116" s="55"/>
      <c r="HE116" s="55"/>
      <c r="HF116" s="55"/>
      <c r="HG116" s="55"/>
      <c r="HH116" s="55"/>
      <c r="HI116" s="55"/>
      <c r="HJ116" s="55"/>
      <c r="HK116" s="55"/>
      <c r="HL116" s="55"/>
      <c r="HM116" s="55"/>
      <c r="HN116" s="55"/>
      <c r="HO116" s="55"/>
      <c r="HP116" s="55"/>
      <c r="HQ116" s="55"/>
      <c r="HR116" s="55"/>
      <c r="HS116" s="55"/>
      <c r="HT116" s="55"/>
      <c r="HU116" s="55"/>
      <c r="HV116" s="55"/>
      <c r="HW116" s="55"/>
      <c r="HX116" s="55"/>
      <c r="HY116" s="55"/>
      <c r="HZ116" s="55"/>
      <c r="IA116" s="55"/>
      <c r="IB116" s="55"/>
      <c r="IC116" s="55"/>
      <c r="ID116" s="55"/>
      <c r="IE116" s="55"/>
      <c r="IF116" s="55"/>
      <c r="IG116" s="55"/>
      <c r="IH116" s="55"/>
      <c r="II116" s="55"/>
      <c r="IJ116" s="55"/>
      <c r="IK116" s="55"/>
      <c r="IL116" s="55"/>
      <c r="IM116" s="55"/>
      <c r="IN116" s="55"/>
      <c r="IO116" s="55"/>
      <c r="IP116" s="55"/>
      <c r="IQ116" s="55"/>
      <c r="IR116" s="55"/>
      <c r="IS116" s="55"/>
      <c r="IT116" s="55"/>
      <c r="IU116" s="55"/>
      <c r="IV116" s="55"/>
      <c r="IW116" s="55"/>
      <c r="IX116" s="55"/>
      <c r="IY116" s="55"/>
      <c r="IZ116" s="55"/>
      <c r="JA116" s="55"/>
      <c r="JB116" s="55"/>
      <c r="JC116" s="55"/>
      <c r="JD116" s="55"/>
      <c r="JE116" s="55"/>
      <c r="JF116" s="55"/>
      <c r="JG116" s="55"/>
      <c r="JH116" s="55"/>
      <c r="JI116" s="55"/>
      <c r="JJ116" s="55"/>
      <c r="JK116" s="55"/>
      <c r="JL116" s="55"/>
      <c r="JM116" s="55"/>
      <c r="JN116" s="55"/>
      <c r="JO116" s="29"/>
      <c r="JP116" s="28"/>
      <c r="JQ116" s="28"/>
      <c r="JR116" s="28"/>
      <c r="JS116" s="33"/>
      <c r="JT116" s="33"/>
      <c r="JU116" s="31"/>
      <c r="JV116" s="33"/>
      <c r="JW116" s="30"/>
      <c r="JX116" s="28"/>
    </row>
    <row r="117" spans="1:284" ht="15" customHeight="1">
      <c r="A117" s="92" t="s">
        <v>481</v>
      </c>
      <c r="B117" s="30">
        <v>23000718</v>
      </c>
      <c r="C117" s="35">
        <v>87.64</v>
      </c>
      <c r="D117" s="35">
        <v>2.0539999999999998</v>
      </c>
      <c r="E117" s="29"/>
      <c r="F117" s="29"/>
      <c r="G117" s="35"/>
      <c r="H117" s="55"/>
      <c r="I117" s="220"/>
      <c r="J117" s="136"/>
      <c r="K117" s="93"/>
      <c r="L117" s="94"/>
      <c r="M117" s="93"/>
      <c r="N117" s="94"/>
      <c r="O117" s="94"/>
      <c r="P117" s="94"/>
      <c r="Q117" s="129"/>
      <c r="R117" s="93"/>
      <c r="S117" s="129"/>
      <c r="T117" s="129"/>
      <c r="U117" s="94"/>
      <c r="V117" s="95"/>
      <c r="W117" s="218"/>
      <c r="X117" s="137"/>
      <c r="Y117" s="130"/>
      <c r="Z117" s="93"/>
      <c r="AA117" s="93"/>
      <c r="AB117" s="129"/>
      <c r="AC117" s="93"/>
      <c r="AD117" s="94"/>
      <c r="AE117" s="94"/>
      <c r="AF117" s="93"/>
      <c r="AG117" s="93"/>
      <c r="AH117" s="93"/>
      <c r="AI117" s="93"/>
      <c r="AJ117" s="93"/>
      <c r="AK117" s="93"/>
      <c r="AL117" s="93"/>
      <c r="AM117" s="93"/>
      <c r="AN117" s="93"/>
      <c r="AO117" s="93"/>
      <c r="AP117" s="93"/>
      <c r="AQ117" s="93"/>
      <c r="AR117" s="93"/>
      <c r="AS117" s="93"/>
      <c r="AT117" s="93"/>
      <c r="AU117" s="93"/>
      <c r="AV117" s="93"/>
      <c r="AW117" s="93"/>
      <c r="AX117" s="94" t="s">
        <v>413</v>
      </c>
      <c r="AY117" s="94" t="s">
        <v>413</v>
      </c>
      <c r="AZ117" s="94" t="s">
        <v>413</v>
      </c>
      <c r="BA117" s="94" t="s">
        <v>413</v>
      </c>
      <c r="BB117" s="94" t="s">
        <v>413</v>
      </c>
      <c r="BC117" s="94" t="s">
        <v>413</v>
      </c>
      <c r="BD117" s="94" t="s">
        <v>413</v>
      </c>
      <c r="BE117" s="94" t="s">
        <v>423</v>
      </c>
      <c r="BF117" s="94" t="s">
        <v>413</v>
      </c>
      <c r="BG117" s="94" t="s">
        <v>413</v>
      </c>
      <c r="BH117" s="94" t="s">
        <v>413</v>
      </c>
      <c r="BI117" s="94" t="s">
        <v>413</v>
      </c>
      <c r="BJ117" s="94" t="s">
        <v>413</v>
      </c>
      <c r="BK117" s="94" t="s">
        <v>413</v>
      </c>
      <c r="BL117" s="94" t="s">
        <v>413</v>
      </c>
      <c r="BM117" s="94" t="s">
        <v>413</v>
      </c>
      <c r="BN117" s="94" t="s">
        <v>413</v>
      </c>
      <c r="BO117" s="94" t="s">
        <v>413</v>
      </c>
      <c r="BP117" s="94" t="s">
        <v>413</v>
      </c>
      <c r="BQ117" s="94" t="s">
        <v>423</v>
      </c>
      <c r="BR117" s="93"/>
      <c r="BS117" s="94"/>
      <c r="BT117" s="94"/>
      <c r="BU117" s="94"/>
      <c r="BV117" s="168"/>
      <c r="BW117" s="168"/>
      <c r="BX117" s="168"/>
      <c r="BY117" s="168"/>
      <c r="BZ117" s="168"/>
      <c r="CA117" s="168"/>
      <c r="CB117" s="168"/>
      <c r="CC117" s="168"/>
      <c r="CD117" s="168"/>
      <c r="CE117" s="168"/>
      <c r="CF117" s="168"/>
      <c r="CG117" s="168"/>
      <c r="CH117" s="168"/>
      <c r="CI117" s="168"/>
      <c r="CJ117" s="168"/>
      <c r="CK117" s="168"/>
      <c r="CL117" s="168"/>
      <c r="CM117" s="168"/>
      <c r="CN117" s="168"/>
      <c r="CO117" s="168"/>
      <c r="CP117" s="168"/>
      <c r="CQ117" s="168"/>
      <c r="CR117" s="168"/>
      <c r="CS117" s="168"/>
      <c r="CT117" s="168"/>
      <c r="CU117" s="168"/>
      <c r="CV117" s="168"/>
      <c r="CW117" s="168"/>
      <c r="CX117" s="168"/>
      <c r="CY117" s="168"/>
      <c r="CZ117" s="168"/>
      <c r="DA117" s="168"/>
      <c r="DB117" s="168"/>
      <c r="DC117" s="168"/>
      <c r="DD117" s="168"/>
      <c r="DE117" s="168"/>
      <c r="DF117" s="168"/>
      <c r="DG117" s="168"/>
      <c r="DH117" s="168"/>
      <c r="DI117" s="168"/>
      <c r="DJ117" s="168"/>
      <c r="DK117" s="168"/>
      <c r="DL117" s="168"/>
      <c r="DM117" s="168"/>
      <c r="DN117" s="168"/>
      <c r="DO117" s="168"/>
      <c r="DP117" s="168"/>
      <c r="DQ117" s="168"/>
      <c r="DR117" s="168"/>
      <c r="DS117" s="168"/>
      <c r="DT117" s="168"/>
      <c r="DU117" s="168"/>
      <c r="DV117" s="168"/>
      <c r="DW117" s="168"/>
      <c r="DX117" s="168"/>
      <c r="DY117" s="168"/>
      <c r="DZ117" s="168"/>
      <c r="EA117" s="168"/>
      <c r="EB117" s="168"/>
      <c r="EC117" s="168"/>
      <c r="ED117" s="168"/>
      <c r="EE117" s="168"/>
      <c r="EF117" s="168"/>
      <c r="EG117" s="168"/>
      <c r="EH117" s="168"/>
      <c r="EI117" s="168"/>
      <c r="EJ117" s="168"/>
      <c r="EK117" s="168"/>
      <c r="EL117" s="168"/>
      <c r="EM117" s="168"/>
      <c r="EN117" s="168"/>
      <c r="EO117" s="168"/>
      <c r="EP117" s="168"/>
      <c r="EQ117" s="168"/>
      <c r="ER117" s="168"/>
      <c r="ES117" s="168"/>
      <c r="ET117" s="168"/>
      <c r="EU117" s="168"/>
      <c r="EV117" s="168"/>
      <c r="EW117" s="168"/>
      <c r="EX117" s="168"/>
      <c r="EY117" s="168"/>
      <c r="EZ117" s="168"/>
      <c r="FA117" s="168"/>
      <c r="FB117" s="168"/>
      <c r="FC117" s="168"/>
      <c r="FD117" s="168"/>
      <c r="FE117" s="168"/>
      <c r="FF117" s="168"/>
      <c r="FG117" s="168"/>
      <c r="FH117" s="168"/>
      <c r="FI117" s="168"/>
      <c r="FJ117" s="168"/>
      <c r="FK117" s="168"/>
      <c r="FL117" s="168"/>
      <c r="FM117" s="168"/>
      <c r="FN117" s="168"/>
      <c r="FO117" s="168"/>
      <c r="FP117" s="168"/>
      <c r="FQ117" s="168"/>
      <c r="FR117" s="168"/>
      <c r="FS117" s="168"/>
      <c r="FT117" s="168"/>
      <c r="FU117" s="168"/>
      <c r="FV117" s="168"/>
      <c r="FW117" s="168"/>
      <c r="FX117" s="168"/>
      <c r="FY117" s="168"/>
      <c r="FZ117" s="168"/>
      <c r="GA117" s="168"/>
      <c r="GB117" s="168"/>
      <c r="GC117" s="168"/>
      <c r="GD117" s="168"/>
      <c r="GE117" s="168"/>
      <c r="GF117" s="168"/>
      <c r="GG117" s="168"/>
      <c r="GH117" s="168"/>
      <c r="GI117" s="168"/>
      <c r="GJ117" s="168"/>
      <c r="GK117" s="168"/>
      <c r="GL117" s="168"/>
      <c r="GM117" s="168"/>
      <c r="GN117" s="168"/>
      <c r="GO117" s="168"/>
      <c r="GP117" s="168"/>
      <c r="GQ117" s="168"/>
      <c r="GR117" s="168"/>
      <c r="GS117" s="168"/>
      <c r="GT117" s="168"/>
      <c r="GU117" s="168"/>
      <c r="GV117" s="168"/>
      <c r="GW117" s="168"/>
      <c r="GX117" s="168"/>
      <c r="GY117" s="168"/>
      <c r="GZ117" s="168"/>
      <c r="HA117" s="168"/>
      <c r="HB117" s="168"/>
      <c r="HC117" s="168"/>
      <c r="HD117" s="168"/>
      <c r="HE117" s="168"/>
      <c r="HF117" s="168"/>
      <c r="HG117" s="168"/>
      <c r="HH117" s="168"/>
      <c r="HI117" s="168"/>
      <c r="HJ117" s="168"/>
      <c r="HK117" s="168"/>
      <c r="HL117" s="168"/>
      <c r="HM117" s="168"/>
      <c r="HN117" s="168"/>
      <c r="HO117" s="168"/>
      <c r="HP117" s="168"/>
      <c r="HQ117" s="168"/>
      <c r="HR117" s="168"/>
      <c r="HS117" s="168"/>
      <c r="HT117" s="168"/>
      <c r="HU117" s="168"/>
      <c r="HV117" s="168"/>
      <c r="HW117" s="168"/>
      <c r="HX117" s="168"/>
      <c r="HY117" s="168"/>
      <c r="HZ117" s="168"/>
      <c r="IA117" s="168"/>
      <c r="IB117" s="168"/>
      <c r="IC117" s="168"/>
      <c r="ID117" s="168"/>
      <c r="IE117" s="168"/>
      <c r="IF117" s="168"/>
      <c r="IG117" s="168"/>
      <c r="IH117" s="168"/>
      <c r="II117" s="168"/>
      <c r="IJ117" s="168"/>
      <c r="IK117" s="168"/>
      <c r="IL117" s="168"/>
      <c r="IM117" s="168"/>
      <c r="IN117" s="168"/>
      <c r="IO117" s="168"/>
      <c r="IP117" s="168"/>
      <c r="IQ117" s="168"/>
      <c r="IR117" s="168"/>
      <c r="IS117" s="168"/>
      <c r="IT117" s="168"/>
      <c r="IU117" s="168"/>
      <c r="IV117" s="168"/>
      <c r="IW117" s="168"/>
      <c r="IX117" s="168"/>
      <c r="IY117" s="168"/>
      <c r="IZ117" s="168"/>
      <c r="JA117" s="168"/>
      <c r="JB117" s="168"/>
      <c r="JC117" s="168"/>
      <c r="JD117" s="168"/>
      <c r="JE117" s="168"/>
      <c r="JF117" s="168"/>
      <c r="JG117" s="168"/>
      <c r="JH117" s="168"/>
      <c r="JI117" s="168"/>
      <c r="JJ117" s="168"/>
      <c r="JK117" s="168"/>
      <c r="JL117" s="168"/>
      <c r="JM117" s="168"/>
      <c r="JN117" s="168"/>
      <c r="JO117" s="37"/>
      <c r="JP117" s="28"/>
      <c r="JQ117" s="28"/>
      <c r="JR117" s="28"/>
      <c r="JS117" s="28"/>
      <c r="JT117" s="28"/>
      <c r="JU117" s="28"/>
      <c r="JV117" s="28"/>
      <c r="JW117" s="28"/>
      <c r="JX117" s="31"/>
    </row>
    <row r="118" spans="1:284" ht="15" customHeight="1">
      <c r="A118" s="92" t="s">
        <v>475</v>
      </c>
      <c r="B118" s="30">
        <v>23000820</v>
      </c>
      <c r="C118" s="35">
        <v>96.4</v>
      </c>
      <c r="D118" s="35">
        <v>86.18</v>
      </c>
      <c r="E118" s="35"/>
      <c r="F118" s="35"/>
      <c r="G118" s="29"/>
      <c r="H118" s="55"/>
      <c r="I118" s="62"/>
      <c r="J118" s="55"/>
      <c r="K118" s="36"/>
      <c r="L118" s="94"/>
      <c r="M118" s="93"/>
      <c r="N118" s="93"/>
      <c r="O118" s="94"/>
      <c r="P118" s="94"/>
      <c r="Q118" s="94"/>
      <c r="R118" s="94"/>
      <c r="S118" s="94"/>
      <c r="T118" s="94"/>
      <c r="U118" s="94"/>
      <c r="V118" s="95"/>
      <c r="W118" s="94"/>
      <c r="X118" s="137"/>
      <c r="Y118" s="130"/>
      <c r="Z118" s="94"/>
      <c r="AA118" s="94"/>
      <c r="AB118" s="94"/>
      <c r="AC118" s="94"/>
      <c r="AD118" s="94"/>
      <c r="AE118" s="94"/>
      <c r="AF118" s="94"/>
      <c r="AG118" s="94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93"/>
      <c r="AU118" s="93"/>
      <c r="AV118" s="93"/>
      <c r="AW118" s="93"/>
      <c r="AX118" s="94" t="s">
        <v>476</v>
      </c>
      <c r="AY118" s="94" t="s">
        <v>476</v>
      </c>
      <c r="AZ118" s="94" t="s">
        <v>476</v>
      </c>
      <c r="BA118" s="94" t="s">
        <v>476</v>
      </c>
      <c r="BB118" s="94" t="s">
        <v>476</v>
      </c>
      <c r="BC118" s="94" t="s">
        <v>476</v>
      </c>
      <c r="BD118" s="94" t="s">
        <v>476</v>
      </c>
      <c r="BE118" s="94" t="s">
        <v>477</v>
      </c>
      <c r="BF118" s="94" t="s">
        <v>476</v>
      </c>
      <c r="BG118" s="94" t="s">
        <v>476</v>
      </c>
      <c r="BH118" s="94" t="s">
        <v>476</v>
      </c>
      <c r="BI118" s="94" t="s">
        <v>476</v>
      </c>
      <c r="BJ118" s="94" t="s">
        <v>476</v>
      </c>
      <c r="BK118" s="94" t="s">
        <v>476</v>
      </c>
      <c r="BL118" s="94" t="s">
        <v>476</v>
      </c>
      <c r="BM118" s="94" t="s">
        <v>476</v>
      </c>
      <c r="BN118" s="94" t="s">
        <v>476</v>
      </c>
      <c r="BO118" s="94" t="s">
        <v>476</v>
      </c>
      <c r="BP118" s="94" t="s">
        <v>476</v>
      </c>
      <c r="BQ118" s="94" t="s">
        <v>478</v>
      </c>
      <c r="BR118" s="93"/>
      <c r="BS118" s="93"/>
      <c r="BT118" s="93"/>
      <c r="BU118" s="93"/>
      <c r="BV118" s="168"/>
      <c r="BW118" s="168"/>
      <c r="BX118" s="168"/>
      <c r="BY118" s="168"/>
      <c r="BZ118" s="168"/>
      <c r="CA118" s="168"/>
      <c r="CB118" s="168"/>
      <c r="CC118" s="168"/>
      <c r="CD118" s="168"/>
      <c r="CE118" s="168"/>
      <c r="CF118" s="168"/>
      <c r="CG118" s="168"/>
      <c r="CH118" s="168"/>
      <c r="CI118" s="168"/>
      <c r="CJ118" s="168"/>
      <c r="CK118" s="168"/>
      <c r="CL118" s="168"/>
      <c r="CM118" s="168"/>
      <c r="CN118" s="168"/>
      <c r="CO118" s="168"/>
      <c r="CP118" s="168"/>
      <c r="CQ118" s="168"/>
      <c r="CR118" s="168"/>
      <c r="CS118" s="168"/>
      <c r="CT118" s="168"/>
      <c r="CU118" s="168"/>
      <c r="CV118" s="168"/>
      <c r="CW118" s="168"/>
      <c r="CX118" s="168"/>
      <c r="CY118" s="168"/>
      <c r="CZ118" s="168"/>
      <c r="DA118" s="168"/>
      <c r="DB118" s="168"/>
      <c r="DC118" s="168"/>
      <c r="DD118" s="168"/>
      <c r="DE118" s="168"/>
      <c r="DF118" s="168"/>
      <c r="DG118" s="168"/>
      <c r="DH118" s="168"/>
      <c r="DI118" s="168"/>
      <c r="DJ118" s="168"/>
      <c r="DK118" s="168"/>
      <c r="DL118" s="168"/>
      <c r="DM118" s="168"/>
      <c r="DN118" s="168"/>
      <c r="DO118" s="168"/>
      <c r="DP118" s="168"/>
      <c r="DQ118" s="168"/>
      <c r="DR118" s="168"/>
      <c r="DS118" s="168"/>
      <c r="DT118" s="168"/>
      <c r="DU118" s="168"/>
      <c r="DV118" s="168"/>
      <c r="DW118" s="168"/>
      <c r="DX118" s="168"/>
      <c r="DY118" s="168"/>
      <c r="DZ118" s="168"/>
      <c r="EA118" s="168"/>
      <c r="EB118" s="168"/>
      <c r="EC118" s="168"/>
      <c r="ED118" s="168"/>
      <c r="EE118" s="168"/>
      <c r="EF118" s="168"/>
      <c r="EG118" s="168"/>
      <c r="EH118" s="168"/>
      <c r="EI118" s="168"/>
      <c r="EJ118" s="168"/>
      <c r="EK118" s="168"/>
      <c r="EL118" s="168"/>
      <c r="EM118" s="168"/>
      <c r="EN118" s="168"/>
      <c r="EO118" s="168"/>
      <c r="EP118" s="168"/>
      <c r="EQ118" s="168"/>
      <c r="ER118" s="168"/>
      <c r="ES118" s="168"/>
      <c r="ET118" s="168"/>
      <c r="EU118" s="168"/>
      <c r="EV118" s="168"/>
      <c r="EW118" s="168"/>
      <c r="EX118" s="168"/>
      <c r="EY118" s="168"/>
      <c r="EZ118" s="168"/>
      <c r="FA118" s="168"/>
      <c r="FB118" s="168"/>
      <c r="FC118" s="168"/>
      <c r="FD118" s="168"/>
      <c r="FE118" s="168"/>
      <c r="FF118" s="168"/>
      <c r="FG118" s="168"/>
      <c r="FH118" s="168"/>
      <c r="FI118" s="168"/>
      <c r="FJ118" s="168"/>
      <c r="FK118" s="168"/>
      <c r="FL118" s="168"/>
      <c r="FM118" s="168"/>
      <c r="FN118" s="168"/>
      <c r="FO118" s="168"/>
      <c r="FP118" s="168"/>
      <c r="FQ118" s="168"/>
      <c r="FR118" s="168"/>
      <c r="FS118" s="168"/>
      <c r="FT118" s="168"/>
      <c r="FU118" s="168"/>
      <c r="FV118" s="168"/>
      <c r="FW118" s="168"/>
      <c r="FX118" s="168"/>
      <c r="FY118" s="168"/>
      <c r="FZ118" s="168"/>
      <c r="GA118" s="168"/>
      <c r="GB118" s="168"/>
      <c r="GC118" s="168"/>
      <c r="GD118" s="168"/>
      <c r="GE118" s="168"/>
      <c r="GF118" s="168"/>
      <c r="GG118" s="168"/>
      <c r="GH118" s="168"/>
      <c r="GI118" s="168"/>
      <c r="GJ118" s="168"/>
      <c r="GK118" s="168"/>
      <c r="GL118" s="168"/>
      <c r="GM118" s="168"/>
      <c r="GN118" s="168"/>
      <c r="GO118" s="168"/>
      <c r="GP118" s="168"/>
      <c r="GQ118" s="168"/>
      <c r="GR118" s="168"/>
      <c r="GS118" s="168"/>
      <c r="GT118" s="168"/>
      <c r="GU118" s="168"/>
      <c r="GV118" s="168"/>
      <c r="GW118" s="168"/>
      <c r="GX118" s="168"/>
      <c r="GY118" s="168"/>
      <c r="GZ118" s="168"/>
      <c r="HA118" s="168"/>
      <c r="HB118" s="168"/>
      <c r="HC118" s="168"/>
      <c r="HD118" s="168"/>
      <c r="HE118" s="168"/>
      <c r="HF118" s="168"/>
      <c r="HG118" s="168"/>
      <c r="HH118" s="168"/>
      <c r="HI118" s="168"/>
      <c r="HJ118" s="168"/>
      <c r="HK118" s="168"/>
      <c r="HL118" s="168"/>
      <c r="HM118" s="168"/>
      <c r="HN118" s="168"/>
      <c r="HO118" s="168"/>
      <c r="HP118" s="168"/>
      <c r="HQ118" s="168"/>
      <c r="HR118" s="168"/>
      <c r="HS118" s="168"/>
      <c r="HT118" s="168"/>
      <c r="HU118" s="168"/>
      <c r="HV118" s="168"/>
      <c r="HW118" s="168"/>
      <c r="HX118" s="168"/>
      <c r="HY118" s="168"/>
      <c r="HZ118" s="168"/>
      <c r="IA118" s="168"/>
      <c r="IB118" s="168"/>
      <c r="IC118" s="168"/>
      <c r="ID118" s="168"/>
      <c r="IE118" s="168"/>
      <c r="IF118" s="168"/>
      <c r="IG118" s="168"/>
      <c r="IH118" s="168"/>
      <c r="II118" s="168"/>
      <c r="IJ118" s="168"/>
      <c r="IK118" s="168"/>
      <c r="IL118" s="168"/>
      <c r="IM118" s="168"/>
      <c r="IN118" s="168"/>
      <c r="IO118" s="168"/>
      <c r="IP118" s="168"/>
      <c r="IQ118" s="168"/>
      <c r="IR118" s="168"/>
      <c r="IS118" s="168"/>
      <c r="IT118" s="168"/>
      <c r="IU118" s="168"/>
      <c r="IV118" s="168"/>
      <c r="IW118" s="168"/>
      <c r="IX118" s="168"/>
      <c r="IY118" s="168"/>
      <c r="IZ118" s="168"/>
      <c r="JA118" s="168"/>
      <c r="JB118" s="168"/>
      <c r="JC118" s="168"/>
      <c r="JD118" s="168"/>
      <c r="JE118" s="168"/>
      <c r="JF118" s="168"/>
      <c r="JG118" s="168"/>
      <c r="JH118" s="168"/>
      <c r="JI118" s="168"/>
      <c r="JJ118" s="168"/>
      <c r="JK118" s="168"/>
      <c r="JL118" s="168"/>
      <c r="JM118" s="168"/>
      <c r="JN118" s="168"/>
      <c r="JO118" s="37"/>
      <c r="JP118" s="28"/>
      <c r="JQ118" s="28"/>
      <c r="JR118" s="28"/>
      <c r="JS118" s="28"/>
      <c r="JT118" s="28"/>
      <c r="JU118" s="28"/>
      <c r="JV118" s="28"/>
      <c r="JW118" s="28"/>
      <c r="JX118" s="28"/>
    </row>
    <row r="119" spans="1:284" ht="15" customHeight="1">
      <c r="A119" s="92" t="s">
        <v>472</v>
      </c>
      <c r="B119" s="30">
        <v>23000850</v>
      </c>
      <c r="C119" s="35">
        <v>90.56</v>
      </c>
      <c r="D119" s="38"/>
      <c r="E119" s="35"/>
      <c r="F119" s="29"/>
      <c r="G119" s="29"/>
      <c r="H119" s="55"/>
      <c r="I119" s="62"/>
      <c r="J119" s="55"/>
      <c r="K119" s="36"/>
      <c r="L119" s="94" t="s">
        <v>426</v>
      </c>
      <c r="M119" s="94" t="s">
        <v>473</v>
      </c>
      <c r="N119" s="94" t="s">
        <v>426</v>
      </c>
      <c r="O119" s="94" t="s">
        <v>429</v>
      </c>
      <c r="P119" s="94" t="s">
        <v>427</v>
      </c>
      <c r="Q119" s="94" t="s">
        <v>427</v>
      </c>
      <c r="R119" s="94" t="s">
        <v>427</v>
      </c>
      <c r="S119" s="137">
        <v>0</v>
      </c>
      <c r="T119" s="94" t="s">
        <v>429</v>
      </c>
      <c r="U119" s="94" t="s">
        <v>445</v>
      </c>
      <c r="V119" s="94" t="s">
        <v>430</v>
      </c>
      <c r="W119" s="94" t="s">
        <v>428</v>
      </c>
      <c r="X119" s="137">
        <v>0</v>
      </c>
      <c r="Y119" s="130">
        <v>5.915</v>
      </c>
      <c r="Z119" s="94" t="s">
        <v>429</v>
      </c>
      <c r="AA119" s="94" t="s">
        <v>429</v>
      </c>
      <c r="AB119" s="94" t="s">
        <v>429</v>
      </c>
      <c r="AC119" s="94" t="s">
        <v>429</v>
      </c>
      <c r="AD119" s="94" t="s">
        <v>474</v>
      </c>
      <c r="AE119" s="94" t="s">
        <v>429</v>
      </c>
      <c r="AF119" s="94" t="s">
        <v>429</v>
      </c>
      <c r="AG119" s="94" t="s">
        <v>429</v>
      </c>
      <c r="AH119" s="94" t="s">
        <v>429</v>
      </c>
      <c r="AI119" s="94" t="s">
        <v>429</v>
      </c>
      <c r="AJ119" s="94" t="s">
        <v>429</v>
      </c>
      <c r="AK119" s="94" t="s">
        <v>429</v>
      </c>
      <c r="AL119" s="94" t="s">
        <v>429</v>
      </c>
      <c r="AM119" s="94" t="s">
        <v>429</v>
      </c>
      <c r="AN119" s="94" t="s">
        <v>429</v>
      </c>
      <c r="AO119" s="94" t="s">
        <v>429</v>
      </c>
      <c r="AP119" s="94" t="s">
        <v>429</v>
      </c>
      <c r="AQ119" s="94" t="s">
        <v>429</v>
      </c>
      <c r="AR119" s="94" t="s">
        <v>429</v>
      </c>
      <c r="AS119" s="94" t="s">
        <v>429</v>
      </c>
      <c r="AT119" s="94" t="s">
        <v>429</v>
      </c>
      <c r="AU119" s="94" t="s">
        <v>429</v>
      </c>
      <c r="AV119" s="93"/>
      <c r="AW119" s="93"/>
      <c r="AX119" s="93"/>
      <c r="AY119" s="93"/>
      <c r="AZ119" s="93"/>
      <c r="BA119" s="93"/>
      <c r="BB119" s="93"/>
      <c r="BC119" s="93"/>
      <c r="BD119" s="93"/>
      <c r="BE119" s="93"/>
      <c r="BF119" s="93"/>
      <c r="BG119" s="93"/>
      <c r="BH119" s="93"/>
      <c r="BI119" s="93"/>
      <c r="BJ119" s="93"/>
      <c r="BK119" s="93"/>
      <c r="BL119" s="136"/>
      <c r="BM119" s="136"/>
      <c r="BN119" s="136"/>
      <c r="BO119" s="136"/>
      <c r="BP119" s="93"/>
      <c r="BQ119" s="93"/>
      <c r="BR119" s="93"/>
      <c r="BS119" s="93"/>
      <c r="BT119" s="93"/>
      <c r="BU119" s="93"/>
      <c r="BV119" s="168"/>
      <c r="BW119" s="168"/>
      <c r="BX119" s="168"/>
      <c r="BY119" s="168"/>
      <c r="BZ119" s="168"/>
      <c r="CA119" s="168"/>
      <c r="CB119" s="168"/>
      <c r="CC119" s="168"/>
      <c r="CD119" s="168"/>
      <c r="CE119" s="168"/>
      <c r="CF119" s="168"/>
      <c r="CG119" s="168"/>
      <c r="CH119" s="168"/>
      <c r="CI119" s="168"/>
      <c r="CJ119" s="168"/>
      <c r="CK119" s="168"/>
      <c r="CL119" s="168"/>
      <c r="CM119" s="168"/>
      <c r="CN119" s="168"/>
      <c r="CO119" s="168"/>
      <c r="CP119" s="168"/>
      <c r="CQ119" s="168"/>
      <c r="CR119" s="168"/>
      <c r="CS119" s="168"/>
      <c r="CT119" s="168"/>
      <c r="CU119" s="168"/>
      <c r="CV119" s="168"/>
      <c r="CW119" s="168"/>
      <c r="CX119" s="168"/>
      <c r="CY119" s="168"/>
      <c r="CZ119" s="168"/>
      <c r="DA119" s="168"/>
      <c r="DB119" s="168"/>
      <c r="DC119" s="168"/>
      <c r="DD119" s="168"/>
      <c r="DE119" s="168"/>
      <c r="DF119" s="168"/>
      <c r="DG119" s="168"/>
      <c r="DH119" s="168"/>
      <c r="DI119" s="168"/>
      <c r="DJ119" s="168"/>
      <c r="DK119" s="168"/>
      <c r="DL119" s="168"/>
      <c r="DM119" s="168"/>
      <c r="DN119" s="168"/>
      <c r="DO119" s="168"/>
      <c r="DP119" s="168"/>
      <c r="DQ119" s="168"/>
      <c r="DR119" s="168"/>
      <c r="DS119" s="168"/>
      <c r="DT119" s="168"/>
      <c r="DU119" s="168"/>
      <c r="DV119" s="168"/>
      <c r="DW119" s="168"/>
      <c r="DX119" s="168"/>
      <c r="DY119" s="168"/>
      <c r="DZ119" s="168"/>
      <c r="EA119" s="168"/>
      <c r="EB119" s="168"/>
      <c r="EC119" s="168"/>
      <c r="ED119" s="168"/>
      <c r="EE119" s="168"/>
      <c r="EF119" s="168"/>
      <c r="EG119" s="168"/>
      <c r="EH119" s="168"/>
      <c r="EI119" s="168"/>
      <c r="EJ119" s="168"/>
      <c r="EK119" s="168"/>
      <c r="EL119" s="168"/>
      <c r="EM119" s="168"/>
      <c r="EN119" s="168"/>
      <c r="EO119" s="168"/>
      <c r="EP119" s="168"/>
      <c r="EQ119" s="168"/>
      <c r="ER119" s="168"/>
      <c r="ES119" s="168"/>
      <c r="ET119" s="168"/>
      <c r="EU119" s="168"/>
      <c r="EV119" s="168"/>
      <c r="EW119" s="168"/>
      <c r="EX119" s="168"/>
      <c r="EY119" s="168"/>
      <c r="EZ119" s="168"/>
      <c r="FA119" s="168"/>
      <c r="FB119" s="168"/>
      <c r="FC119" s="168"/>
      <c r="FD119" s="168"/>
      <c r="FE119" s="168"/>
      <c r="FF119" s="168"/>
      <c r="FG119" s="168"/>
      <c r="FH119" s="168"/>
      <c r="FI119" s="168"/>
      <c r="FJ119" s="168"/>
      <c r="FK119" s="168"/>
      <c r="FL119" s="168"/>
      <c r="FM119" s="168"/>
      <c r="FN119" s="168"/>
      <c r="FO119" s="168"/>
      <c r="FP119" s="168"/>
      <c r="FQ119" s="168"/>
      <c r="FR119" s="168"/>
      <c r="FS119" s="168"/>
      <c r="FT119" s="168"/>
      <c r="FU119" s="168"/>
      <c r="FV119" s="168"/>
      <c r="FW119" s="168"/>
      <c r="FX119" s="168"/>
      <c r="FY119" s="168"/>
      <c r="FZ119" s="168"/>
      <c r="GA119" s="168"/>
      <c r="GB119" s="168"/>
      <c r="GC119" s="168"/>
      <c r="GD119" s="168"/>
      <c r="GE119" s="168"/>
      <c r="GF119" s="168"/>
      <c r="GG119" s="168"/>
      <c r="GH119" s="168"/>
      <c r="GI119" s="168"/>
      <c r="GJ119" s="168"/>
      <c r="GK119" s="168"/>
      <c r="GL119" s="168"/>
      <c r="GM119" s="168"/>
      <c r="GN119" s="168"/>
      <c r="GO119" s="168"/>
      <c r="GP119" s="168"/>
      <c r="GQ119" s="168"/>
      <c r="GR119" s="168"/>
      <c r="GS119" s="168"/>
      <c r="GT119" s="168"/>
      <c r="GU119" s="168"/>
      <c r="GV119" s="168"/>
      <c r="GW119" s="168"/>
      <c r="GX119" s="168"/>
      <c r="GY119" s="168"/>
      <c r="GZ119" s="168"/>
      <c r="HA119" s="168"/>
      <c r="HB119" s="168"/>
      <c r="HC119" s="168"/>
      <c r="HD119" s="168"/>
      <c r="HE119" s="168"/>
      <c r="HF119" s="168"/>
      <c r="HG119" s="168"/>
      <c r="HH119" s="168"/>
      <c r="HI119" s="168"/>
      <c r="HJ119" s="168"/>
      <c r="HK119" s="168"/>
      <c r="HL119" s="168"/>
      <c r="HM119" s="168"/>
      <c r="HN119" s="168"/>
      <c r="HO119" s="168"/>
      <c r="HP119" s="168"/>
      <c r="HQ119" s="168"/>
      <c r="HR119" s="168"/>
      <c r="HS119" s="168"/>
      <c r="HT119" s="168"/>
      <c r="HU119" s="168"/>
      <c r="HV119" s="168"/>
      <c r="HW119" s="168"/>
      <c r="HX119" s="168"/>
      <c r="HY119" s="168"/>
      <c r="HZ119" s="168"/>
      <c r="IA119" s="168"/>
      <c r="IB119" s="168"/>
      <c r="IC119" s="168"/>
      <c r="ID119" s="168"/>
      <c r="IE119" s="168"/>
      <c r="IF119" s="168"/>
      <c r="IG119" s="168"/>
      <c r="IH119" s="168"/>
      <c r="II119" s="168"/>
      <c r="IJ119" s="168"/>
      <c r="IK119" s="168"/>
      <c r="IL119" s="168"/>
      <c r="IM119" s="168"/>
      <c r="IN119" s="168"/>
      <c r="IO119" s="168"/>
      <c r="IP119" s="168"/>
      <c r="IQ119" s="168"/>
      <c r="IR119" s="168"/>
      <c r="IS119" s="168"/>
      <c r="IT119" s="168"/>
      <c r="IU119" s="168"/>
      <c r="IV119" s="168"/>
      <c r="IW119" s="168"/>
      <c r="IX119" s="168"/>
      <c r="IY119" s="168"/>
      <c r="IZ119" s="168"/>
      <c r="JA119" s="168"/>
      <c r="JB119" s="168"/>
      <c r="JC119" s="168"/>
      <c r="JD119" s="168"/>
      <c r="JE119" s="168"/>
      <c r="JF119" s="168"/>
      <c r="JG119" s="168"/>
      <c r="JH119" s="168"/>
      <c r="JI119" s="168"/>
      <c r="JJ119" s="168"/>
      <c r="JK119" s="168"/>
      <c r="JL119" s="168"/>
      <c r="JM119" s="168"/>
      <c r="JN119" s="168"/>
      <c r="JO119" s="29"/>
      <c r="JP119" s="28"/>
      <c r="JQ119" s="28"/>
      <c r="JR119" s="28"/>
      <c r="JS119" s="28"/>
      <c r="JT119" s="31"/>
      <c r="JU119" s="30"/>
      <c r="JV119" s="33"/>
      <c r="JW119" s="28"/>
      <c r="JX119" s="30"/>
    </row>
    <row r="120" spans="1:284" ht="15" customHeight="1">
      <c r="A120" s="92" t="s">
        <v>472</v>
      </c>
      <c r="B120" s="30">
        <v>23000703</v>
      </c>
      <c r="C120" s="35">
        <v>90.33</v>
      </c>
      <c r="D120" s="35"/>
      <c r="E120" s="29"/>
      <c r="F120" s="29"/>
      <c r="G120" s="29"/>
      <c r="H120" s="55"/>
      <c r="I120" s="62"/>
      <c r="J120" s="55"/>
      <c r="K120" s="36"/>
      <c r="L120" s="94"/>
      <c r="M120" s="94"/>
      <c r="N120" s="94"/>
      <c r="O120" s="94"/>
      <c r="P120" s="94"/>
      <c r="Q120" s="94"/>
      <c r="R120" s="137"/>
      <c r="S120" s="94"/>
      <c r="T120" s="95"/>
      <c r="U120" s="94"/>
      <c r="V120" s="129"/>
      <c r="W120" s="95"/>
      <c r="X120" s="94"/>
      <c r="Y120" s="94"/>
      <c r="Z120" s="130"/>
      <c r="AA120" s="95"/>
      <c r="AB120" s="129"/>
      <c r="AC120" s="94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/>
      <c r="AN120" s="93"/>
      <c r="AO120" s="93"/>
      <c r="AP120" s="93"/>
      <c r="AQ120" s="93"/>
      <c r="AR120" s="93"/>
      <c r="AS120" s="93"/>
      <c r="AT120" s="93"/>
      <c r="AU120" s="93"/>
      <c r="AV120" s="93"/>
      <c r="AW120" s="93"/>
      <c r="AX120" s="93"/>
      <c r="AY120" s="93"/>
      <c r="AZ120" s="93"/>
      <c r="BA120" s="93"/>
      <c r="BB120" s="129"/>
      <c r="BC120" s="129"/>
      <c r="BD120" s="93"/>
      <c r="BE120" s="129"/>
      <c r="BF120" s="93"/>
      <c r="BG120" s="93"/>
      <c r="BH120" s="93"/>
      <c r="BI120" s="93"/>
      <c r="BJ120" s="93"/>
      <c r="BK120" s="93"/>
      <c r="BL120" s="129"/>
      <c r="BM120" s="93"/>
      <c r="BN120" s="93"/>
      <c r="BO120" s="93"/>
      <c r="BP120" s="93"/>
      <c r="BQ120" s="129"/>
      <c r="BR120" s="93"/>
      <c r="BS120" s="93"/>
      <c r="BT120" s="93"/>
      <c r="BU120" s="93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  <c r="DX120" s="35"/>
      <c r="DY120" s="35"/>
      <c r="DZ120" s="35"/>
      <c r="EA120" s="35"/>
      <c r="EB120" s="35"/>
      <c r="EC120" s="35"/>
      <c r="ED120" s="35"/>
      <c r="EE120" s="35"/>
      <c r="EF120" s="35"/>
      <c r="EG120" s="35"/>
      <c r="EH120" s="35"/>
      <c r="EI120" s="35"/>
      <c r="EJ120" s="35"/>
      <c r="EK120" s="35"/>
      <c r="EL120" s="35"/>
      <c r="EM120" s="35"/>
      <c r="EN120" s="35"/>
      <c r="EO120" s="35"/>
      <c r="EP120" s="35"/>
      <c r="EQ120" s="35"/>
      <c r="ER120" s="35"/>
      <c r="ES120" s="35"/>
      <c r="ET120" s="35"/>
      <c r="EU120" s="35"/>
      <c r="EV120" s="35"/>
      <c r="EW120" s="35"/>
      <c r="EX120" s="35"/>
      <c r="EY120" s="35"/>
      <c r="EZ120" s="35"/>
      <c r="FA120" s="35"/>
      <c r="FB120" s="35"/>
      <c r="FC120" s="35"/>
      <c r="FD120" s="35"/>
      <c r="FE120" s="35"/>
      <c r="FF120" s="35"/>
      <c r="FG120" s="35"/>
      <c r="FH120" s="35"/>
      <c r="FI120" s="35"/>
      <c r="FJ120" s="35"/>
      <c r="FK120" s="35"/>
      <c r="FL120" s="35"/>
      <c r="FM120" s="35"/>
      <c r="FN120" s="35"/>
      <c r="FO120" s="35"/>
      <c r="FP120" s="35"/>
      <c r="FQ120" s="35"/>
      <c r="FR120" s="35"/>
      <c r="FS120" s="35"/>
      <c r="FT120" s="35"/>
      <c r="FU120" s="35"/>
      <c r="FV120" s="35"/>
      <c r="FW120" s="35"/>
      <c r="FX120" s="35"/>
      <c r="FY120" s="35"/>
      <c r="FZ120" s="35"/>
      <c r="GA120" s="35"/>
      <c r="GB120" s="35"/>
      <c r="GC120" s="35"/>
      <c r="GD120" s="35"/>
      <c r="GE120" s="35"/>
      <c r="GF120" s="35"/>
      <c r="GG120" s="35"/>
      <c r="GH120" s="35"/>
      <c r="GI120" s="35"/>
      <c r="GJ120" s="35"/>
      <c r="GK120" s="35"/>
      <c r="GL120" s="35"/>
      <c r="GM120" s="35"/>
      <c r="GN120" s="35"/>
      <c r="GO120" s="35"/>
      <c r="GP120" s="35"/>
      <c r="GQ120" s="35"/>
      <c r="GR120" s="35"/>
      <c r="GS120" s="35"/>
      <c r="GT120" s="35"/>
      <c r="GU120" s="35"/>
      <c r="GV120" s="35"/>
      <c r="GW120" s="35"/>
      <c r="GX120" s="35"/>
      <c r="GY120" s="35"/>
      <c r="GZ120" s="35"/>
      <c r="HA120" s="35"/>
      <c r="HB120" s="35"/>
      <c r="HC120" s="35"/>
      <c r="HD120" s="35"/>
      <c r="HE120" s="35"/>
      <c r="HF120" s="35"/>
      <c r="HG120" s="35"/>
      <c r="HH120" s="35"/>
      <c r="HI120" s="35"/>
      <c r="HJ120" s="35"/>
      <c r="HK120" s="35"/>
      <c r="HL120" s="35"/>
      <c r="HM120" s="35"/>
      <c r="HN120" s="35"/>
      <c r="HO120" s="35"/>
      <c r="HP120" s="35"/>
      <c r="HQ120" s="35"/>
      <c r="HR120" s="35"/>
      <c r="HS120" s="35"/>
      <c r="HT120" s="35"/>
      <c r="HU120" s="35"/>
      <c r="HV120" s="35"/>
      <c r="HW120" s="35"/>
      <c r="HX120" s="35"/>
      <c r="HY120" s="35"/>
      <c r="HZ120" s="35"/>
      <c r="IA120" s="35"/>
      <c r="IB120" s="35"/>
      <c r="IC120" s="35"/>
      <c r="ID120" s="35"/>
      <c r="IE120" s="35"/>
      <c r="IF120" s="35"/>
      <c r="IG120" s="35"/>
      <c r="IH120" s="35"/>
      <c r="II120" s="35"/>
      <c r="IJ120" s="35"/>
      <c r="IK120" s="35"/>
      <c r="IL120" s="35"/>
      <c r="IM120" s="35"/>
      <c r="IN120" s="35"/>
      <c r="IO120" s="35"/>
      <c r="IP120" s="35"/>
      <c r="IQ120" s="35"/>
      <c r="IR120" s="35"/>
      <c r="IS120" s="35"/>
      <c r="IT120" s="35"/>
      <c r="IU120" s="35"/>
      <c r="IV120" s="35"/>
      <c r="IW120" s="35"/>
      <c r="IX120" s="35"/>
      <c r="IY120" s="35"/>
      <c r="IZ120" s="35"/>
      <c r="JA120" s="35"/>
      <c r="JB120" s="35"/>
      <c r="JC120" s="35"/>
      <c r="JD120" s="35"/>
      <c r="JE120" s="35"/>
      <c r="JF120" s="35"/>
      <c r="JG120" s="35"/>
      <c r="JH120" s="35"/>
      <c r="JI120" s="35"/>
      <c r="JJ120" s="35"/>
      <c r="JK120" s="35"/>
      <c r="JL120" s="35"/>
      <c r="JM120" s="35"/>
      <c r="JN120" s="35"/>
      <c r="JO120" s="35"/>
      <c r="JP120" s="31"/>
      <c r="JQ120" s="28"/>
      <c r="JR120" s="28"/>
      <c r="JS120" s="30"/>
      <c r="JT120" s="28"/>
      <c r="JU120" s="28"/>
      <c r="JV120" s="30"/>
      <c r="JW120" s="28" t="s">
        <v>433</v>
      </c>
      <c r="JX120" s="31">
        <v>0.24</v>
      </c>
    </row>
    <row r="121" spans="1:284" ht="15" customHeight="1">
      <c r="A121" s="92" t="s">
        <v>472</v>
      </c>
      <c r="B121" s="30">
        <v>23000645</v>
      </c>
      <c r="C121" s="35">
        <v>88.71</v>
      </c>
      <c r="D121" s="35"/>
      <c r="E121" s="29"/>
      <c r="F121" s="29"/>
      <c r="G121" s="29"/>
      <c r="H121" s="55"/>
      <c r="I121" s="62"/>
      <c r="J121" s="55"/>
      <c r="K121" s="36"/>
      <c r="L121" s="94"/>
      <c r="M121" s="94"/>
      <c r="N121" s="94"/>
      <c r="O121" s="94"/>
      <c r="P121" s="94"/>
      <c r="Q121" s="94"/>
      <c r="R121" s="137"/>
      <c r="S121" s="94"/>
      <c r="T121" s="95"/>
      <c r="U121" s="94"/>
      <c r="V121" s="129"/>
      <c r="W121" s="95"/>
      <c r="X121" s="94"/>
      <c r="Y121" s="94"/>
      <c r="Z121" s="130"/>
      <c r="AA121" s="95"/>
      <c r="AB121" s="129"/>
      <c r="AC121" s="94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  <c r="BB121" s="129"/>
      <c r="BC121" s="129"/>
      <c r="BD121" s="93"/>
      <c r="BE121" s="129"/>
      <c r="BF121" s="93"/>
      <c r="BG121" s="93"/>
      <c r="BH121" s="93"/>
      <c r="BI121" s="93"/>
      <c r="BJ121" s="93"/>
      <c r="BK121" s="93"/>
      <c r="BL121" s="129"/>
      <c r="BM121" s="93"/>
      <c r="BN121" s="93"/>
      <c r="BO121" s="93"/>
      <c r="BP121" s="93"/>
      <c r="BQ121" s="129"/>
      <c r="BR121" s="93"/>
      <c r="BS121" s="93"/>
      <c r="BT121" s="93"/>
      <c r="BU121" s="93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  <c r="EK121" s="35"/>
      <c r="EL121" s="35"/>
      <c r="EM121" s="35"/>
      <c r="EN121" s="35"/>
      <c r="EO121" s="35"/>
      <c r="EP121" s="35"/>
      <c r="EQ121" s="35"/>
      <c r="ER121" s="35"/>
      <c r="ES121" s="35"/>
      <c r="ET121" s="35"/>
      <c r="EU121" s="35"/>
      <c r="EV121" s="35"/>
      <c r="EW121" s="35"/>
      <c r="EX121" s="35"/>
      <c r="EY121" s="35"/>
      <c r="EZ121" s="35"/>
      <c r="FA121" s="35"/>
      <c r="FB121" s="35"/>
      <c r="FC121" s="35"/>
      <c r="FD121" s="35"/>
      <c r="FE121" s="35"/>
      <c r="FF121" s="35"/>
      <c r="FG121" s="35"/>
      <c r="FH121" s="35"/>
      <c r="FI121" s="35"/>
      <c r="FJ121" s="35"/>
      <c r="FK121" s="35"/>
      <c r="FL121" s="35"/>
      <c r="FM121" s="35"/>
      <c r="FN121" s="35"/>
      <c r="FO121" s="35"/>
      <c r="FP121" s="35"/>
      <c r="FQ121" s="35"/>
      <c r="FR121" s="35"/>
      <c r="FS121" s="35"/>
      <c r="FT121" s="35"/>
      <c r="FU121" s="35"/>
      <c r="FV121" s="35"/>
      <c r="FW121" s="35"/>
      <c r="FX121" s="35"/>
      <c r="FY121" s="35"/>
      <c r="FZ121" s="35"/>
      <c r="GA121" s="35"/>
      <c r="GB121" s="35"/>
      <c r="GC121" s="35"/>
      <c r="GD121" s="35"/>
      <c r="GE121" s="35"/>
      <c r="GF121" s="35"/>
      <c r="GG121" s="35"/>
      <c r="GH121" s="35"/>
      <c r="GI121" s="35"/>
      <c r="GJ121" s="35"/>
      <c r="GK121" s="35"/>
      <c r="GL121" s="35"/>
      <c r="GM121" s="35"/>
      <c r="GN121" s="35"/>
      <c r="GO121" s="35"/>
      <c r="GP121" s="35"/>
      <c r="GQ121" s="35"/>
      <c r="GR121" s="35"/>
      <c r="GS121" s="35"/>
      <c r="GT121" s="35"/>
      <c r="GU121" s="35"/>
      <c r="GV121" s="35"/>
      <c r="GW121" s="35"/>
      <c r="GX121" s="35"/>
      <c r="GY121" s="35"/>
      <c r="GZ121" s="35"/>
      <c r="HA121" s="35"/>
      <c r="HB121" s="35"/>
      <c r="HC121" s="35"/>
      <c r="HD121" s="35"/>
      <c r="HE121" s="35"/>
      <c r="HF121" s="35"/>
      <c r="HG121" s="35"/>
      <c r="HH121" s="35"/>
      <c r="HI121" s="35"/>
      <c r="HJ121" s="35"/>
      <c r="HK121" s="35"/>
      <c r="HL121" s="35"/>
      <c r="HM121" s="35"/>
      <c r="HN121" s="35"/>
      <c r="HO121" s="35"/>
      <c r="HP121" s="35"/>
      <c r="HQ121" s="35"/>
      <c r="HR121" s="35"/>
      <c r="HS121" s="35"/>
      <c r="HT121" s="35"/>
      <c r="HU121" s="35"/>
      <c r="HV121" s="35"/>
      <c r="HW121" s="35"/>
      <c r="HX121" s="35"/>
      <c r="HY121" s="35"/>
      <c r="HZ121" s="35"/>
      <c r="IA121" s="35"/>
      <c r="IB121" s="35"/>
      <c r="IC121" s="35"/>
      <c r="ID121" s="35"/>
      <c r="IE121" s="35"/>
      <c r="IF121" s="35"/>
      <c r="IG121" s="35"/>
      <c r="IH121" s="35"/>
      <c r="II121" s="35"/>
      <c r="IJ121" s="35"/>
      <c r="IK121" s="35"/>
      <c r="IL121" s="35"/>
      <c r="IM121" s="35"/>
      <c r="IN121" s="35"/>
      <c r="IO121" s="35"/>
      <c r="IP121" s="35"/>
      <c r="IQ121" s="35"/>
      <c r="IR121" s="35"/>
      <c r="IS121" s="35"/>
      <c r="IT121" s="35"/>
      <c r="IU121" s="35"/>
      <c r="IV121" s="35"/>
      <c r="IW121" s="35"/>
      <c r="IX121" s="35"/>
      <c r="IY121" s="35"/>
      <c r="IZ121" s="35"/>
      <c r="JA121" s="35"/>
      <c r="JB121" s="35"/>
      <c r="JC121" s="35"/>
      <c r="JD121" s="35"/>
      <c r="JE121" s="35"/>
      <c r="JF121" s="35"/>
      <c r="JG121" s="35"/>
      <c r="JH121" s="35"/>
      <c r="JI121" s="35"/>
      <c r="JJ121" s="35"/>
      <c r="JK121" s="35"/>
      <c r="JL121" s="35"/>
      <c r="JM121" s="35"/>
      <c r="JN121" s="35"/>
      <c r="JO121" s="35"/>
      <c r="JP121" s="31"/>
      <c r="JQ121" s="28"/>
      <c r="JR121" s="28"/>
      <c r="JS121" s="30"/>
      <c r="JT121" s="31"/>
      <c r="JU121" s="28"/>
      <c r="JV121" s="31"/>
      <c r="JW121" s="28" t="s">
        <v>433</v>
      </c>
      <c r="JX121" s="31">
        <v>1.08</v>
      </c>
    </row>
    <row r="122" spans="1:284" ht="15" customHeight="1">
      <c r="A122" s="92" t="s">
        <v>472</v>
      </c>
      <c r="B122" s="30">
        <v>23000295</v>
      </c>
      <c r="C122" s="35">
        <v>91.29</v>
      </c>
      <c r="D122" s="35"/>
      <c r="E122" s="29"/>
      <c r="F122" s="29"/>
      <c r="G122" s="37"/>
      <c r="H122" s="55"/>
      <c r="I122" s="62"/>
      <c r="J122" s="55"/>
      <c r="K122" s="36"/>
      <c r="L122" s="94"/>
      <c r="M122" s="94"/>
      <c r="N122" s="94"/>
      <c r="O122" s="94"/>
      <c r="P122" s="94"/>
      <c r="Q122" s="94"/>
      <c r="R122" s="137"/>
      <c r="S122" s="94"/>
      <c r="T122" s="95"/>
      <c r="U122" s="94"/>
      <c r="V122" s="129"/>
      <c r="W122" s="95"/>
      <c r="X122" s="94"/>
      <c r="Y122" s="94"/>
      <c r="Z122" s="130"/>
      <c r="AA122" s="95"/>
      <c r="AB122" s="129"/>
      <c r="AC122" s="94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3"/>
      <c r="AU122" s="93"/>
      <c r="AV122" s="93"/>
      <c r="AW122" s="93"/>
      <c r="AX122" s="93"/>
      <c r="AY122" s="93"/>
      <c r="AZ122" s="93"/>
      <c r="BA122" s="93"/>
      <c r="BB122" s="129"/>
      <c r="BC122" s="129"/>
      <c r="BD122" s="93"/>
      <c r="BE122" s="129"/>
      <c r="BF122" s="93"/>
      <c r="BG122" s="93"/>
      <c r="BH122" s="93"/>
      <c r="BI122" s="93"/>
      <c r="BJ122" s="93"/>
      <c r="BK122" s="93"/>
      <c r="BL122" s="129"/>
      <c r="BM122" s="93"/>
      <c r="BN122" s="93"/>
      <c r="BO122" s="93"/>
      <c r="BP122" s="93"/>
      <c r="BQ122" s="129"/>
      <c r="BR122" s="93"/>
      <c r="BS122" s="93"/>
      <c r="BT122" s="93"/>
      <c r="BU122" s="93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  <c r="DW122" s="35"/>
      <c r="DX122" s="35"/>
      <c r="DY122" s="35"/>
      <c r="DZ122" s="35"/>
      <c r="EA122" s="35"/>
      <c r="EB122" s="35"/>
      <c r="EC122" s="35"/>
      <c r="ED122" s="35"/>
      <c r="EE122" s="35"/>
      <c r="EF122" s="35"/>
      <c r="EG122" s="35"/>
      <c r="EH122" s="35"/>
      <c r="EI122" s="35"/>
      <c r="EJ122" s="35"/>
      <c r="EK122" s="35"/>
      <c r="EL122" s="35"/>
      <c r="EM122" s="35"/>
      <c r="EN122" s="35"/>
      <c r="EO122" s="35"/>
      <c r="EP122" s="35"/>
      <c r="EQ122" s="35"/>
      <c r="ER122" s="35"/>
      <c r="ES122" s="35"/>
      <c r="ET122" s="35"/>
      <c r="EU122" s="35"/>
      <c r="EV122" s="35"/>
      <c r="EW122" s="35"/>
      <c r="EX122" s="35"/>
      <c r="EY122" s="35"/>
      <c r="EZ122" s="35"/>
      <c r="FA122" s="35"/>
      <c r="FB122" s="35"/>
      <c r="FC122" s="35"/>
      <c r="FD122" s="35"/>
      <c r="FE122" s="35"/>
      <c r="FF122" s="35"/>
      <c r="FG122" s="35"/>
      <c r="FH122" s="35"/>
      <c r="FI122" s="35"/>
      <c r="FJ122" s="35"/>
      <c r="FK122" s="35"/>
      <c r="FL122" s="35"/>
      <c r="FM122" s="35"/>
      <c r="FN122" s="35"/>
      <c r="FO122" s="35"/>
      <c r="FP122" s="35"/>
      <c r="FQ122" s="35"/>
      <c r="FR122" s="35"/>
      <c r="FS122" s="35"/>
      <c r="FT122" s="35"/>
      <c r="FU122" s="35"/>
      <c r="FV122" s="35"/>
      <c r="FW122" s="35"/>
      <c r="FX122" s="35"/>
      <c r="FY122" s="35"/>
      <c r="FZ122" s="35"/>
      <c r="GA122" s="35"/>
      <c r="GB122" s="35"/>
      <c r="GC122" s="35"/>
      <c r="GD122" s="35"/>
      <c r="GE122" s="35"/>
      <c r="GF122" s="35"/>
      <c r="GG122" s="35"/>
      <c r="GH122" s="35"/>
      <c r="GI122" s="35"/>
      <c r="GJ122" s="35"/>
      <c r="GK122" s="35"/>
      <c r="GL122" s="35"/>
      <c r="GM122" s="35"/>
      <c r="GN122" s="35"/>
      <c r="GO122" s="35"/>
      <c r="GP122" s="35"/>
      <c r="GQ122" s="35"/>
      <c r="GR122" s="35"/>
      <c r="GS122" s="35"/>
      <c r="GT122" s="35"/>
      <c r="GU122" s="35"/>
      <c r="GV122" s="35"/>
      <c r="GW122" s="35"/>
      <c r="GX122" s="35"/>
      <c r="GY122" s="35"/>
      <c r="GZ122" s="35"/>
      <c r="HA122" s="35"/>
      <c r="HB122" s="35"/>
      <c r="HC122" s="35"/>
      <c r="HD122" s="35"/>
      <c r="HE122" s="35"/>
      <c r="HF122" s="35"/>
      <c r="HG122" s="35"/>
      <c r="HH122" s="35"/>
      <c r="HI122" s="35"/>
      <c r="HJ122" s="35"/>
      <c r="HK122" s="35"/>
      <c r="HL122" s="35"/>
      <c r="HM122" s="35"/>
      <c r="HN122" s="35"/>
      <c r="HO122" s="35"/>
      <c r="HP122" s="35"/>
      <c r="HQ122" s="35"/>
      <c r="HR122" s="35"/>
      <c r="HS122" s="35"/>
      <c r="HT122" s="35"/>
      <c r="HU122" s="35"/>
      <c r="HV122" s="35"/>
      <c r="HW122" s="35"/>
      <c r="HX122" s="35"/>
      <c r="HY122" s="35"/>
      <c r="HZ122" s="35"/>
      <c r="IA122" s="35"/>
      <c r="IB122" s="35"/>
      <c r="IC122" s="35"/>
      <c r="ID122" s="35"/>
      <c r="IE122" s="35"/>
      <c r="IF122" s="35"/>
      <c r="IG122" s="35"/>
      <c r="IH122" s="35"/>
      <c r="II122" s="35"/>
      <c r="IJ122" s="35"/>
      <c r="IK122" s="35"/>
      <c r="IL122" s="35"/>
      <c r="IM122" s="35"/>
      <c r="IN122" s="35"/>
      <c r="IO122" s="35"/>
      <c r="IP122" s="35"/>
      <c r="IQ122" s="35"/>
      <c r="IR122" s="35"/>
      <c r="IS122" s="35"/>
      <c r="IT122" s="35"/>
      <c r="IU122" s="35"/>
      <c r="IV122" s="35"/>
      <c r="IW122" s="35"/>
      <c r="IX122" s="35"/>
      <c r="IY122" s="35"/>
      <c r="IZ122" s="35"/>
      <c r="JA122" s="35"/>
      <c r="JB122" s="35"/>
      <c r="JC122" s="35"/>
      <c r="JD122" s="35"/>
      <c r="JE122" s="35"/>
      <c r="JF122" s="35"/>
      <c r="JG122" s="35"/>
      <c r="JH122" s="35"/>
      <c r="JI122" s="35"/>
      <c r="JJ122" s="35"/>
      <c r="JK122" s="35"/>
      <c r="JL122" s="35"/>
      <c r="JM122" s="35"/>
      <c r="JN122" s="35"/>
      <c r="JO122" s="35"/>
      <c r="JP122" s="31"/>
      <c r="JQ122" s="28"/>
      <c r="JR122" s="28"/>
      <c r="JS122" s="33"/>
      <c r="JT122" s="33"/>
      <c r="JU122" s="31"/>
      <c r="JV122" s="33"/>
      <c r="JW122" s="28" t="s">
        <v>433</v>
      </c>
      <c r="JX122" s="31">
        <v>3.25</v>
      </c>
    </row>
    <row r="123" spans="1:284" ht="15" customHeight="1">
      <c r="A123" s="92" t="s">
        <v>472</v>
      </c>
      <c r="B123" s="30">
        <v>23000240</v>
      </c>
      <c r="C123" s="35">
        <v>93.2</v>
      </c>
      <c r="D123" s="35"/>
      <c r="E123" s="29"/>
      <c r="F123" s="29"/>
      <c r="G123" s="29"/>
      <c r="H123" s="55"/>
      <c r="I123" s="62"/>
      <c r="J123" s="55"/>
      <c r="K123" s="36"/>
      <c r="L123" s="94"/>
      <c r="M123" s="94"/>
      <c r="N123" s="94"/>
      <c r="O123" s="94"/>
      <c r="P123" s="94"/>
      <c r="Q123" s="94"/>
      <c r="R123" s="137"/>
      <c r="S123" s="94"/>
      <c r="T123" s="95"/>
      <c r="U123" s="94"/>
      <c r="V123" s="129"/>
      <c r="W123" s="95"/>
      <c r="X123" s="94"/>
      <c r="Y123" s="94"/>
      <c r="Z123" s="130"/>
      <c r="AA123" s="95"/>
      <c r="AB123" s="129"/>
      <c r="AC123" s="94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  <c r="AO123" s="93"/>
      <c r="AP123" s="93"/>
      <c r="AQ123" s="93"/>
      <c r="AR123" s="93"/>
      <c r="AS123" s="93"/>
      <c r="AT123" s="93"/>
      <c r="AU123" s="93"/>
      <c r="AV123" s="93"/>
      <c r="AW123" s="93"/>
      <c r="AX123" s="93"/>
      <c r="AY123" s="93"/>
      <c r="AZ123" s="93"/>
      <c r="BA123" s="93"/>
      <c r="BB123" s="129"/>
      <c r="BC123" s="129"/>
      <c r="BD123" s="93"/>
      <c r="BE123" s="129"/>
      <c r="BF123" s="93"/>
      <c r="BG123" s="93"/>
      <c r="BH123" s="93"/>
      <c r="BI123" s="93"/>
      <c r="BJ123" s="93"/>
      <c r="BK123" s="93"/>
      <c r="BL123" s="129"/>
      <c r="BM123" s="93"/>
      <c r="BN123" s="93"/>
      <c r="BO123" s="93"/>
      <c r="BP123" s="93"/>
      <c r="BQ123" s="129"/>
      <c r="BR123" s="93"/>
      <c r="BS123" s="93"/>
      <c r="BT123" s="93"/>
      <c r="BU123" s="93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  <c r="FF123" s="35"/>
      <c r="FG123" s="35"/>
      <c r="FH123" s="35"/>
      <c r="FI123" s="35"/>
      <c r="FJ123" s="35"/>
      <c r="FK123" s="35"/>
      <c r="FL123" s="35"/>
      <c r="FM123" s="35"/>
      <c r="FN123" s="35"/>
      <c r="FO123" s="35"/>
      <c r="FP123" s="35"/>
      <c r="FQ123" s="35"/>
      <c r="FR123" s="35"/>
      <c r="FS123" s="35"/>
      <c r="FT123" s="35"/>
      <c r="FU123" s="35"/>
      <c r="FV123" s="35"/>
      <c r="FW123" s="35"/>
      <c r="FX123" s="35"/>
      <c r="FY123" s="35"/>
      <c r="FZ123" s="35"/>
      <c r="GA123" s="35"/>
      <c r="GB123" s="35"/>
      <c r="GC123" s="35"/>
      <c r="GD123" s="35"/>
      <c r="GE123" s="35"/>
      <c r="GF123" s="35"/>
      <c r="GG123" s="35"/>
      <c r="GH123" s="35"/>
      <c r="GI123" s="35"/>
      <c r="GJ123" s="35"/>
      <c r="GK123" s="35"/>
      <c r="GL123" s="35"/>
      <c r="GM123" s="35"/>
      <c r="GN123" s="35"/>
      <c r="GO123" s="35"/>
      <c r="GP123" s="35"/>
      <c r="GQ123" s="35"/>
      <c r="GR123" s="35"/>
      <c r="GS123" s="35"/>
      <c r="GT123" s="35"/>
      <c r="GU123" s="35"/>
      <c r="GV123" s="35"/>
      <c r="GW123" s="35"/>
      <c r="GX123" s="35"/>
      <c r="GY123" s="35"/>
      <c r="GZ123" s="35"/>
      <c r="HA123" s="35"/>
      <c r="HB123" s="35"/>
      <c r="HC123" s="35"/>
      <c r="HD123" s="35"/>
      <c r="HE123" s="35"/>
      <c r="HF123" s="35"/>
      <c r="HG123" s="35"/>
      <c r="HH123" s="35"/>
      <c r="HI123" s="35"/>
      <c r="HJ123" s="35"/>
      <c r="HK123" s="35"/>
      <c r="HL123" s="35"/>
      <c r="HM123" s="35"/>
      <c r="HN123" s="35"/>
      <c r="HO123" s="35"/>
      <c r="HP123" s="35"/>
      <c r="HQ123" s="35"/>
      <c r="HR123" s="35"/>
      <c r="HS123" s="35"/>
      <c r="HT123" s="35"/>
      <c r="HU123" s="35"/>
      <c r="HV123" s="35"/>
      <c r="HW123" s="35"/>
      <c r="HX123" s="35"/>
      <c r="HY123" s="35"/>
      <c r="HZ123" s="35"/>
      <c r="IA123" s="35"/>
      <c r="IB123" s="35"/>
      <c r="IC123" s="35"/>
      <c r="ID123" s="35"/>
      <c r="IE123" s="35"/>
      <c r="IF123" s="35"/>
      <c r="IG123" s="35"/>
      <c r="IH123" s="35"/>
      <c r="II123" s="35"/>
      <c r="IJ123" s="35"/>
      <c r="IK123" s="35"/>
      <c r="IL123" s="35"/>
      <c r="IM123" s="35"/>
      <c r="IN123" s="35"/>
      <c r="IO123" s="35"/>
      <c r="IP123" s="35"/>
      <c r="IQ123" s="35"/>
      <c r="IR123" s="35"/>
      <c r="IS123" s="35"/>
      <c r="IT123" s="35"/>
      <c r="IU123" s="35"/>
      <c r="IV123" s="35"/>
      <c r="IW123" s="35"/>
      <c r="IX123" s="35"/>
      <c r="IY123" s="35"/>
      <c r="IZ123" s="35"/>
      <c r="JA123" s="35"/>
      <c r="JB123" s="35"/>
      <c r="JC123" s="35"/>
      <c r="JD123" s="35"/>
      <c r="JE123" s="35"/>
      <c r="JF123" s="35"/>
      <c r="JG123" s="35"/>
      <c r="JH123" s="35"/>
      <c r="JI123" s="35"/>
      <c r="JJ123" s="35"/>
      <c r="JK123" s="35"/>
      <c r="JL123" s="35"/>
      <c r="JM123" s="35"/>
      <c r="JN123" s="35"/>
      <c r="JO123" s="35"/>
      <c r="JP123" s="31"/>
      <c r="JQ123" s="28"/>
      <c r="JR123" s="28"/>
      <c r="JS123" s="33"/>
      <c r="JT123" s="33"/>
      <c r="JU123" s="31"/>
      <c r="JV123" s="33"/>
      <c r="JW123" s="28" t="s">
        <v>433</v>
      </c>
      <c r="JX123" s="31">
        <v>1.1599999999999999</v>
      </c>
    </row>
    <row r="124" spans="1:284" ht="15" customHeight="1">
      <c r="A124" s="92" t="s">
        <v>472</v>
      </c>
      <c r="B124" s="30">
        <v>23000204</v>
      </c>
      <c r="C124" s="35">
        <v>93</v>
      </c>
      <c r="D124" s="35"/>
      <c r="E124" s="29"/>
      <c r="F124" s="29"/>
      <c r="G124" s="29"/>
      <c r="H124" s="55"/>
      <c r="I124" s="62"/>
      <c r="J124" s="55"/>
      <c r="K124" s="36"/>
      <c r="L124" s="94"/>
      <c r="M124" s="94"/>
      <c r="N124" s="94"/>
      <c r="O124" s="94"/>
      <c r="P124" s="94"/>
      <c r="Q124" s="94"/>
      <c r="R124" s="137"/>
      <c r="S124" s="94"/>
      <c r="T124" s="95"/>
      <c r="U124" s="94"/>
      <c r="V124" s="129"/>
      <c r="W124" s="95"/>
      <c r="X124" s="94"/>
      <c r="Y124" s="94"/>
      <c r="Z124" s="130"/>
      <c r="AA124" s="95"/>
      <c r="AB124" s="129"/>
      <c r="AC124" s="94"/>
      <c r="AD124" s="93"/>
      <c r="AE124" s="93"/>
      <c r="AF124" s="93"/>
      <c r="AG124" s="93"/>
      <c r="AH124" s="93"/>
      <c r="AI124" s="93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129"/>
      <c r="BC124" s="129"/>
      <c r="BD124" s="93"/>
      <c r="BE124" s="129"/>
      <c r="BF124" s="93"/>
      <c r="BG124" s="93"/>
      <c r="BH124" s="93"/>
      <c r="BI124" s="93"/>
      <c r="BJ124" s="93"/>
      <c r="BK124" s="93"/>
      <c r="BL124" s="129"/>
      <c r="BM124" s="93"/>
      <c r="BN124" s="93"/>
      <c r="BO124" s="93"/>
      <c r="BP124" s="93"/>
      <c r="BQ124" s="129"/>
      <c r="BR124" s="93"/>
      <c r="BS124" s="93"/>
      <c r="BT124" s="93"/>
      <c r="BU124" s="93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5"/>
      <c r="ES124" s="35"/>
      <c r="ET124" s="35"/>
      <c r="EU124" s="35"/>
      <c r="EV124" s="35"/>
      <c r="EW124" s="35"/>
      <c r="EX124" s="35"/>
      <c r="EY124" s="35"/>
      <c r="EZ124" s="35"/>
      <c r="FA124" s="35"/>
      <c r="FB124" s="35"/>
      <c r="FC124" s="35"/>
      <c r="FD124" s="35"/>
      <c r="FE124" s="35"/>
      <c r="FF124" s="35"/>
      <c r="FG124" s="35"/>
      <c r="FH124" s="35"/>
      <c r="FI124" s="35"/>
      <c r="FJ124" s="35"/>
      <c r="FK124" s="35"/>
      <c r="FL124" s="35"/>
      <c r="FM124" s="35"/>
      <c r="FN124" s="35"/>
      <c r="FO124" s="35"/>
      <c r="FP124" s="35"/>
      <c r="FQ124" s="35"/>
      <c r="FR124" s="35"/>
      <c r="FS124" s="35"/>
      <c r="FT124" s="35"/>
      <c r="FU124" s="35"/>
      <c r="FV124" s="35"/>
      <c r="FW124" s="35"/>
      <c r="FX124" s="35"/>
      <c r="FY124" s="35"/>
      <c r="FZ124" s="35"/>
      <c r="GA124" s="35"/>
      <c r="GB124" s="35"/>
      <c r="GC124" s="35"/>
      <c r="GD124" s="35"/>
      <c r="GE124" s="35"/>
      <c r="GF124" s="35"/>
      <c r="GG124" s="35"/>
      <c r="GH124" s="35"/>
      <c r="GI124" s="35"/>
      <c r="GJ124" s="35"/>
      <c r="GK124" s="35"/>
      <c r="GL124" s="35"/>
      <c r="GM124" s="35"/>
      <c r="GN124" s="35"/>
      <c r="GO124" s="35"/>
      <c r="GP124" s="35"/>
      <c r="GQ124" s="35"/>
      <c r="GR124" s="35"/>
      <c r="GS124" s="35"/>
      <c r="GT124" s="35"/>
      <c r="GU124" s="35"/>
      <c r="GV124" s="35"/>
      <c r="GW124" s="35"/>
      <c r="GX124" s="35"/>
      <c r="GY124" s="35"/>
      <c r="GZ124" s="35"/>
      <c r="HA124" s="35"/>
      <c r="HB124" s="35"/>
      <c r="HC124" s="35"/>
      <c r="HD124" s="35"/>
      <c r="HE124" s="35"/>
      <c r="HF124" s="35"/>
      <c r="HG124" s="35"/>
      <c r="HH124" s="35"/>
      <c r="HI124" s="35"/>
      <c r="HJ124" s="35"/>
      <c r="HK124" s="35"/>
      <c r="HL124" s="35"/>
      <c r="HM124" s="35"/>
      <c r="HN124" s="35"/>
      <c r="HO124" s="35"/>
      <c r="HP124" s="35"/>
      <c r="HQ124" s="35"/>
      <c r="HR124" s="35"/>
      <c r="HS124" s="35"/>
      <c r="HT124" s="35"/>
      <c r="HU124" s="35"/>
      <c r="HV124" s="35"/>
      <c r="HW124" s="35"/>
      <c r="HX124" s="35"/>
      <c r="HY124" s="35"/>
      <c r="HZ124" s="35"/>
      <c r="IA124" s="35"/>
      <c r="IB124" s="35"/>
      <c r="IC124" s="35"/>
      <c r="ID124" s="35"/>
      <c r="IE124" s="35"/>
      <c r="IF124" s="35"/>
      <c r="IG124" s="35"/>
      <c r="IH124" s="35"/>
      <c r="II124" s="35"/>
      <c r="IJ124" s="35"/>
      <c r="IK124" s="35"/>
      <c r="IL124" s="35"/>
      <c r="IM124" s="35"/>
      <c r="IN124" s="35"/>
      <c r="IO124" s="35"/>
      <c r="IP124" s="35"/>
      <c r="IQ124" s="35"/>
      <c r="IR124" s="35"/>
      <c r="IS124" s="35"/>
      <c r="IT124" s="35"/>
      <c r="IU124" s="35"/>
      <c r="IV124" s="35"/>
      <c r="IW124" s="35"/>
      <c r="IX124" s="35"/>
      <c r="IY124" s="35"/>
      <c r="IZ124" s="35"/>
      <c r="JA124" s="35"/>
      <c r="JB124" s="35"/>
      <c r="JC124" s="35"/>
      <c r="JD124" s="35"/>
      <c r="JE124" s="35"/>
      <c r="JF124" s="35"/>
      <c r="JG124" s="35"/>
      <c r="JH124" s="35"/>
      <c r="JI124" s="35"/>
      <c r="JJ124" s="35"/>
      <c r="JK124" s="35"/>
      <c r="JL124" s="35"/>
      <c r="JM124" s="35"/>
      <c r="JN124" s="35"/>
      <c r="JO124" s="35"/>
      <c r="JP124" s="31"/>
      <c r="JQ124" s="28"/>
      <c r="JR124" s="28"/>
      <c r="JS124" s="30"/>
      <c r="JT124" s="30"/>
      <c r="JU124" s="33"/>
      <c r="JV124" s="30"/>
      <c r="JW124" s="28" t="s">
        <v>433</v>
      </c>
      <c r="JX124" s="31">
        <v>0.68</v>
      </c>
    </row>
    <row r="125" spans="1:284" ht="15" customHeight="1">
      <c r="A125" s="92" t="s">
        <v>472</v>
      </c>
      <c r="B125" s="30">
        <v>23000663</v>
      </c>
      <c r="C125" s="35">
        <v>86.77</v>
      </c>
      <c r="D125" s="35"/>
      <c r="E125" s="29"/>
      <c r="F125" s="29"/>
      <c r="G125" s="29"/>
      <c r="H125" s="55"/>
      <c r="I125" s="62"/>
      <c r="J125" s="55"/>
      <c r="K125" s="29"/>
      <c r="L125" s="93"/>
      <c r="M125" s="94"/>
      <c r="N125" s="93"/>
      <c r="O125" s="94"/>
      <c r="P125" s="129"/>
      <c r="Q125" s="129"/>
      <c r="R125" s="93"/>
      <c r="S125" s="129"/>
      <c r="T125" s="129"/>
      <c r="U125" s="94"/>
      <c r="V125" s="129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129"/>
      <c r="BC125" s="129"/>
      <c r="BD125" s="93"/>
      <c r="BE125" s="129"/>
      <c r="BF125" s="93"/>
      <c r="BG125" s="93"/>
      <c r="BH125" s="93"/>
      <c r="BI125" s="93"/>
      <c r="BJ125" s="93"/>
      <c r="BK125" s="93"/>
      <c r="BL125" s="129"/>
      <c r="BM125" s="93"/>
      <c r="BN125" s="93"/>
      <c r="BO125" s="93"/>
      <c r="BP125" s="93"/>
      <c r="BQ125" s="129"/>
      <c r="BR125" s="93"/>
      <c r="BS125" s="93"/>
      <c r="BT125" s="93"/>
      <c r="BU125" s="93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  <c r="EK125" s="35"/>
      <c r="EL125" s="35"/>
      <c r="EM125" s="35"/>
      <c r="EN125" s="35"/>
      <c r="EO125" s="35"/>
      <c r="EP125" s="35"/>
      <c r="EQ125" s="35"/>
      <c r="ER125" s="35"/>
      <c r="ES125" s="35"/>
      <c r="ET125" s="35"/>
      <c r="EU125" s="35"/>
      <c r="EV125" s="35"/>
      <c r="EW125" s="35"/>
      <c r="EX125" s="35"/>
      <c r="EY125" s="35"/>
      <c r="EZ125" s="35"/>
      <c r="FA125" s="35"/>
      <c r="FB125" s="35"/>
      <c r="FC125" s="35"/>
      <c r="FD125" s="35"/>
      <c r="FE125" s="35"/>
      <c r="FF125" s="35"/>
      <c r="FG125" s="35"/>
      <c r="FH125" s="35"/>
      <c r="FI125" s="35"/>
      <c r="FJ125" s="35"/>
      <c r="FK125" s="35"/>
      <c r="FL125" s="35"/>
      <c r="FM125" s="35"/>
      <c r="FN125" s="35"/>
      <c r="FO125" s="35"/>
      <c r="FP125" s="35"/>
      <c r="FQ125" s="35"/>
      <c r="FR125" s="35"/>
      <c r="FS125" s="35"/>
      <c r="FT125" s="35"/>
      <c r="FU125" s="35"/>
      <c r="FV125" s="35"/>
      <c r="FW125" s="35"/>
      <c r="FX125" s="35"/>
      <c r="FY125" s="35"/>
      <c r="FZ125" s="35"/>
      <c r="GA125" s="35"/>
      <c r="GB125" s="35"/>
      <c r="GC125" s="35"/>
      <c r="GD125" s="35"/>
      <c r="GE125" s="35"/>
      <c r="GF125" s="35"/>
      <c r="GG125" s="35"/>
      <c r="GH125" s="35"/>
      <c r="GI125" s="35"/>
      <c r="GJ125" s="35"/>
      <c r="GK125" s="35"/>
      <c r="GL125" s="35"/>
      <c r="GM125" s="35"/>
      <c r="GN125" s="35"/>
      <c r="GO125" s="35"/>
      <c r="GP125" s="35"/>
      <c r="GQ125" s="35"/>
      <c r="GR125" s="35"/>
      <c r="GS125" s="35"/>
      <c r="GT125" s="35"/>
      <c r="GU125" s="35"/>
      <c r="GV125" s="35"/>
      <c r="GW125" s="35"/>
      <c r="GX125" s="35"/>
      <c r="GY125" s="35"/>
      <c r="GZ125" s="35"/>
      <c r="HA125" s="35"/>
      <c r="HB125" s="35"/>
      <c r="HC125" s="35"/>
      <c r="HD125" s="35"/>
      <c r="HE125" s="35"/>
      <c r="HF125" s="35"/>
      <c r="HG125" s="35"/>
      <c r="HH125" s="35"/>
      <c r="HI125" s="35"/>
      <c r="HJ125" s="35"/>
      <c r="HK125" s="35"/>
      <c r="HL125" s="35"/>
      <c r="HM125" s="35"/>
      <c r="HN125" s="35"/>
      <c r="HO125" s="35"/>
      <c r="HP125" s="35"/>
      <c r="HQ125" s="35"/>
      <c r="HR125" s="35"/>
      <c r="HS125" s="35"/>
      <c r="HT125" s="35"/>
      <c r="HU125" s="35"/>
      <c r="HV125" s="35"/>
      <c r="HW125" s="35"/>
      <c r="HX125" s="35"/>
      <c r="HY125" s="35"/>
      <c r="HZ125" s="35"/>
      <c r="IA125" s="35"/>
      <c r="IB125" s="35"/>
      <c r="IC125" s="35"/>
      <c r="ID125" s="35"/>
      <c r="IE125" s="35"/>
      <c r="IF125" s="35"/>
      <c r="IG125" s="35"/>
      <c r="IH125" s="35"/>
      <c r="II125" s="35"/>
      <c r="IJ125" s="35"/>
      <c r="IK125" s="35"/>
      <c r="IL125" s="35"/>
      <c r="IM125" s="35"/>
      <c r="IN125" s="35"/>
      <c r="IO125" s="35"/>
      <c r="IP125" s="35"/>
      <c r="IQ125" s="35"/>
      <c r="IR125" s="35"/>
      <c r="IS125" s="35"/>
      <c r="IT125" s="35"/>
      <c r="IU125" s="35"/>
      <c r="IV125" s="35"/>
      <c r="IW125" s="35"/>
      <c r="IX125" s="35"/>
      <c r="IY125" s="35"/>
      <c r="IZ125" s="35"/>
      <c r="JA125" s="35"/>
      <c r="JB125" s="35"/>
      <c r="JC125" s="35"/>
      <c r="JD125" s="35"/>
      <c r="JE125" s="35"/>
      <c r="JF125" s="35"/>
      <c r="JG125" s="35"/>
      <c r="JH125" s="35"/>
      <c r="JI125" s="35"/>
      <c r="JJ125" s="35"/>
      <c r="JK125" s="35"/>
      <c r="JL125" s="35"/>
      <c r="JM125" s="35"/>
      <c r="JN125" s="35"/>
      <c r="JO125" s="35"/>
      <c r="JP125" s="31"/>
      <c r="JQ125" s="28"/>
      <c r="JR125" s="28"/>
      <c r="JS125" s="33"/>
      <c r="JT125" s="33"/>
      <c r="JU125" s="31"/>
      <c r="JV125" s="33"/>
      <c r="JW125" s="28" t="s">
        <v>433</v>
      </c>
      <c r="JX125" s="31">
        <v>1.45</v>
      </c>
    </row>
    <row r="126" spans="1:284" ht="15" customHeight="1">
      <c r="A126" s="92" t="s">
        <v>503</v>
      </c>
      <c r="B126" s="30"/>
      <c r="C126" s="35">
        <v>57.44</v>
      </c>
      <c r="D126" s="35"/>
      <c r="E126" s="29"/>
      <c r="F126" s="29"/>
      <c r="G126" s="29"/>
      <c r="H126" s="55"/>
      <c r="I126" s="62"/>
      <c r="J126" s="55"/>
      <c r="K126" s="36"/>
      <c r="L126" s="94"/>
      <c r="M126" s="94"/>
      <c r="N126" s="94"/>
      <c r="O126" s="94"/>
      <c r="P126" s="94"/>
      <c r="Q126" s="94"/>
      <c r="R126" s="137"/>
      <c r="S126" s="94"/>
      <c r="T126" s="95"/>
      <c r="U126" s="94"/>
      <c r="V126" s="129"/>
      <c r="W126" s="95"/>
      <c r="X126" s="94"/>
      <c r="Y126" s="94"/>
      <c r="Z126" s="130"/>
      <c r="AA126" s="95"/>
      <c r="AB126" s="129"/>
      <c r="AC126" s="94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129"/>
      <c r="BC126" s="129"/>
      <c r="BD126" s="93"/>
      <c r="BE126" s="129"/>
      <c r="BF126" s="93"/>
      <c r="BG126" s="93"/>
      <c r="BH126" s="93"/>
      <c r="BI126" s="93"/>
      <c r="BJ126" s="93"/>
      <c r="BK126" s="93"/>
      <c r="BL126" s="129"/>
      <c r="BM126" s="93"/>
      <c r="BN126" s="93"/>
      <c r="BO126" s="93"/>
      <c r="BP126" s="93"/>
      <c r="BQ126" s="129"/>
      <c r="BR126" s="93"/>
      <c r="BS126" s="93"/>
      <c r="BT126" s="93"/>
      <c r="BU126" s="93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>
        <v>97.81</v>
      </c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  <c r="DU126" s="35"/>
      <c r="DV126" s="35"/>
      <c r="DW126" s="35"/>
      <c r="DX126" s="35"/>
      <c r="DY126" s="35"/>
      <c r="DZ126" s="35"/>
      <c r="EA126" s="35"/>
      <c r="EB126" s="35"/>
      <c r="EC126" s="35"/>
      <c r="ED126" s="35"/>
      <c r="EE126" s="35"/>
      <c r="EF126" s="35"/>
      <c r="EG126" s="35"/>
      <c r="EH126" s="35"/>
      <c r="EI126" s="35"/>
      <c r="EJ126" s="35"/>
      <c r="EK126" s="35"/>
      <c r="EL126" s="35"/>
      <c r="EM126" s="35"/>
      <c r="EN126" s="35"/>
      <c r="EO126" s="35"/>
      <c r="EP126" s="35"/>
      <c r="EQ126" s="35"/>
      <c r="ER126" s="35"/>
      <c r="ES126" s="35"/>
      <c r="ET126" s="35"/>
      <c r="EU126" s="35"/>
      <c r="EV126" s="35"/>
      <c r="EW126" s="35"/>
      <c r="EX126" s="35"/>
      <c r="EY126" s="35"/>
      <c r="EZ126" s="35"/>
      <c r="FA126" s="35"/>
      <c r="FB126" s="35"/>
      <c r="FC126" s="35"/>
      <c r="FD126" s="35"/>
      <c r="FE126" s="35"/>
      <c r="FF126" s="35"/>
      <c r="FG126" s="35"/>
      <c r="FH126" s="35"/>
      <c r="FI126" s="35"/>
      <c r="FJ126" s="35"/>
      <c r="FK126" s="35"/>
      <c r="FL126" s="35"/>
      <c r="FM126" s="35"/>
      <c r="FN126" s="35"/>
      <c r="FO126" s="35"/>
      <c r="FP126" s="35"/>
      <c r="FQ126" s="35"/>
      <c r="FR126" s="35"/>
      <c r="FS126" s="35"/>
      <c r="FT126" s="35"/>
      <c r="FU126" s="35"/>
      <c r="FV126" s="35"/>
      <c r="FW126" s="35"/>
      <c r="FX126" s="35"/>
      <c r="FY126" s="35"/>
      <c r="FZ126" s="35"/>
      <c r="GA126" s="35"/>
      <c r="GB126" s="35"/>
      <c r="GC126" s="35"/>
      <c r="GD126" s="35"/>
      <c r="GE126" s="35"/>
      <c r="GF126" s="35"/>
      <c r="GG126" s="35"/>
      <c r="GH126" s="35"/>
      <c r="GI126" s="35"/>
      <c r="GJ126" s="35"/>
      <c r="GK126" s="35"/>
      <c r="GL126" s="35"/>
      <c r="GM126" s="35"/>
      <c r="GN126" s="35"/>
      <c r="GO126" s="35"/>
      <c r="GP126" s="35"/>
      <c r="GQ126" s="35"/>
      <c r="GR126" s="35"/>
      <c r="GS126" s="35"/>
      <c r="GT126" s="35"/>
      <c r="GU126" s="35"/>
      <c r="GV126" s="35"/>
      <c r="GW126" s="35"/>
      <c r="GX126" s="35"/>
      <c r="GY126" s="35"/>
      <c r="GZ126" s="35"/>
      <c r="HA126" s="35"/>
      <c r="HB126" s="35"/>
      <c r="HC126" s="35"/>
      <c r="HD126" s="35"/>
      <c r="HE126" s="35"/>
      <c r="HF126" s="35"/>
      <c r="HG126" s="35"/>
      <c r="HH126" s="35"/>
      <c r="HI126" s="35"/>
      <c r="HJ126" s="35"/>
      <c r="HK126" s="35"/>
      <c r="HL126" s="35"/>
      <c r="HM126" s="35"/>
      <c r="HN126" s="35"/>
      <c r="HO126" s="35"/>
      <c r="HP126" s="35"/>
      <c r="HQ126" s="35"/>
      <c r="HR126" s="35"/>
      <c r="HS126" s="35"/>
      <c r="HT126" s="35"/>
      <c r="HU126" s="35"/>
      <c r="HV126" s="35"/>
      <c r="HW126" s="35"/>
      <c r="HX126" s="35"/>
      <c r="HY126" s="35"/>
      <c r="HZ126" s="35"/>
      <c r="IA126" s="35"/>
      <c r="IB126" s="35"/>
      <c r="IC126" s="35"/>
      <c r="ID126" s="35"/>
      <c r="IE126" s="35"/>
      <c r="IF126" s="35"/>
      <c r="IG126" s="35"/>
      <c r="IH126" s="35"/>
      <c r="II126" s="35"/>
      <c r="IJ126" s="35"/>
      <c r="IK126" s="35"/>
      <c r="IL126" s="35"/>
      <c r="IM126" s="35"/>
      <c r="IN126" s="35"/>
      <c r="IO126" s="35"/>
      <c r="IP126" s="35"/>
      <c r="IQ126" s="35"/>
      <c r="IR126" s="35"/>
      <c r="IS126" s="35"/>
      <c r="IT126" s="35"/>
      <c r="IU126" s="35"/>
      <c r="IV126" s="35"/>
      <c r="IW126" s="35"/>
      <c r="IX126" s="35"/>
      <c r="IY126" s="35"/>
      <c r="IZ126" s="35"/>
      <c r="JA126" s="35"/>
      <c r="JB126" s="35"/>
      <c r="JC126" s="35"/>
      <c r="JD126" s="35"/>
      <c r="JE126" s="35"/>
      <c r="JF126" s="35"/>
      <c r="JG126" s="35"/>
      <c r="JH126" s="35"/>
      <c r="JI126" s="35"/>
      <c r="JJ126" s="35"/>
      <c r="JK126" s="35"/>
      <c r="JL126" s="35"/>
      <c r="JM126" s="35"/>
      <c r="JN126" s="35"/>
      <c r="JO126" s="35"/>
      <c r="JP126" s="31"/>
      <c r="JQ126" s="28"/>
      <c r="JR126" s="28"/>
      <c r="JS126" s="33"/>
      <c r="JT126" s="33"/>
      <c r="JU126" s="31"/>
      <c r="JV126" s="33"/>
      <c r="JW126" s="28" t="s">
        <v>433</v>
      </c>
      <c r="JX126" s="31">
        <v>0.3</v>
      </c>
    </row>
    <row r="127" spans="1:284" ht="15" customHeight="1">
      <c r="A127" s="92" t="s">
        <v>503</v>
      </c>
      <c r="B127" s="30">
        <v>23000462</v>
      </c>
      <c r="C127" s="35">
        <v>36</v>
      </c>
      <c r="D127" s="35"/>
      <c r="E127" s="29"/>
      <c r="F127" s="29"/>
      <c r="G127" s="29"/>
      <c r="H127" s="55"/>
      <c r="I127" s="62"/>
      <c r="J127" s="55"/>
      <c r="K127" s="36"/>
      <c r="L127" s="94"/>
      <c r="M127" s="94"/>
      <c r="N127" s="94"/>
      <c r="O127" s="94"/>
      <c r="P127" s="94"/>
      <c r="Q127" s="94"/>
      <c r="R127" s="137"/>
      <c r="S127" s="94"/>
      <c r="T127" s="95"/>
      <c r="U127" s="94"/>
      <c r="V127" s="129"/>
      <c r="W127" s="95"/>
      <c r="X127" s="94"/>
      <c r="Y127" s="94"/>
      <c r="Z127" s="130"/>
      <c r="AA127" s="95"/>
      <c r="AB127" s="129"/>
      <c r="AC127" s="94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129"/>
      <c r="BC127" s="129"/>
      <c r="BD127" s="93"/>
      <c r="BE127" s="129"/>
      <c r="BF127" s="93"/>
      <c r="BG127" s="93"/>
      <c r="BH127" s="93"/>
      <c r="BI127" s="93"/>
      <c r="BJ127" s="93"/>
      <c r="BK127" s="93"/>
      <c r="BL127" s="129"/>
      <c r="BM127" s="93"/>
      <c r="BN127" s="93"/>
      <c r="BO127" s="93"/>
      <c r="BP127" s="93"/>
      <c r="BQ127" s="129"/>
      <c r="BR127" s="93"/>
      <c r="BS127" s="93"/>
      <c r="BT127" s="93"/>
      <c r="BU127" s="93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>
        <v>96.09</v>
      </c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  <c r="DT127" s="35"/>
      <c r="DU127" s="35"/>
      <c r="DV127" s="35"/>
      <c r="DW127" s="35"/>
      <c r="DX127" s="35"/>
      <c r="DY127" s="35"/>
      <c r="DZ127" s="35"/>
      <c r="EA127" s="35"/>
      <c r="EB127" s="35"/>
      <c r="EC127" s="35"/>
      <c r="ED127" s="35"/>
      <c r="EE127" s="35"/>
      <c r="EF127" s="35"/>
      <c r="EG127" s="35"/>
      <c r="EH127" s="35"/>
      <c r="EI127" s="35"/>
      <c r="EJ127" s="35"/>
      <c r="EK127" s="35"/>
      <c r="EL127" s="35"/>
      <c r="EM127" s="35"/>
      <c r="EN127" s="35"/>
      <c r="EO127" s="35"/>
      <c r="EP127" s="35"/>
      <c r="EQ127" s="35"/>
      <c r="ER127" s="35"/>
      <c r="ES127" s="35"/>
      <c r="ET127" s="35"/>
      <c r="EU127" s="35"/>
      <c r="EV127" s="35"/>
      <c r="EW127" s="35"/>
      <c r="EX127" s="35"/>
      <c r="EY127" s="35"/>
      <c r="EZ127" s="35"/>
      <c r="FA127" s="35"/>
      <c r="FB127" s="35"/>
      <c r="FC127" s="35"/>
      <c r="FD127" s="35"/>
      <c r="FE127" s="35"/>
      <c r="FF127" s="35"/>
      <c r="FG127" s="35"/>
      <c r="FH127" s="35"/>
      <c r="FI127" s="35"/>
      <c r="FJ127" s="35"/>
      <c r="FK127" s="35"/>
      <c r="FL127" s="35"/>
      <c r="FM127" s="35"/>
      <c r="FN127" s="35"/>
      <c r="FO127" s="35"/>
      <c r="FP127" s="35"/>
      <c r="FQ127" s="35"/>
      <c r="FR127" s="35"/>
      <c r="FS127" s="35"/>
      <c r="FT127" s="35"/>
      <c r="FU127" s="35"/>
      <c r="FV127" s="35"/>
      <c r="FW127" s="35"/>
      <c r="FX127" s="35"/>
      <c r="FY127" s="35"/>
      <c r="FZ127" s="35"/>
      <c r="GA127" s="35"/>
      <c r="GB127" s="35"/>
      <c r="GC127" s="35"/>
      <c r="GD127" s="35"/>
      <c r="GE127" s="35"/>
      <c r="GF127" s="35"/>
      <c r="GG127" s="35"/>
      <c r="GH127" s="35"/>
      <c r="GI127" s="35"/>
      <c r="GJ127" s="35"/>
      <c r="GK127" s="35"/>
      <c r="GL127" s="35"/>
      <c r="GM127" s="35"/>
      <c r="GN127" s="35"/>
      <c r="GO127" s="35"/>
      <c r="GP127" s="35"/>
      <c r="GQ127" s="35"/>
      <c r="GR127" s="35"/>
      <c r="GS127" s="35"/>
      <c r="GT127" s="35"/>
      <c r="GU127" s="35"/>
      <c r="GV127" s="35"/>
      <c r="GW127" s="35"/>
      <c r="GX127" s="35"/>
      <c r="GY127" s="35"/>
      <c r="GZ127" s="35"/>
      <c r="HA127" s="35"/>
      <c r="HB127" s="35"/>
      <c r="HC127" s="35"/>
      <c r="HD127" s="35"/>
      <c r="HE127" s="35"/>
      <c r="HF127" s="35"/>
      <c r="HG127" s="35"/>
      <c r="HH127" s="35"/>
      <c r="HI127" s="35"/>
      <c r="HJ127" s="35"/>
      <c r="HK127" s="35"/>
      <c r="HL127" s="35"/>
      <c r="HM127" s="35"/>
      <c r="HN127" s="35"/>
      <c r="HO127" s="35"/>
      <c r="HP127" s="35"/>
      <c r="HQ127" s="35"/>
      <c r="HR127" s="35"/>
      <c r="HS127" s="35"/>
      <c r="HT127" s="35"/>
      <c r="HU127" s="35"/>
      <c r="HV127" s="35"/>
      <c r="HW127" s="35"/>
      <c r="HX127" s="35"/>
      <c r="HY127" s="35"/>
      <c r="HZ127" s="35"/>
      <c r="IA127" s="35"/>
      <c r="IB127" s="35"/>
      <c r="IC127" s="35"/>
      <c r="ID127" s="35"/>
      <c r="IE127" s="35"/>
      <c r="IF127" s="35"/>
      <c r="IG127" s="35"/>
      <c r="IH127" s="35"/>
      <c r="II127" s="35"/>
      <c r="IJ127" s="35"/>
      <c r="IK127" s="35"/>
      <c r="IL127" s="35"/>
      <c r="IM127" s="35"/>
      <c r="IN127" s="35"/>
      <c r="IO127" s="35"/>
      <c r="IP127" s="35"/>
      <c r="IQ127" s="35"/>
      <c r="IR127" s="35"/>
      <c r="IS127" s="35"/>
      <c r="IT127" s="35"/>
      <c r="IU127" s="35"/>
      <c r="IV127" s="35"/>
      <c r="IW127" s="35"/>
      <c r="IX127" s="35"/>
      <c r="IY127" s="35"/>
      <c r="IZ127" s="35"/>
      <c r="JA127" s="35"/>
      <c r="JB127" s="35"/>
      <c r="JC127" s="35"/>
      <c r="JD127" s="35"/>
      <c r="JE127" s="35"/>
      <c r="JF127" s="35"/>
      <c r="JG127" s="35"/>
      <c r="JH127" s="35"/>
      <c r="JI127" s="35"/>
      <c r="JJ127" s="35"/>
      <c r="JK127" s="35"/>
      <c r="JL127" s="35"/>
      <c r="JM127" s="35"/>
      <c r="JN127" s="35"/>
      <c r="JO127" s="35"/>
      <c r="JP127" s="31"/>
      <c r="JQ127" s="28"/>
      <c r="JR127" s="28"/>
      <c r="JS127" s="33"/>
      <c r="JT127" s="33"/>
      <c r="JU127" s="31"/>
      <c r="JV127" s="33"/>
      <c r="JW127" s="28" t="s">
        <v>433</v>
      </c>
      <c r="JX127" s="31">
        <v>0.63</v>
      </c>
    </row>
    <row r="128" spans="1:284" ht="15" customHeight="1">
      <c r="A128" s="92" t="s">
        <v>503</v>
      </c>
      <c r="B128" s="30">
        <v>23000453</v>
      </c>
      <c r="C128" s="35">
        <v>35.200000000000003</v>
      </c>
      <c r="D128" s="35"/>
      <c r="E128" s="29"/>
      <c r="F128" s="29"/>
      <c r="G128" s="29"/>
      <c r="H128" s="55"/>
      <c r="I128" s="62"/>
      <c r="J128" s="55"/>
      <c r="K128" s="36"/>
      <c r="L128" s="94"/>
      <c r="M128" s="94"/>
      <c r="N128" s="94"/>
      <c r="O128" s="94"/>
      <c r="P128" s="94"/>
      <c r="Q128" s="94"/>
      <c r="R128" s="137"/>
      <c r="S128" s="94"/>
      <c r="T128" s="95"/>
      <c r="U128" s="94"/>
      <c r="V128" s="129"/>
      <c r="W128" s="95"/>
      <c r="X128" s="94"/>
      <c r="Y128" s="94"/>
      <c r="Z128" s="130"/>
      <c r="AA128" s="95"/>
      <c r="AB128" s="129"/>
      <c r="AC128" s="94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129"/>
      <c r="BC128" s="129"/>
      <c r="BD128" s="93"/>
      <c r="BE128" s="129"/>
      <c r="BF128" s="93"/>
      <c r="BG128" s="93"/>
      <c r="BH128" s="93"/>
      <c r="BI128" s="93"/>
      <c r="BJ128" s="93"/>
      <c r="BK128" s="93"/>
      <c r="BL128" s="129"/>
      <c r="BM128" s="93"/>
      <c r="BN128" s="93"/>
      <c r="BO128" s="93"/>
      <c r="BP128" s="93"/>
      <c r="BQ128" s="129"/>
      <c r="BR128" s="93"/>
      <c r="BS128" s="93"/>
      <c r="BT128" s="93"/>
      <c r="BU128" s="93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5"/>
      <c r="CP128" s="35"/>
      <c r="CQ128" s="35">
        <v>96.2</v>
      </c>
      <c r="CR128" s="35"/>
      <c r="CS128" s="35"/>
      <c r="CT128" s="35"/>
      <c r="CU128" s="35"/>
      <c r="CV128" s="35"/>
      <c r="CW128" s="35"/>
      <c r="CX128" s="35"/>
      <c r="CY128" s="35"/>
      <c r="CZ128" s="35"/>
      <c r="DA128" s="35"/>
      <c r="DB128" s="35"/>
      <c r="DC128" s="35"/>
      <c r="DD128" s="35"/>
      <c r="DE128" s="35"/>
      <c r="DF128" s="35"/>
      <c r="DG128" s="35"/>
      <c r="DH128" s="35"/>
      <c r="DI128" s="35"/>
      <c r="DJ128" s="35"/>
      <c r="DK128" s="35"/>
      <c r="DL128" s="35"/>
      <c r="DM128" s="35"/>
      <c r="DN128" s="35"/>
      <c r="DO128" s="35"/>
      <c r="DP128" s="35"/>
      <c r="DQ128" s="35"/>
      <c r="DR128" s="35"/>
      <c r="DS128" s="35"/>
      <c r="DT128" s="35"/>
      <c r="DU128" s="35"/>
      <c r="DV128" s="35"/>
      <c r="DW128" s="35"/>
      <c r="DX128" s="35"/>
      <c r="DY128" s="35"/>
      <c r="DZ128" s="35"/>
      <c r="EA128" s="35"/>
      <c r="EB128" s="35"/>
      <c r="EC128" s="35"/>
      <c r="ED128" s="35"/>
      <c r="EE128" s="35"/>
      <c r="EF128" s="35"/>
      <c r="EG128" s="35"/>
      <c r="EH128" s="35"/>
      <c r="EI128" s="35"/>
      <c r="EJ128" s="35"/>
      <c r="EK128" s="35"/>
      <c r="EL128" s="35"/>
      <c r="EM128" s="35"/>
      <c r="EN128" s="35"/>
      <c r="EO128" s="35"/>
      <c r="EP128" s="35"/>
      <c r="EQ128" s="35"/>
      <c r="ER128" s="35"/>
      <c r="ES128" s="35"/>
      <c r="ET128" s="35"/>
      <c r="EU128" s="35"/>
      <c r="EV128" s="35"/>
      <c r="EW128" s="35"/>
      <c r="EX128" s="35"/>
      <c r="EY128" s="35"/>
      <c r="EZ128" s="35"/>
      <c r="FA128" s="35"/>
      <c r="FB128" s="35"/>
      <c r="FC128" s="35"/>
      <c r="FD128" s="35"/>
      <c r="FE128" s="35"/>
      <c r="FF128" s="35"/>
      <c r="FG128" s="35"/>
      <c r="FH128" s="35"/>
      <c r="FI128" s="35"/>
      <c r="FJ128" s="35"/>
      <c r="FK128" s="35"/>
      <c r="FL128" s="35"/>
      <c r="FM128" s="35"/>
      <c r="FN128" s="35"/>
      <c r="FO128" s="35"/>
      <c r="FP128" s="35"/>
      <c r="FQ128" s="35"/>
      <c r="FR128" s="35"/>
      <c r="FS128" s="35"/>
      <c r="FT128" s="35"/>
      <c r="FU128" s="35"/>
      <c r="FV128" s="35"/>
      <c r="FW128" s="35"/>
      <c r="FX128" s="35"/>
      <c r="FY128" s="35"/>
      <c r="FZ128" s="35"/>
      <c r="GA128" s="35"/>
      <c r="GB128" s="35"/>
      <c r="GC128" s="35"/>
      <c r="GD128" s="35"/>
      <c r="GE128" s="35"/>
      <c r="GF128" s="35"/>
      <c r="GG128" s="35"/>
      <c r="GH128" s="35"/>
      <c r="GI128" s="35"/>
      <c r="GJ128" s="35"/>
      <c r="GK128" s="35"/>
      <c r="GL128" s="35"/>
      <c r="GM128" s="35"/>
      <c r="GN128" s="35"/>
      <c r="GO128" s="35"/>
      <c r="GP128" s="35"/>
      <c r="GQ128" s="35"/>
      <c r="GR128" s="35"/>
      <c r="GS128" s="35"/>
      <c r="GT128" s="35"/>
      <c r="GU128" s="35"/>
      <c r="GV128" s="35"/>
      <c r="GW128" s="35"/>
      <c r="GX128" s="35"/>
      <c r="GY128" s="35"/>
      <c r="GZ128" s="35"/>
      <c r="HA128" s="35"/>
      <c r="HB128" s="35"/>
      <c r="HC128" s="35"/>
      <c r="HD128" s="35"/>
      <c r="HE128" s="35"/>
      <c r="HF128" s="35"/>
      <c r="HG128" s="35"/>
      <c r="HH128" s="35"/>
      <c r="HI128" s="35"/>
      <c r="HJ128" s="35"/>
      <c r="HK128" s="35"/>
      <c r="HL128" s="35"/>
      <c r="HM128" s="35"/>
      <c r="HN128" s="35"/>
      <c r="HO128" s="35"/>
      <c r="HP128" s="35"/>
      <c r="HQ128" s="35"/>
      <c r="HR128" s="35"/>
      <c r="HS128" s="35"/>
      <c r="HT128" s="35"/>
      <c r="HU128" s="35"/>
      <c r="HV128" s="35"/>
      <c r="HW128" s="35"/>
      <c r="HX128" s="35"/>
      <c r="HY128" s="35"/>
      <c r="HZ128" s="35"/>
      <c r="IA128" s="35"/>
      <c r="IB128" s="35"/>
      <c r="IC128" s="35"/>
      <c r="ID128" s="35"/>
      <c r="IE128" s="35"/>
      <c r="IF128" s="35"/>
      <c r="IG128" s="35"/>
      <c r="IH128" s="35"/>
      <c r="II128" s="35"/>
      <c r="IJ128" s="35"/>
      <c r="IK128" s="35"/>
      <c r="IL128" s="35"/>
      <c r="IM128" s="35"/>
      <c r="IN128" s="35"/>
      <c r="IO128" s="35"/>
      <c r="IP128" s="35"/>
      <c r="IQ128" s="35"/>
      <c r="IR128" s="35"/>
      <c r="IS128" s="35"/>
      <c r="IT128" s="35"/>
      <c r="IU128" s="35"/>
      <c r="IV128" s="35"/>
      <c r="IW128" s="35"/>
      <c r="IX128" s="35"/>
      <c r="IY128" s="35"/>
      <c r="IZ128" s="35"/>
      <c r="JA128" s="35"/>
      <c r="JB128" s="35"/>
      <c r="JC128" s="35"/>
      <c r="JD128" s="35"/>
      <c r="JE128" s="35"/>
      <c r="JF128" s="35"/>
      <c r="JG128" s="35"/>
      <c r="JH128" s="35"/>
      <c r="JI128" s="35"/>
      <c r="JJ128" s="35"/>
      <c r="JK128" s="35"/>
      <c r="JL128" s="35"/>
      <c r="JM128" s="35"/>
      <c r="JN128" s="35"/>
      <c r="JO128" s="35"/>
      <c r="JP128" s="31"/>
      <c r="JQ128" s="28"/>
      <c r="JR128" s="28"/>
      <c r="JS128" s="33"/>
      <c r="JT128" s="33"/>
      <c r="JU128" s="31"/>
      <c r="JV128" s="33"/>
      <c r="JW128" s="28" t="s">
        <v>433</v>
      </c>
      <c r="JX128" s="31" t="s">
        <v>433</v>
      </c>
    </row>
    <row r="129" spans="1:284" ht="15" customHeight="1">
      <c r="A129" s="92" t="s">
        <v>503</v>
      </c>
      <c r="B129" s="30"/>
      <c r="C129" s="35">
        <v>43.7</v>
      </c>
      <c r="D129" s="35"/>
      <c r="E129" s="29"/>
      <c r="F129" s="29"/>
      <c r="G129" s="29"/>
      <c r="H129" s="55"/>
      <c r="I129" s="62"/>
      <c r="J129" s="55"/>
      <c r="K129" s="36"/>
      <c r="L129" s="94"/>
      <c r="M129" s="94"/>
      <c r="N129" s="94"/>
      <c r="O129" s="94"/>
      <c r="P129" s="94"/>
      <c r="Q129" s="94"/>
      <c r="R129" s="137"/>
      <c r="S129" s="94"/>
      <c r="T129" s="95"/>
      <c r="U129" s="94"/>
      <c r="V129" s="129"/>
      <c r="W129" s="95"/>
      <c r="X129" s="94"/>
      <c r="Y129" s="94"/>
      <c r="Z129" s="130"/>
      <c r="AA129" s="95"/>
      <c r="AB129" s="129"/>
      <c r="AC129" s="94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129"/>
      <c r="BC129" s="129"/>
      <c r="BD129" s="93"/>
      <c r="BE129" s="129"/>
      <c r="BF129" s="93"/>
      <c r="BG129" s="93"/>
      <c r="BH129" s="93"/>
      <c r="BI129" s="93"/>
      <c r="BJ129" s="93"/>
      <c r="BK129" s="93"/>
      <c r="BL129" s="129"/>
      <c r="BM129" s="93"/>
      <c r="BN129" s="93"/>
      <c r="BO129" s="93"/>
      <c r="BP129" s="93"/>
      <c r="BQ129" s="129"/>
      <c r="BR129" s="93"/>
      <c r="BS129" s="93"/>
      <c r="BT129" s="93"/>
      <c r="BU129" s="93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>
        <v>95.36</v>
      </c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  <c r="DT129" s="35"/>
      <c r="DU129" s="35"/>
      <c r="DV129" s="35"/>
      <c r="DW129" s="35"/>
      <c r="DX129" s="35"/>
      <c r="DY129" s="35"/>
      <c r="DZ129" s="35"/>
      <c r="EA129" s="35"/>
      <c r="EB129" s="35"/>
      <c r="EC129" s="35"/>
      <c r="ED129" s="35"/>
      <c r="EE129" s="35"/>
      <c r="EF129" s="35"/>
      <c r="EG129" s="35"/>
      <c r="EH129" s="35"/>
      <c r="EI129" s="35"/>
      <c r="EJ129" s="35"/>
      <c r="EK129" s="35"/>
      <c r="EL129" s="35"/>
      <c r="EM129" s="35"/>
      <c r="EN129" s="35"/>
      <c r="EO129" s="35"/>
      <c r="EP129" s="35"/>
      <c r="EQ129" s="35"/>
      <c r="ER129" s="35"/>
      <c r="ES129" s="35"/>
      <c r="ET129" s="35"/>
      <c r="EU129" s="35"/>
      <c r="EV129" s="35"/>
      <c r="EW129" s="35"/>
      <c r="EX129" s="35"/>
      <c r="EY129" s="35"/>
      <c r="EZ129" s="35"/>
      <c r="FA129" s="35"/>
      <c r="FB129" s="35"/>
      <c r="FC129" s="35"/>
      <c r="FD129" s="35"/>
      <c r="FE129" s="35"/>
      <c r="FF129" s="35"/>
      <c r="FG129" s="35"/>
      <c r="FH129" s="35"/>
      <c r="FI129" s="35"/>
      <c r="FJ129" s="35"/>
      <c r="FK129" s="35"/>
      <c r="FL129" s="35"/>
      <c r="FM129" s="35"/>
      <c r="FN129" s="35"/>
      <c r="FO129" s="35"/>
      <c r="FP129" s="35"/>
      <c r="FQ129" s="35"/>
      <c r="FR129" s="35"/>
      <c r="FS129" s="35"/>
      <c r="FT129" s="35"/>
      <c r="FU129" s="35"/>
      <c r="FV129" s="35"/>
      <c r="FW129" s="35"/>
      <c r="FX129" s="35"/>
      <c r="FY129" s="35"/>
      <c r="FZ129" s="35"/>
      <c r="GA129" s="35"/>
      <c r="GB129" s="35"/>
      <c r="GC129" s="35"/>
      <c r="GD129" s="35"/>
      <c r="GE129" s="35"/>
      <c r="GF129" s="35"/>
      <c r="GG129" s="35"/>
      <c r="GH129" s="35"/>
      <c r="GI129" s="35"/>
      <c r="GJ129" s="35"/>
      <c r="GK129" s="35"/>
      <c r="GL129" s="35"/>
      <c r="GM129" s="35"/>
      <c r="GN129" s="35"/>
      <c r="GO129" s="35"/>
      <c r="GP129" s="35"/>
      <c r="GQ129" s="35"/>
      <c r="GR129" s="35"/>
      <c r="GS129" s="35"/>
      <c r="GT129" s="35"/>
      <c r="GU129" s="35"/>
      <c r="GV129" s="35"/>
      <c r="GW129" s="35"/>
      <c r="GX129" s="35"/>
      <c r="GY129" s="35"/>
      <c r="GZ129" s="35"/>
      <c r="HA129" s="35"/>
      <c r="HB129" s="35"/>
      <c r="HC129" s="35"/>
      <c r="HD129" s="35"/>
      <c r="HE129" s="35"/>
      <c r="HF129" s="35"/>
      <c r="HG129" s="35"/>
      <c r="HH129" s="35"/>
      <c r="HI129" s="35"/>
      <c r="HJ129" s="35"/>
      <c r="HK129" s="35"/>
      <c r="HL129" s="35"/>
      <c r="HM129" s="35"/>
      <c r="HN129" s="35"/>
      <c r="HO129" s="35"/>
      <c r="HP129" s="35"/>
      <c r="HQ129" s="35"/>
      <c r="HR129" s="35"/>
      <c r="HS129" s="35"/>
      <c r="HT129" s="35"/>
      <c r="HU129" s="35"/>
      <c r="HV129" s="35"/>
      <c r="HW129" s="35"/>
      <c r="HX129" s="35"/>
      <c r="HY129" s="35"/>
      <c r="HZ129" s="35"/>
      <c r="IA129" s="35"/>
      <c r="IB129" s="35"/>
      <c r="IC129" s="35"/>
      <c r="ID129" s="35"/>
      <c r="IE129" s="35"/>
      <c r="IF129" s="35"/>
      <c r="IG129" s="35"/>
      <c r="IH129" s="35"/>
      <c r="II129" s="35"/>
      <c r="IJ129" s="35"/>
      <c r="IK129" s="35"/>
      <c r="IL129" s="35"/>
      <c r="IM129" s="35"/>
      <c r="IN129" s="35"/>
      <c r="IO129" s="35"/>
      <c r="IP129" s="35"/>
      <c r="IQ129" s="35"/>
      <c r="IR129" s="35"/>
      <c r="IS129" s="35"/>
      <c r="IT129" s="35"/>
      <c r="IU129" s="35"/>
      <c r="IV129" s="35"/>
      <c r="IW129" s="35"/>
      <c r="IX129" s="35"/>
      <c r="IY129" s="35"/>
      <c r="IZ129" s="35"/>
      <c r="JA129" s="35"/>
      <c r="JB129" s="35"/>
      <c r="JC129" s="35"/>
      <c r="JD129" s="35"/>
      <c r="JE129" s="35"/>
      <c r="JF129" s="35"/>
      <c r="JG129" s="35"/>
      <c r="JH129" s="35"/>
      <c r="JI129" s="35"/>
      <c r="JJ129" s="35"/>
      <c r="JK129" s="35"/>
      <c r="JL129" s="35"/>
      <c r="JM129" s="35"/>
      <c r="JN129" s="35"/>
      <c r="JO129" s="35"/>
      <c r="JP129" s="31"/>
      <c r="JQ129" s="28"/>
      <c r="JR129" s="28"/>
      <c r="JS129" s="33"/>
      <c r="JT129" s="33"/>
      <c r="JU129" s="31"/>
      <c r="JV129" s="33"/>
      <c r="JW129" s="28" t="s">
        <v>414</v>
      </c>
      <c r="JX129" s="31" t="s">
        <v>414</v>
      </c>
    </row>
    <row r="130" spans="1:284" ht="15" customHeight="1">
      <c r="A130" s="92" t="s">
        <v>503</v>
      </c>
      <c r="B130" s="30"/>
      <c r="C130" s="35">
        <v>33.61</v>
      </c>
      <c r="D130" s="35"/>
      <c r="E130" s="29"/>
      <c r="F130" s="29"/>
      <c r="G130" s="29"/>
      <c r="H130" s="55"/>
      <c r="I130" s="62"/>
      <c r="J130" s="55"/>
      <c r="K130" s="36"/>
      <c r="L130" s="94"/>
      <c r="M130" s="94"/>
      <c r="N130" s="94"/>
      <c r="O130" s="94"/>
      <c r="P130" s="94"/>
      <c r="Q130" s="94"/>
      <c r="R130" s="137"/>
      <c r="S130" s="94"/>
      <c r="T130" s="95"/>
      <c r="U130" s="94"/>
      <c r="V130" s="129"/>
      <c r="W130" s="95"/>
      <c r="X130" s="94"/>
      <c r="Y130" s="94"/>
      <c r="Z130" s="130"/>
      <c r="AA130" s="95"/>
      <c r="AB130" s="129"/>
      <c r="AC130" s="94"/>
      <c r="AD130" s="93"/>
      <c r="AE130" s="93"/>
      <c r="AF130" s="93"/>
      <c r="AG130" s="93"/>
      <c r="AH130" s="93"/>
      <c r="AI130" s="93"/>
      <c r="AJ130" s="93"/>
      <c r="AK130" s="93"/>
      <c r="AL130" s="93"/>
      <c r="AM130" s="93"/>
      <c r="AN130" s="93"/>
      <c r="AO130" s="93"/>
      <c r="AP130" s="93"/>
      <c r="AQ130" s="93"/>
      <c r="AR130" s="93"/>
      <c r="AS130" s="93"/>
      <c r="AT130" s="93"/>
      <c r="AU130" s="93"/>
      <c r="AV130" s="93"/>
      <c r="AW130" s="93"/>
      <c r="AX130" s="93"/>
      <c r="AY130" s="93"/>
      <c r="AZ130" s="93"/>
      <c r="BA130" s="93"/>
      <c r="BB130" s="129"/>
      <c r="BC130" s="129"/>
      <c r="BD130" s="93"/>
      <c r="BE130" s="129"/>
      <c r="BF130" s="93"/>
      <c r="BG130" s="93"/>
      <c r="BH130" s="93"/>
      <c r="BI130" s="93"/>
      <c r="BJ130" s="93"/>
      <c r="BK130" s="93"/>
      <c r="BL130" s="129"/>
      <c r="BM130" s="93"/>
      <c r="BN130" s="93"/>
      <c r="BO130" s="93"/>
      <c r="BP130" s="93"/>
      <c r="BQ130" s="129"/>
      <c r="BR130" s="93"/>
      <c r="BS130" s="93"/>
      <c r="BT130" s="93"/>
      <c r="BU130" s="93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>
        <v>95.69</v>
      </c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  <c r="DU130" s="35"/>
      <c r="DV130" s="35"/>
      <c r="DW130" s="35"/>
      <c r="DX130" s="35"/>
      <c r="DY130" s="35"/>
      <c r="DZ130" s="35"/>
      <c r="EA130" s="35"/>
      <c r="EB130" s="35"/>
      <c r="EC130" s="35"/>
      <c r="ED130" s="35"/>
      <c r="EE130" s="35"/>
      <c r="EF130" s="35"/>
      <c r="EG130" s="35"/>
      <c r="EH130" s="35"/>
      <c r="EI130" s="35"/>
      <c r="EJ130" s="35"/>
      <c r="EK130" s="35"/>
      <c r="EL130" s="35"/>
      <c r="EM130" s="35"/>
      <c r="EN130" s="35"/>
      <c r="EO130" s="35"/>
      <c r="EP130" s="35"/>
      <c r="EQ130" s="35"/>
      <c r="ER130" s="35"/>
      <c r="ES130" s="35"/>
      <c r="ET130" s="35"/>
      <c r="EU130" s="35"/>
      <c r="EV130" s="35"/>
      <c r="EW130" s="35"/>
      <c r="EX130" s="35"/>
      <c r="EY130" s="35"/>
      <c r="EZ130" s="35"/>
      <c r="FA130" s="35"/>
      <c r="FB130" s="35"/>
      <c r="FC130" s="35"/>
      <c r="FD130" s="35"/>
      <c r="FE130" s="35"/>
      <c r="FF130" s="35"/>
      <c r="FG130" s="35"/>
      <c r="FH130" s="35"/>
      <c r="FI130" s="35"/>
      <c r="FJ130" s="35"/>
      <c r="FK130" s="35"/>
      <c r="FL130" s="35"/>
      <c r="FM130" s="35"/>
      <c r="FN130" s="35"/>
      <c r="FO130" s="35"/>
      <c r="FP130" s="35"/>
      <c r="FQ130" s="35"/>
      <c r="FR130" s="35"/>
      <c r="FS130" s="35"/>
      <c r="FT130" s="35"/>
      <c r="FU130" s="35"/>
      <c r="FV130" s="35"/>
      <c r="FW130" s="35"/>
      <c r="FX130" s="35"/>
      <c r="FY130" s="35"/>
      <c r="FZ130" s="35"/>
      <c r="GA130" s="35"/>
      <c r="GB130" s="35"/>
      <c r="GC130" s="35"/>
      <c r="GD130" s="35"/>
      <c r="GE130" s="35"/>
      <c r="GF130" s="35"/>
      <c r="GG130" s="35"/>
      <c r="GH130" s="35"/>
      <c r="GI130" s="35"/>
      <c r="GJ130" s="35"/>
      <c r="GK130" s="35"/>
      <c r="GL130" s="35"/>
      <c r="GM130" s="35"/>
      <c r="GN130" s="35"/>
      <c r="GO130" s="35"/>
      <c r="GP130" s="35"/>
      <c r="GQ130" s="35"/>
      <c r="GR130" s="35"/>
      <c r="GS130" s="35"/>
      <c r="GT130" s="35"/>
      <c r="GU130" s="35"/>
      <c r="GV130" s="35"/>
      <c r="GW130" s="35"/>
      <c r="GX130" s="35"/>
      <c r="GY130" s="35"/>
      <c r="GZ130" s="35"/>
      <c r="HA130" s="35"/>
      <c r="HB130" s="35"/>
      <c r="HC130" s="35"/>
      <c r="HD130" s="35"/>
      <c r="HE130" s="35"/>
      <c r="HF130" s="35"/>
      <c r="HG130" s="35"/>
      <c r="HH130" s="35"/>
      <c r="HI130" s="35"/>
      <c r="HJ130" s="35"/>
      <c r="HK130" s="35"/>
      <c r="HL130" s="35"/>
      <c r="HM130" s="35"/>
      <c r="HN130" s="35"/>
      <c r="HO130" s="35"/>
      <c r="HP130" s="35"/>
      <c r="HQ130" s="35"/>
      <c r="HR130" s="35"/>
      <c r="HS130" s="35"/>
      <c r="HT130" s="35"/>
      <c r="HU130" s="35"/>
      <c r="HV130" s="35"/>
      <c r="HW130" s="35"/>
      <c r="HX130" s="35"/>
      <c r="HY130" s="35"/>
      <c r="HZ130" s="35"/>
      <c r="IA130" s="35"/>
      <c r="IB130" s="35"/>
      <c r="IC130" s="35"/>
      <c r="ID130" s="35"/>
      <c r="IE130" s="35"/>
      <c r="IF130" s="35"/>
      <c r="IG130" s="35"/>
      <c r="IH130" s="35"/>
      <c r="II130" s="35"/>
      <c r="IJ130" s="35"/>
      <c r="IK130" s="35"/>
      <c r="IL130" s="35"/>
      <c r="IM130" s="35"/>
      <c r="IN130" s="35"/>
      <c r="IO130" s="35"/>
      <c r="IP130" s="35"/>
      <c r="IQ130" s="35"/>
      <c r="IR130" s="35"/>
      <c r="IS130" s="35"/>
      <c r="IT130" s="35"/>
      <c r="IU130" s="35"/>
      <c r="IV130" s="35"/>
      <c r="IW130" s="35"/>
      <c r="IX130" s="35"/>
      <c r="IY130" s="35"/>
      <c r="IZ130" s="35"/>
      <c r="JA130" s="35"/>
      <c r="JB130" s="35"/>
      <c r="JC130" s="35"/>
      <c r="JD130" s="35"/>
      <c r="JE130" s="35"/>
      <c r="JF130" s="35"/>
      <c r="JG130" s="35"/>
      <c r="JH130" s="35"/>
      <c r="JI130" s="35"/>
      <c r="JJ130" s="35"/>
      <c r="JK130" s="35"/>
      <c r="JL130" s="35"/>
      <c r="JM130" s="35"/>
      <c r="JN130" s="35"/>
      <c r="JO130" s="35"/>
      <c r="JP130" s="31"/>
      <c r="JQ130" s="28"/>
      <c r="JR130" s="28"/>
      <c r="JS130" s="33"/>
      <c r="JT130" s="33"/>
      <c r="JU130" s="31"/>
      <c r="JV130" s="33"/>
      <c r="JW130" s="28" t="s">
        <v>433</v>
      </c>
      <c r="JX130" s="31">
        <v>1.24</v>
      </c>
    </row>
    <row r="131" spans="1:284" ht="15" customHeight="1">
      <c r="A131" s="92" t="s">
        <v>503</v>
      </c>
      <c r="B131" s="30"/>
      <c r="C131" s="35">
        <v>41.4</v>
      </c>
      <c r="D131" s="35"/>
      <c r="E131" s="29"/>
      <c r="F131" s="29"/>
      <c r="G131" s="29"/>
      <c r="H131" s="55"/>
      <c r="I131" s="62"/>
      <c r="J131" s="55"/>
      <c r="K131" s="36"/>
      <c r="L131" s="94"/>
      <c r="M131" s="94"/>
      <c r="N131" s="94"/>
      <c r="O131" s="94"/>
      <c r="P131" s="94"/>
      <c r="Q131" s="94"/>
      <c r="R131" s="137"/>
      <c r="S131" s="94"/>
      <c r="T131" s="95"/>
      <c r="U131" s="94"/>
      <c r="V131" s="129"/>
      <c r="W131" s="95"/>
      <c r="X131" s="94"/>
      <c r="Y131" s="94"/>
      <c r="Z131" s="130"/>
      <c r="AA131" s="95"/>
      <c r="AB131" s="129"/>
      <c r="AC131" s="94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3"/>
      <c r="AU131" s="93"/>
      <c r="AV131" s="93"/>
      <c r="AW131" s="93"/>
      <c r="AX131" s="93"/>
      <c r="AY131" s="93"/>
      <c r="AZ131" s="93"/>
      <c r="BA131" s="93"/>
      <c r="BB131" s="129"/>
      <c r="BC131" s="129"/>
      <c r="BD131" s="93"/>
      <c r="BE131" s="129"/>
      <c r="BF131" s="93"/>
      <c r="BG131" s="93"/>
      <c r="BH131" s="93"/>
      <c r="BI131" s="93"/>
      <c r="BJ131" s="93"/>
      <c r="BK131" s="93"/>
      <c r="BL131" s="129"/>
      <c r="BM131" s="93"/>
      <c r="BN131" s="93"/>
      <c r="BO131" s="93"/>
      <c r="BP131" s="93"/>
      <c r="BQ131" s="129"/>
      <c r="BR131" s="93"/>
      <c r="BS131" s="93"/>
      <c r="BT131" s="93"/>
      <c r="BU131" s="93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>
        <v>95.96</v>
      </c>
      <c r="CR131" s="35"/>
      <c r="CS131" s="35"/>
      <c r="CT131" s="35"/>
      <c r="CU131" s="35"/>
      <c r="CV131" s="35"/>
      <c r="CW131" s="35"/>
      <c r="CX131" s="35"/>
      <c r="CY131" s="35"/>
      <c r="CZ131" s="35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35"/>
      <c r="DQ131" s="35"/>
      <c r="DR131" s="35"/>
      <c r="DS131" s="35"/>
      <c r="DT131" s="35"/>
      <c r="DU131" s="35"/>
      <c r="DV131" s="35"/>
      <c r="DW131" s="35"/>
      <c r="DX131" s="35"/>
      <c r="DY131" s="35"/>
      <c r="DZ131" s="35"/>
      <c r="EA131" s="35"/>
      <c r="EB131" s="35"/>
      <c r="EC131" s="35"/>
      <c r="ED131" s="35"/>
      <c r="EE131" s="35"/>
      <c r="EF131" s="35"/>
      <c r="EG131" s="35"/>
      <c r="EH131" s="35"/>
      <c r="EI131" s="35"/>
      <c r="EJ131" s="35"/>
      <c r="EK131" s="35"/>
      <c r="EL131" s="35"/>
      <c r="EM131" s="35"/>
      <c r="EN131" s="35"/>
      <c r="EO131" s="35"/>
      <c r="EP131" s="35"/>
      <c r="EQ131" s="35"/>
      <c r="ER131" s="35"/>
      <c r="ES131" s="35"/>
      <c r="ET131" s="35"/>
      <c r="EU131" s="35"/>
      <c r="EV131" s="35"/>
      <c r="EW131" s="35"/>
      <c r="EX131" s="35"/>
      <c r="EY131" s="35"/>
      <c r="EZ131" s="35"/>
      <c r="FA131" s="35"/>
      <c r="FB131" s="35"/>
      <c r="FC131" s="35"/>
      <c r="FD131" s="35"/>
      <c r="FE131" s="35"/>
      <c r="FF131" s="35"/>
      <c r="FG131" s="35"/>
      <c r="FH131" s="35"/>
      <c r="FI131" s="35"/>
      <c r="FJ131" s="35"/>
      <c r="FK131" s="35"/>
      <c r="FL131" s="35"/>
      <c r="FM131" s="35"/>
      <c r="FN131" s="35"/>
      <c r="FO131" s="35"/>
      <c r="FP131" s="35"/>
      <c r="FQ131" s="35"/>
      <c r="FR131" s="35"/>
      <c r="FS131" s="35"/>
      <c r="FT131" s="35"/>
      <c r="FU131" s="35"/>
      <c r="FV131" s="35"/>
      <c r="FW131" s="35"/>
      <c r="FX131" s="35"/>
      <c r="FY131" s="35"/>
      <c r="FZ131" s="35"/>
      <c r="GA131" s="35"/>
      <c r="GB131" s="35"/>
      <c r="GC131" s="35"/>
      <c r="GD131" s="35"/>
      <c r="GE131" s="35"/>
      <c r="GF131" s="35"/>
      <c r="GG131" s="35"/>
      <c r="GH131" s="35"/>
      <c r="GI131" s="35"/>
      <c r="GJ131" s="35"/>
      <c r="GK131" s="35"/>
      <c r="GL131" s="35"/>
      <c r="GM131" s="35"/>
      <c r="GN131" s="35"/>
      <c r="GO131" s="35"/>
      <c r="GP131" s="35"/>
      <c r="GQ131" s="35"/>
      <c r="GR131" s="35"/>
      <c r="GS131" s="35"/>
      <c r="GT131" s="35"/>
      <c r="GU131" s="35"/>
      <c r="GV131" s="35"/>
      <c r="GW131" s="35"/>
      <c r="GX131" s="35"/>
      <c r="GY131" s="35"/>
      <c r="GZ131" s="35"/>
      <c r="HA131" s="35"/>
      <c r="HB131" s="35"/>
      <c r="HC131" s="35"/>
      <c r="HD131" s="35"/>
      <c r="HE131" s="35"/>
      <c r="HF131" s="35"/>
      <c r="HG131" s="35"/>
      <c r="HH131" s="35"/>
      <c r="HI131" s="35"/>
      <c r="HJ131" s="35"/>
      <c r="HK131" s="35"/>
      <c r="HL131" s="35"/>
      <c r="HM131" s="35"/>
      <c r="HN131" s="35"/>
      <c r="HO131" s="35"/>
      <c r="HP131" s="35"/>
      <c r="HQ131" s="35"/>
      <c r="HR131" s="35"/>
      <c r="HS131" s="35"/>
      <c r="HT131" s="35"/>
      <c r="HU131" s="35"/>
      <c r="HV131" s="35"/>
      <c r="HW131" s="35"/>
      <c r="HX131" s="35"/>
      <c r="HY131" s="35"/>
      <c r="HZ131" s="35"/>
      <c r="IA131" s="35"/>
      <c r="IB131" s="35"/>
      <c r="IC131" s="35"/>
      <c r="ID131" s="35"/>
      <c r="IE131" s="35"/>
      <c r="IF131" s="35"/>
      <c r="IG131" s="35"/>
      <c r="IH131" s="35"/>
      <c r="II131" s="35"/>
      <c r="IJ131" s="35"/>
      <c r="IK131" s="35"/>
      <c r="IL131" s="35"/>
      <c r="IM131" s="35"/>
      <c r="IN131" s="35"/>
      <c r="IO131" s="35"/>
      <c r="IP131" s="35"/>
      <c r="IQ131" s="35"/>
      <c r="IR131" s="35"/>
      <c r="IS131" s="35"/>
      <c r="IT131" s="35"/>
      <c r="IU131" s="35"/>
      <c r="IV131" s="35"/>
      <c r="IW131" s="35"/>
      <c r="IX131" s="35"/>
      <c r="IY131" s="35"/>
      <c r="IZ131" s="35"/>
      <c r="JA131" s="35"/>
      <c r="JB131" s="35"/>
      <c r="JC131" s="35"/>
      <c r="JD131" s="35"/>
      <c r="JE131" s="35"/>
      <c r="JF131" s="35"/>
      <c r="JG131" s="35"/>
      <c r="JH131" s="35"/>
      <c r="JI131" s="35"/>
      <c r="JJ131" s="35"/>
      <c r="JK131" s="35"/>
      <c r="JL131" s="35"/>
      <c r="JM131" s="35"/>
      <c r="JN131" s="35"/>
      <c r="JO131" s="35"/>
      <c r="JP131" s="31"/>
      <c r="JQ131" s="28"/>
      <c r="JR131" s="28"/>
      <c r="JS131" s="33"/>
      <c r="JT131" s="33"/>
      <c r="JU131" s="31"/>
      <c r="JV131" s="33"/>
      <c r="JW131" s="28" t="s">
        <v>433</v>
      </c>
      <c r="JX131" s="31">
        <v>0.4</v>
      </c>
    </row>
    <row r="132" spans="1:284" ht="15" customHeight="1">
      <c r="A132" s="92" t="s">
        <v>471</v>
      </c>
      <c r="B132" s="30">
        <v>23000896</v>
      </c>
      <c r="C132" s="35">
        <v>99.94</v>
      </c>
      <c r="D132" s="38"/>
      <c r="E132" s="35"/>
      <c r="F132" s="29"/>
      <c r="G132" s="55">
        <v>0.66439999999999999</v>
      </c>
      <c r="H132" s="55">
        <v>0.1079</v>
      </c>
      <c r="I132" s="62">
        <v>1.3110000000000001E-3</v>
      </c>
      <c r="J132" s="55">
        <v>0.55730000000000002</v>
      </c>
      <c r="K132" s="55">
        <v>0.6411</v>
      </c>
      <c r="L132" s="94"/>
      <c r="M132" s="94"/>
      <c r="N132" s="94"/>
      <c r="O132" s="94"/>
      <c r="P132" s="94"/>
      <c r="Q132" s="94"/>
      <c r="R132" s="137"/>
      <c r="S132" s="94"/>
      <c r="T132" s="95"/>
      <c r="U132" s="94"/>
      <c r="V132" s="129"/>
      <c r="W132" s="95"/>
      <c r="X132" s="94"/>
      <c r="Y132" s="94"/>
      <c r="Z132" s="130"/>
      <c r="AA132" s="95"/>
      <c r="AB132" s="129"/>
      <c r="AC132" s="94"/>
      <c r="AD132" s="93"/>
      <c r="AE132" s="93"/>
      <c r="AF132" s="93"/>
      <c r="AG132" s="93"/>
      <c r="AH132" s="93"/>
      <c r="AI132" s="93"/>
      <c r="AJ132" s="93"/>
      <c r="AK132" s="93"/>
      <c r="AL132" s="93"/>
      <c r="AM132" s="93"/>
      <c r="AN132" s="93"/>
      <c r="AO132" s="93"/>
      <c r="AP132" s="93"/>
      <c r="AQ132" s="93"/>
      <c r="AR132" s="93"/>
      <c r="AS132" s="93"/>
      <c r="AT132" s="93"/>
      <c r="AU132" s="93"/>
      <c r="AV132" s="93"/>
      <c r="AW132" s="93"/>
      <c r="AX132" s="93"/>
      <c r="AY132" s="93"/>
      <c r="AZ132" s="93"/>
      <c r="BA132" s="93"/>
      <c r="BB132" s="93"/>
      <c r="BC132" s="93"/>
      <c r="BD132" s="93"/>
      <c r="BE132" s="93"/>
      <c r="BF132" s="93"/>
      <c r="BG132" s="93"/>
      <c r="BH132" s="93"/>
      <c r="BI132" s="93"/>
      <c r="BJ132" s="93"/>
      <c r="BK132" s="93"/>
      <c r="BL132" s="93"/>
      <c r="BM132" s="93"/>
      <c r="BN132" s="93"/>
      <c r="BO132" s="93"/>
      <c r="BP132" s="93"/>
      <c r="BQ132" s="93"/>
      <c r="BR132" s="93"/>
      <c r="BS132" s="93"/>
      <c r="BT132" s="93"/>
      <c r="BU132" s="93"/>
      <c r="BV132" s="168"/>
      <c r="BW132" s="168"/>
      <c r="BX132" s="168"/>
      <c r="BY132" s="168"/>
      <c r="BZ132" s="168"/>
      <c r="CA132" s="168"/>
      <c r="CB132" s="168"/>
      <c r="CC132" s="168"/>
      <c r="CD132" s="168"/>
      <c r="CE132" s="168"/>
      <c r="CF132" s="168"/>
      <c r="CG132" s="168"/>
      <c r="CH132" s="168"/>
      <c r="CI132" s="168"/>
      <c r="CJ132" s="168"/>
      <c r="CK132" s="168"/>
      <c r="CL132" s="168"/>
      <c r="CM132" s="168"/>
      <c r="CN132" s="168"/>
      <c r="CO132" s="168"/>
      <c r="CP132" s="168"/>
      <c r="CQ132" s="168"/>
      <c r="CR132" s="168"/>
      <c r="CS132" s="168"/>
      <c r="CT132" s="168"/>
      <c r="CU132" s="168"/>
      <c r="CV132" s="168"/>
      <c r="CW132" s="168"/>
      <c r="CX132" s="168"/>
      <c r="CY132" s="168"/>
      <c r="CZ132" s="168"/>
      <c r="DA132" s="168"/>
      <c r="DB132" s="168"/>
      <c r="DC132" s="168"/>
      <c r="DD132" s="168"/>
      <c r="DE132" s="168"/>
      <c r="DF132" s="168"/>
      <c r="DG132" s="168"/>
      <c r="DH132" s="168"/>
      <c r="DI132" s="168"/>
      <c r="DJ132" s="168"/>
      <c r="DK132" s="168"/>
      <c r="DL132" s="168"/>
      <c r="DM132" s="168"/>
      <c r="DN132" s="168"/>
      <c r="DO132" s="168"/>
      <c r="DP132" s="168"/>
      <c r="DQ132" s="168"/>
      <c r="DR132" s="168"/>
      <c r="DS132" s="168"/>
      <c r="DT132" s="168"/>
      <c r="DU132" s="168"/>
      <c r="DV132" s="168"/>
      <c r="DW132" s="168"/>
      <c r="DX132" s="168"/>
      <c r="DY132" s="168"/>
      <c r="DZ132" s="168"/>
      <c r="EA132" s="168"/>
      <c r="EB132" s="168"/>
      <c r="EC132" s="168"/>
      <c r="ED132" s="168"/>
      <c r="EE132" s="168"/>
      <c r="EF132" s="168"/>
      <c r="EG132" s="168"/>
      <c r="EH132" s="168"/>
      <c r="EI132" s="168"/>
      <c r="EJ132" s="168"/>
      <c r="EK132" s="168"/>
      <c r="EL132" s="168"/>
      <c r="EM132" s="168"/>
      <c r="EN132" s="168"/>
      <c r="EO132" s="168"/>
      <c r="EP132" s="168"/>
      <c r="EQ132" s="168"/>
      <c r="ER132" s="168"/>
      <c r="ES132" s="168"/>
      <c r="ET132" s="168"/>
      <c r="EU132" s="168"/>
      <c r="EV132" s="168"/>
      <c r="EW132" s="168"/>
      <c r="EX132" s="168"/>
      <c r="EY132" s="168"/>
      <c r="EZ132" s="168"/>
      <c r="FA132" s="168"/>
      <c r="FB132" s="168"/>
      <c r="FC132" s="168"/>
      <c r="FD132" s="168"/>
      <c r="FE132" s="168"/>
      <c r="FF132" s="168"/>
      <c r="FG132" s="168"/>
      <c r="FH132" s="168"/>
      <c r="FI132" s="168"/>
      <c r="FJ132" s="168"/>
      <c r="FK132" s="168"/>
      <c r="FL132" s="168"/>
      <c r="FM132" s="168"/>
      <c r="FN132" s="168"/>
      <c r="FO132" s="168"/>
      <c r="FP132" s="168"/>
      <c r="FQ132" s="168"/>
      <c r="FR132" s="168"/>
      <c r="FS132" s="168"/>
      <c r="FT132" s="168"/>
      <c r="FU132" s="168"/>
      <c r="FV132" s="168"/>
      <c r="FW132" s="168"/>
      <c r="FX132" s="168"/>
      <c r="FY132" s="168"/>
      <c r="FZ132" s="168"/>
      <c r="GA132" s="168"/>
      <c r="GB132" s="168"/>
      <c r="GC132" s="168"/>
      <c r="GD132" s="168"/>
      <c r="GE132" s="168"/>
      <c r="GF132" s="168"/>
      <c r="GG132" s="168"/>
      <c r="GH132" s="168"/>
      <c r="GI132" s="168"/>
      <c r="GJ132" s="168"/>
      <c r="GK132" s="168"/>
      <c r="GL132" s="168"/>
      <c r="GM132" s="168"/>
      <c r="GN132" s="168"/>
      <c r="GO132" s="168"/>
      <c r="GP132" s="168"/>
      <c r="GQ132" s="168"/>
      <c r="GR132" s="168"/>
      <c r="GS132" s="168"/>
      <c r="GT132" s="168"/>
      <c r="GU132" s="168"/>
      <c r="GV132" s="168"/>
      <c r="GW132" s="168"/>
      <c r="GX132" s="168"/>
      <c r="GY132" s="168"/>
      <c r="GZ132" s="168"/>
      <c r="HA132" s="168"/>
      <c r="HB132" s="168"/>
      <c r="HC132" s="168"/>
      <c r="HD132" s="168"/>
      <c r="HE132" s="168"/>
      <c r="HF132" s="168"/>
      <c r="HG132" s="168"/>
      <c r="HH132" s="168"/>
      <c r="HI132" s="168"/>
      <c r="HJ132" s="168"/>
      <c r="HK132" s="168"/>
      <c r="HL132" s="168"/>
      <c r="HM132" s="168"/>
      <c r="HN132" s="168"/>
      <c r="HO132" s="168"/>
      <c r="HP132" s="168"/>
      <c r="HQ132" s="168"/>
      <c r="HR132" s="168"/>
      <c r="HS132" s="168"/>
      <c r="HT132" s="168"/>
      <c r="HU132" s="168"/>
      <c r="HV132" s="168"/>
      <c r="HW132" s="168"/>
      <c r="HX132" s="168"/>
      <c r="HY132" s="168"/>
      <c r="HZ132" s="168"/>
      <c r="IA132" s="168"/>
      <c r="IB132" s="168"/>
      <c r="IC132" s="168"/>
      <c r="ID132" s="168"/>
      <c r="IE132" s="168"/>
      <c r="IF132" s="168"/>
      <c r="IG132" s="168"/>
      <c r="IH132" s="168"/>
      <c r="II132" s="168"/>
      <c r="IJ132" s="168"/>
      <c r="IK132" s="168"/>
      <c r="IL132" s="168"/>
      <c r="IM132" s="168"/>
      <c r="IN132" s="168"/>
      <c r="IO132" s="168"/>
      <c r="IP132" s="168"/>
      <c r="IQ132" s="168"/>
      <c r="IR132" s="168"/>
      <c r="IS132" s="168"/>
      <c r="IT132" s="168"/>
      <c r="IU132" s="168"/>
      <c r="IV132" s="168"/>
      <c r="IW132" s="168"/>
      <c r="IX132" s="168"/>
      <c r="IY132" s="168"/>
      <c r="IZ132" s="168"/>
      <c r="JA132" s="168"/>
      <c r="JB132" s="168"/>
      <c r="JC132" s="168"/>
      <c r="JD132" s="168"/>
      <c r="JE132" s="168"/>
      <c r="JF132" s="168"/>
      <c r="JG132" s="168"/>
      <c r="JH132" s="168"/>
      <c r="JI132" s="168"/>
      <c r="JJ132" s="168"/>
      <c r="JK132" s="168"/>
      <c r="JL132" s="168"/>
      <c r="JM132" s="168"/>
      <c r="JN132" s="168"/>
      <c r="JO132" s="29"/>
      <c r="JP132" s="28"/>
      <c r="JQ132" s="28"/>
      <c r="JR132" s="28"/>
      <c r="JS132" s="28"/>
      <c r="JT132" s="31"/>
      <c r="JU132" s="30"/>
      <c r="JV132" s="33"/>
      <c r="JW132" s="28"/>
      <c r="JX132" s="30"/>
    </row>
    <row r="133" spans="1:284">
      <c r="A133" s="56" t="s">
        <v>0</v>
      </c>
      <c r="B133" s="74"/>
      <c r="C133" s="77">
        <f>MIN(C96:C132)</f>
        <v>30.33</v>
      </c>
      <c r="D133" s="77">
        <f>MIN(D96:D132)</f>
        <v>2.0539999999999998</v>
      </c>
      <c r="E133" s="131"/>
      <c r="F133" s="131"/>
      <c r="G133" s="131"/>
      <c r="H133" s="158">
        <f>MIN(H96:H132)</f>
        <v>0.1079</v>
      </c>
      <c r="I133" s="212">
        <f>MIN(I96:I132)</f>
        <v>1.3110000000000001E-3</v>
      </c>
      <c r="J133" s="158">
        <f>MIN(J96:J132)</f>
        <v>0.55730000000000002</v>
      </c>
      <c r="K133" s="75"/>
      <c r="L133" s="75"/>
      <c r="M133" s="75"/>
      <c r="N133" s="75"/>
      <c r="O133" s="75"/>
      <c r="P133" s="75">
        <f>MIN(P96:P132)</f>
        <v>56.14</v>
      </c>
      <c r="Q133" s="75">
        <f>MIN(Q96:Q132)</f>
        <v>13.01</v>
      </c>
      <c r="R133" s="75"/>
      <c r="S133" s="96">
        <f>MIN(S96:S132)</f>
        <v>0</v>
      </c>
      <c r="T133" s="75"/>
      <c r="U133" s="75"/>
      <c r="V133" s="205">
        <f>MIN(V96:V132)</f>
        <v>5.61</v>
      </c>
      <c r="W133" s="75">
        <f>MIN(W96:W132)</f>
        <v>7.51</v>
      </c>
      <c r="X133" s="96">
        <f>MIN(X96:X132)</f>
        <v>0</v>
      </c>
      <c r="Y133" s="131">
        <f>MIN(Y96:Y132)</f>
        <v>5.915</v>
      </c>
      <c r="Z133" s="75"/>
      <c r="AA133" s="75">
        <f>MIN(AA96:AA132)</f>
        <v>20.37</v>
      </c>
      <c r="AB133" s="75">
        <f>MIN(AB96:AB132)</f>
        <v>7.0590000000000002</v>
      </c>
      <c r="AC133" s="75">
        <f>MIN(AC96:AC132)</f>
        <v>9.2829999999999995</v>
      </c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7">
        <f>MIN(BB96:BB132)</f>
        <v>0.9</v>
      </c>
      <c r="BC133" s="77">
        <f>MIN(BC96:BC132)</f>
        <v>1.56</v>
      </c>
      <c r="BD133" s="75"/>
      <c r="BE133" s="77">
        <f>MIN(BE96:BE132)</f>
        <v>4.51</v>
      </c>
      <c r="BF133" s="75"/>
      <c r="BG133" s="75"/>
      <c r="BH133" s="75"/>
      <c r="BI133" s="75"/>
      <c r="BJ133" s="75"/>
      <c r="BK133" s="75"/>
      <c r="BL133" s="77">
        <f>MIN(BL96:BL132)</f>
        <v>1.32</v>
      </c>
      <c r="BM133" s="75"/>
      <c r="BN133" s="75"/>
      <c r="BO133" s="75"/>
      <c r="BP133" s="75"/>
      <c r="BQ133" s="77">
        <f t="shared" ref="BQ133:CQ133" si="3">MIN(BQ96:BQ132)</f>
        <v>4.1399999999999997</v>
      </c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  <c r="CB133" s="75"/>
      <c r="CC133" s="75"/>
      <c r="CD133" s="75"/>
      <c r="CE133" s="75"/>
      <c r="CF133" s="75"/>
      <c r="CG133" s="75"/>
      <c r="CH133" s="75"/>
      <c r="CI133" s="75"/>
      <c r="CJ133" s="75"/>
      <c r="CK133" s="75"/>
      <c r="CL133" s="75"/>
      <c r="CM133" s="75"/>
      <c r="CN133" s="75"/>
      <c r="CO133" s="75"/>
      <c r="CP133" s="75"/>
      <c r="CQ133" s="75">
        <f t="shared" si="3"/>
        <v>94.09</v>
      </c>
      <c r="CR133" s="77"/>
      <c r="CS133" s="77"/>
      <c r="CT133" s="77"/>
      <c r="CU133" s="77"/>
      <c r="CV133" s="77"/>
      <c r="CW133" s="77"/>
      <c r="CX133" s="77"/>
      <c r="CY133" s="77"/>
      <c r="CZ133" s="77"/>
      <c r="DA133" s="77"/>
      <c r="DB133" s="77"/>
      <c r="DC133" s="77"/>
      <c r="DD133" s="77"/>
      <c r="DE133" s="77"/>
      <c r="DF133" s="77"/>
      <c r="DG133" s="77"/>
      <c r="DH133" s="77"/>
      <c r="DI133" s="77"/>
      <c r="DJ133" s="77"/>
      <c r="DK133" s="77"/>
      <c r="DL133" s="77"/>
      <c r="DM133" s="77"/>
      <c r="DN133" s="77"/>
      <c r="DO133" s="77"/>
      <c r="DP133" s="77"/>
      <c r="DQ133" s="77"/>
      <c r="DR133" s="77"/>
      <c r="DS133" s="77"/>
      <c r="DT133" s="77"/>
      <c r="DU133" s="77"/>
      <c r="DV133" s="77"/>
      <c r="DW133" s="77"/>
      <c r="DX133" s="77"/>
      <c r="DY133" s="77"/>
      <c r="DZ133" s="77"/>
      <c r="EA133" s="77"/>
      <c r="EB133" s="77"/>
      <c r="EC133" s="77"/>
      <c r="ED133" s="77"/>
      <c r="EE133" s="77"/>
      <c r="EF133" s="77"/>
      <c r="EG133" s="77"/>
      <c r="EH133" s="77"/>
      <c r="EI133" s="77"/>
      <c r="EJ133" s="77"/>
      <c r="EK133" s="77"/>
      <c r="EL133" s="77"/>
      <c r="EM133" s="77"/>
      <c r="EN133" s="77"/>
      <c r="EO133" s="77"/>
      <c r="EP133" s="77"/>
      <c r="EQ133" s="77"/>
      <c r="ER133" s="77"/>
      <c r="ES133" s="77"/>
      <c r="ET133" s="77"/>
      <c r="EU133" s="77"/>
      <c r="EV133" s="77"/>
      <c r="EW133" s="77"/>
      <c r="EX133" s="77"/>
      <c r="EY133" s="77"/>
      <c r="EZ133" s="77"/>
      <c r="FA133" s="77"/>
      <c r="FB133" s="77"/>
      <c r="FC133" s="77"/>
      <c r="FD133" s="77"/>
      <c r="FE133" s="77"/>
      <c r="FF133" s="77"/>
      <c r="FG133" s="77"/>
      <c r="FH133" s="77"/>
      <c r="FI133" s="77"/>
      <c r="FJ133" s="77"/>
      <c r="FK133" s="77"/>
      <c r="FL133" s="77"/>
      <c r="FM133" s="77"/>
      <c r="FN133" s="77"/>
      <c r="FO133" s="77"/>
      <c r="FP133" s="77"/>
      <c r="FQ133" s="77"/>
      <c r="FR133" s="77"/>
      <c r="FS133" s="77"/>
      <c r="FT133" s="77"/>
      <c r="FU133" s="77"/>
      <c r="FV133" s="77"/>
      <c r="FW133" s="77"/>
      <c r="FX133" s="77"/>
      <c r="FY133" s="77"/>
      <c r="FZ133" s="77"/>
      <c r="GA133" s="77"/>
      <c r="GB133" s="77"/>
      <c r="GC133" s="77"/>
      <c r="GD133" s="77"/>
      <c r="GE133" s="77"/>
      <c r="GF133" s="77"/>
      <c r="GG133" s="77"/>
      <c r="GH133" s="77"/>
      <c r="GI133" s="77"/>
      <c r="GJ133" s="77"/>
      <c r="GK133" s="77"/>
      <c r="GL133" s="77"/>
      <c r="GM133" s="77"/>
      <c r="GN133" s="77"/>
      <c r="GO133" s="77"/>
      <c r="GP133" s="77"/>
      <c r="GQ133" s="77"/>
      <c r="GR133" s="77"/>
      <c r="GS133" s="77"/>
      <c r="GT133" s="77"/>
      <c r="GU133" s="77"/>
      <c r="GV133" s="77"/>
      <c r="GW133" s="77"/>
      <c r="GX133" s="77"/>
      <c r="GY133" s="77"/>
      <c r="GZ133" s="77"/>
      <c r="HA133" s="77"/>
      <c r="HB133" s="77"/>
      <c r="HC133" s="77"/>
      <c r="HD133" s="77"/>
      <c r="HE133" s="77"/>
      <c r="HF133" s="77"/>
      <c r="HG133" s="77"/>
      <c r="HH133" s="77"/>
      <c r="HI133" s="77"/>
      <c r="HJ133" s="77"/>
      <c r="HK133" s="77"/>
      <c r="HL133" s="77"/>
      <c r="HM133" s="77"/>
      <c r="HN133" s="77"/>
      <c r="HO133" s="77"/>
      <c r="HP133" s="77"/>
      <c r="HQ133" s="77"/>
      <c r="HR133" s="77"/>
      <c r="HS133" s="77"/>
      <c r="HT133" s="77"/>
      <c r="HU133" s="77"/>
      <c r="HV133" s="77"/>
      <c r="HW133" s="77"/>
      <c r="HX133" s="77"/>
      <c r="HY133" s="77"/>
      <c r="HZ133" s="77"/>
      <c r="IA133" s="77"/>
      <c r="IB133" s="77"/>
      <c r="IC133" s="77"/>
      <c r="ID133" s="77"/>
      <c r="IE133" s="77"/>
      <c r="IF133" s="77"/>
      <c r="IG133" s="77"/>
      <c r="IH133" s="77"/>
      <c r="II133" s="77"/>
      <c r="IJ133" s="77"/>
      <c r="IK133" s="77"/>
      <c r="IL133" s="77"/>
      <c r="IM133" s="77"/>
      <c r="IN133" s="77"/>
      <c r="IO133" s="77"/>
      <c r="IP133" s="77"/>
      <c r="IQ133" s="77"/>
      <c r="IR133" s="77"/>
      <c r="IS133" s="77"/>
      <c r="IT133" s="77"/>
      <c r="IU133" s="77"/>
      <c r="IV133" s="77"/>
      <c r="IW133" s="77"/>
      <c r="IX133" s="77"/>
      <c r="IY133" s="77"/>
      <c r="IZ133" s="77"/>
      <c r="JA133" s="77"/>
      <c r="JB133" s="77"/>
      <c r="JC133" s="77"/>
      <c r="JD133" s="77"/>
      <c r="JE133" s="77"/>
      <c r="JF133" s="77"/>
      <c r="JG133" s="77"/>
      <c r="JH133" s="77"/>
      <c r="JI133" s="77"/>
      <c r="JJ133" s="77"/>
      <c r="JK133" s="77"/>
      <c r="JL133" s="77"/>
      <c r="JM133" s="77"/>
      <c r="JN133" s="77">
        <f>MIN(JN96:JN132)</f>
        <v>99.1</v>
      </c>
      <c r="JO133" s="77">
        <f>MIN(JO96:JO132)</f>
        <v>0.06</v>
      </c>
      <c r="JP133" s="77">
        <f>MIN(JP96:JP132)</f>
        <v>0.04</v>
      </c>
      <c r="JQ133" s="75"/>
      <c r="JR133" s="75"/>
      <c r="JS133" s="75"/>
      <c r="JT133" s="75"/>
      <c r="JU133" s="75"/>
      <c r="JV133" s="96"/>
      <c r="JW133" s="75"/>
      <c r="JX133" s="77">
        <f>MIN(JX96:JX132)</f>
        <v>0.24</v>
      </c>
    </row>
    <row r="134" spans="1:284">
      <c r="A134" s="58" t="s">
        <v>1</v>
      </c>
      <c r="B134" s="78"/>
      <c r="C134" s="79">
        <f>MAX(C96:C132)</f>
        <v>99.94</v>
      </c>
      <c r="D134" s="83">
        <f>MAX(D96:D132)</f>
        <v>86.18</v>
      </c>
      <c r="E134" s="81"/>
      <c r="F134" s="79"/>
      <c r="G134" s="81"/>
      <c r="H134" s="82">
        <f>MAX(H96:H132)</f>
        <v>0.41980000000000001</v>
      </c>
      <c r="I134" s="213">
        <f>MAX(I96:I132)</f>
        <v>0.12379999999999999</v>
      </c>
      <c r="J134" s="82">
        <f>MAX(J96:J132)</f>
        <v>4.0940000000000003</v>
      </c>
      <c r="K134" s="79"/>
      <c r="L134" s="79"/>
      <c r="M134" s="79"/>
      <c r="N134" s="79"/>
      <c r="O134" s="79"/>
      <c r="P134" s="79">
        <f>MAX(P96:P132)</f>
        <v>78.739999999999995</v>
      </c>
      <c r="Q134" s="79">
        <f>MAX(Q96:Q132)</f>
        <v>95.8</v>
      </c>
      <c r="R134" s="79"/>
      <c r="S134" s="79">
        <f>MAX(S96:S132)</f>
        <v>117.3</v>
      </c>
      <c r="T134" s="79"/>
      <c r="U134" s="79"/>
      <c r="V134" s="81">
        <f>MAX(V96:V132)</f>
        <v>45</v>
      </c>
      <c r="W134" s="79">
        <f>MAX(W96:W132)</f>
        <v>75.55</v>
      </c>
      <c r="X134" s="97">
        <f>MAX(X96:X132)</f>
        <v>107</v>
      </c>
      <c r="Y134" s="133">
        <f>MAX(Y96:Y132)</f>
        <v>168.5</v>
      </c>
      <c r="Z134" s="79"/>
      <c r="AA134" s="79">
        <f>MAX(AA96:AA132)</f>
        <v>149.30000000000001</v>
      </c>
      <c r="AB134" s="79">
        <f>MAX(AB96:AB132)</f>
        <v>832</v>
      </c>
      <c r="AC134" s="79">
        <f>MAX(AC96:AC132)</f>
        <v>545</v>
      </c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79"/>
      <c r="AX134" s="79"/>
      <c r="AY134" s="79"/>
      <c r="AZ134" s="79"/>
      <c r="BA134" s="79"/>
      <c r="BB134" s="83">
        <f>MAX(BB96:BB132)</f>
        <v>1.47</v>
      </c>
      <c r="BC134" s="83">
        <f>MAX(BC96:BC132)</f>
        <v>2.88</v>
      </c>
      <c r="BD134" s="79"/>
      <c r="BE134" s="83">
        <f>MAX(BE96:BE132)</f>
        <v>6.57</v>
      </c>
      <c r="BF134" s="79"/>
      <c r="BG134" s="79"/>
      <c r="BH134" s="79"/>
      <c r="BI134" s="79"/>
      <c r="BJ134" s="79"/>
      <c r="BK134" s="79"/>
      <c r="BL134" s="83">
        <f>MAX(BL96:BL132)</f>
        <v>3.03</v>
      </c>
      <c r="BM134" s="79"/>
      <c r="BN134" s="79"/>
      <c r="BO134" s="79"/>
      <c r="BP134" s="79"/>
      <c r="BQ134" s="83">
        <f t="shared" ref="BQ134:CQ134" si="4">MAX(BQ96:BQ132)</f>
        <v>6.41</v>
      </c>
      <c r="BR134" s="79"/>
      <c r="BS134" s="79"/>
      <c r="BT134" s="79"/>
      <c r="BU134" s="79"/>
      <c r="BV134" s="79"/>
      <c r="BW134" s="79"/>
      <c r="BX134" s="79"/>
      <c r="BY134" s="79"/>
      <c r="BZ134" s="79"/>
      <c r="CA134" s="79"/>
      <c r="CB134" s="79"/>
      <c r="CC134" s="79"/>
      <c r="CD134" s="79"/>
      <c r="CE134" s="79"/>
      <c r="CF134" s="79"/>
      <c r="CG134" s="79"/>
      <c r="CH134" s="79"/>
      <c r="CI134" s="79"/>
      <c r="CJ134" s="79"/>
      <c r="CK134" s="79"/>
      <c r="CL134" s="79"/>
      <c r="CM134" s="79"/>
      <c r="CN134" s="79"/>
      <c r="CO134" s="79"/>
      <c r="CP134" s="79"/>
      <c r="CQ134" s="79">
        <f t="shared" si="4"/>
        <v>97.81</v>
      </c>
      <c r="CR134" s="83"/>
      <c r="CS134" s="83"/>
      <c r="CT134" s="83"/>
      <c r="CU134" s="83"/>
      <c r="CV134" s="83"/>
      <c r="CW134" s="83"/>
      <c r="CX134" s="83"/>
      <c r="CY134" s="83"/>
      <c r="CZ134" s="83"/>
      <c r="DA134" s="83"/>
      <c r="DB134" s="83"/>
      <c r="DC134" s="83"/>
      <c r="DD134" s="83"/>
      <c r="DE134" s="83"/>
      <c r="DF134" s="83"/>
      <c r="DG134" s="83"/>
      <c r="DH134" s="83"/>
      <c r="DI134" s="83"/>
      <c r="DJ134" s="83"/>
      <c r="DK134" s="83"/>
      <c r="DL134" s="83"/>
      <c r="DM134" s="83"/>
      <c r="DN134" s="83"/>
      <c r="DO134" s="83"/>
      <c r="DP134" s="83"/>
      <c r="DQ134" s="83"/>
      <c r="DR134" s="83"/>
      <c r="DS134" s="83"/>
      <c r="DT134" s="83"/>
      <c r="DU134" s="83"/>
      <c r="DV134" s="83"/>
      <c r="DW134" s="83"/>
      <c r="DX134" s="83"/>
      <c r="DY134" s="83"/>
      <c r="DZ134" s="83"/>
      <c r="EA134" s="83"/>
      <c r="EB134" s="83"/>
      <c r="EC134" s="83"/>
      <c r="ED134" s="83"/>
      <c r="EE134" s="83"/>
      <c r="EF134" s="83"/>
      <c r="EG134" s="83"/>
      <c r="EH134" s="83"/>
      <c r="EI134" s="83"/>
      <c r="EJ134" s="83"/>
      <c r="EK134" s="83"/>
      <c r="EL134" s="83"/>
      <c r="EM134" s="83"/>
      <c r="EN134" s="83"/>
      <c r="EO134" s="83"/>
      <c r="EP134" s="83"/>
      <c r="EQ134" s="83"/>
      <c r="ER134" s="83"/>
      <c r="ES134" s="83"/>
      <c r="ET134" s="83"/>
      <c r="EU134" s="83"/>
      <c r="EV134" s="83"/>
      <c r="EW134" s="83"/>
      <c r="EX134" s="83"/>
      <c r="EY134" s="83"/>
      <c r="EZ134" s="83"/>
      <c r="FA134" s="83"/>
      <c r="FB134" s="83"/>
      <c r="FC134" s="83"/>
      <c r="FD134" s="83"/>
      <c r="FE134" s="83"/>
      <c r="FF134" s="83"/>
      <c r="FG134" s="83"/>
      <c r="FH134" s="83"/>
      <c r="FI134" s="83"/>
      <c r="FJ134" s="83"/>
      <c r="FK134" s="83"/>
      <c r="FL134" s="83"/>
      <c r="FM134" s="83"/>
      <c r="FN134" s="83"/>
      <c r="FO134" s="83"/>
      <c r="FP134" s="83"/>
      <c r="FQ134" s="83"/>
      <c r="FR134" s="83"/>
      <c r="FS134" s="83"/>
      <c r="FT134" s="83"/>
      <c r="FU134" s="83"/>
      <c r="FV134" s="83"/>
      <c r="FW134" s="83"/>
      <c r="FX134" s="83"/>
      <c r="FY134" s="83"/>
      <c r="FZ134" s="83"/>
      <c r="GA134" s="83"/>
      <c r="GB134" s="83"/>
      <c r="GC134" s="83"/>
      <c r="GD134" s="83"/>
      <c r="GE134" s="83"/>
      <c r="GF134" s="83"/>
      <c r="GG134" s="83"/>
      <c r="GH134" s="83"/>
      <c r="GI134" s="83"/>
      <c r="GJ134" s="83"/>
      <c r="GK134" s="83"/>
      <c r="GL134" s="83"/>
      <c r="GM134" s="83"/>
      <c r="GN134" s="83"/>
      <c r="GO134" s="83"/>
      <c r="GP134" s="83"/>
      <c r="GQ134" s="83"/>
      <c r="GR134" s="83"/>
      <c r="GS134" s="83"/>
      <c r="GT134" s="83"/>
      <c r="GU134" s="83"/>
      <c r="GV134" s="83"/>
      <c r="GW134" s="83"/>
      <c r="GX134" s="83"/>
      <c r="GY134" s="83"/>
      <c r="GZ134" s="83"/>
      <c r="HA134" s="83"/>
      <c r="HB134" s="83"/>
      <c r="HC134" s="83"/>
      <c r="HD134" s="83"/>
      <c r="HE134" s="83"/>
      <c r="HF134" s="83"/>
      <c r="HG134" s="83"/>
      <c r="HH134" s="83"/>
      <c r="HI134" s="83"/>
      <c r="HJ134" s="83"/>
      <c r="HK134" s="83"/>
      <c r="HL134" s="83"/>
      <c r="HM134" s="83"/>
      <c r="HN134" s="83"/>
      <c r="HO134" s="83"/>
      <c r="HP134" s="83"/>
      <c r="HQ134" s="83"/>
      <c r="HR134" s="83"/>
      <c r="HS134" s="83"/>
      <c r="HT134" s="83"/>
      <c r="HU134" s="83"/>
      <c r="HV134" s="83"/>
      <c r="HW134" s="83"/>
      <c r="HX134" s="83"/>
      <c r="HY134" s="83"/>
      <c r="HZ134" s="83"/>
      <c r="IA134" s="83"/>
      <c r="IB134" s="83"/>
      <c r="IC134" s="83"/>
      <c r="ID134" s="83"/>
      <c r="IE134" s="83"/>
      <c r="IF134" s="83"/>
      <c r="IG134" s="83"/>
      <c r="IH134" s="83"/>
      <c r="II134" s="83"/>
      <c r="IJ134" s="83"/>
      <c r="IK134" s="83"/>
      <c r="IL134" s="83"/>
      <c r="IM134" s="83"/>
      <c r="IN134" s="83"/>
      <c r="IO134" s="83"/>
      <c r="IP134" s="83"/>
      <c r="IQ134" s="83"/>
      <c r="IR134" s="83"/>
      <c r="IS134" s="83"/>
      <c r="IT134" s="83"/>
      <c r="IU134" s="83"/>
      <c r="IV134" s="83"/>
      <c r="IW134" s="83"/>
      <c r="IX134" s="83"/>
      <c r="IY134" s="83"/>
      <c r="IZ134" s="83"/>
      <c r="JA134" s="83"/>
      <c r="JB134" s="83"/>
      <c r="JC134" s="83"/>
      <c r="JD134" s="83"/>
      <c r="JE134" s="83"/>
      <c r="JF134" s="83"/>
      <c r="JG134" s="83"/>
      <c r="JH134" s="83"/>
      <c r="JI134" s="83"/>
      <c r="JJ134" s="83"/>
      <c r="JK134" s="83"/>
      <c r="JL134" s="83"/>
      <c r="JM134" s="83"/>
      <c r="JN134" s="83">
        <f>MAX(JN96:JN132)</f>
        <v>99.94</v>
      </c>
      <c r="JO134" s="83">
        <f>MAX(JO96:JO132)</f>
        <v>0.9</v>
      </c>
      <c r="JP134" s="83">
        <f>MAX(JP96:JP132)</f>
        <v>0.9</v>
      </c>
      <c r="JQ134" s="97"/>
      <c r="JR134" s="97"/>
      <c r="JS134" s="97"/>
      <c r="JT134" s="97"/>
      <c r="JU134" s="81"/>
      <c r="JV134" s="97"/>
      <c r="JW134" s="97"/>
      <c r="JX134" s="83">
        <f>MAX(JX96:JX132)</f>
        <v>3.25</v>
      </c>
    </row>
    <row r="135" spans="1:284" ht="15.75" thickBot="1">
      <c r="A135" s="60" t="s">
        <v>2</v>
      </c>
      <c r="B135" s="69"/>
      <c r="C135" s="70">
        <f>MEDIAN(C96:C132)</f>
        <v>88.71</v>
      </c>
      <c r="D135" s="87">
        <f>MEDIAN(D96:D132)</f>
        <v>10.4</v>
      </c>
      <c r="E135" s="72"/>
      <c r="F135" s="134"/>
      <c r="G135" s="70"/>
      <c r="H135" s="86">
        <f>MEDIAN(H96:H132)</f>
        <v>0.26385000000000003</v>
      </c>
      <c r="I135" s="214">
        <f>MEDIAN(I96:I132)</f>
        <v>6.25555E-2</v>
      </c>
      <c r="J135" s="86">
        <f>MEDIAN(J96:J132)</f>
        <v>2.32565</v>
      </c>
      <c r="K135" s="70"/>
      <c r="L135" s="70"/>
      <c r="M135" s="70"/>
      <c r="N135" s="70"/>
      <c r="O135" s="70"/>
      <c r="P135" s="70">
        <f>MEDIAN(P96:P132)</f>
        <v>67.44</v>
      </c>
      <c r="Q135" s="70">
        <f>MEDIAN(Q96:Q132)</f>
        <v>54.404999999999994</v>
      </c>
      <c r="R135" s="70"/>
      <c r="S135" s="71">
        <f>MEDIAN(S96:S132)</f>
        <v>0</v>
      </c>
      <c r="T135" s="70"/>
      <c r="U135" s="70"/>
      <c r="V135" s="72">
        <f>MEDIAN(V96:V132)</f>
        <v>25.4</v>
      </c>
      <c r="W135" s="70">
        <f>MEDIAN(W96:W132)</f>
        <v>15.72</v>
      </c>
      <c r="X135" s="71">
        <f>MEDIAN(X96:X132)</f>
        <v>0</v>
      </c>
      <c r="Y135" s="134">
        <f>MEDIAN(Y96:Y132)</f>
        <v>11.96</v>
      </c>
      <c r="Z135" s="70"/>
      <c r="AA135" s="70">
        <f>MEDIAN(AA96:AA132)</f>
        <v>84.835000000000008</v>
      </c>
      <c r="AB135" s="70">
        <f>MEDIAN(AB96:AB132)</f>
        <v>35.384999999999998</v>
      </c>
      <c r="AC135" s="70">
        <f>MEDIAN(AC96:AC132)</f>
        <v>117.91499999999999</v>
      </c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87">
        <f>MEDIAN(BB96:BB132)</f>
        <v>1.1850000000000001</v>
      </c>
      <c r="BC135" s="87">
        <f>MEDIAN(BC96:BC132)</f>
        <v>2.2199999999999998</v>
      </c>
      <c r="BD135" s="70"/>
      <c r="BE135" s="87">
        <f>MEDIAN(BE96:BE132)</f>
        <v>5.54</v>
      </c>
      <c r="BF135" s="70"/>
      <c r="BG135" s="70"/>
      <c r="BH135" s="70"/>
      <c r="BI135" s="70"/>
      <c r="BJ135" s="70"/>
      <c r="BK135" s="70"/>
      <c r="BL135" s="87">
        <f>MEDIAN(BL96:BL132)</f>
        <v>2.1749999999999998</v>
      </c>
      <c r="BM135" s="70"/>
      <c r="BN135" s="70"/>
      <c r="BO135" s="70"/>
      <c r="BP135" s="70"/>
      <c r="BQ135" s="87">
        <f t="shared" ref="BQ135:CQ135" si="5">MEDIAN(BQ96:BQ132)</f>
        <v>5.2750000000000004</v>
      </c>
      <c r="BR135" s="70"/>
      <c r="BS135" s="70"/>
      <c r="BT135" s="70"/>
      <c r="BU135" s="70"/>
      <c r="BV135" s="70"/>
      <c r="BW135" s="70"/>
      <c r="BX135" s="70"/>
      <c r="BY135" s="70"/>
      <c r="BZ135" s="70"/>
      <c r="CA135" s="70"/>
      <c r="CB135" s="70"/>
      <c r="CC135" s="70"/>
      <c r="CD135" s="70"/>
      <c r="CE135" s="70"/>
      <c r="CF135" s="70"/>
      <c r="CG135" s="70"/>
      <c r="CH135" s="70"/>
      <c r="CI135" s="70"/>
      <c r="CJ135" s="70"/>
      <c r="CK135" s="70"/>
      <c r="CL135" s="70"/>
      <c r="CM135" s="70"/>
      <c r="CN135" s="70"/>
      <c r="CO135" s="70"/>
      <c r="CP135" s="70"/>
      <c r="CQ135" s="70">
        <f t="shared" si="5"/>
        <v>96.009999999999991</v>
      </c>
      <c r="CR135" s="87"/>
      <c r="CS135" s="87"/>
      <c r="CT135" s="87"/>
      <c r="CU135" s="87"/>
      <c r="CV135" s="87"/>
      <c r="CW135" s="87"/>
      <c r="CX135" s="87"/>
      <c r="CY135" s="87"/>
      <c r="CZ135" s="87"/>
      <c r="DA135" s="87"/>
      <c r="DB135" s="87"/>
      <c r="DC135" s="87"/>
      <c r="DD135" s="87"/>
      <c r="DE135" s="87"/>
      <c r="DF135" s="87"/>
      <c r="DG135" s="87"/>
      <c r="DH135" s="87"/>
      <c r="DI135" s="87"/>
      <c r="DJ135" s="87"/>
      <c r="DK135" s="87"/>
      <c r="DL135" s="87"/>
      <c r="DM135" s="87"/>
      <c r="DN135" s="87"/>
      <c r="DO135" s="87"/>
      <c r="DP135" s="87"/>
      <c r="DQ135" s="87"/>
      <c r="DR135" s="87"/>
      <c r="DS135" s="87"/>
      <c r="DT135" s="87"/>
      <c r="DU135" s="87"/>
      <c r="DV135" s="87"/>
      <c r="DW135" s="87"/>
      <c r="DX135" s="87"/>
      <c r="DY135" s="87"/>
      <c r="DZ135" s="87"/>
      <c r="EA135" s="87"/>
      <c r="EB135" s="87"/>
      <c r="EC135" s="87"/>
      <c r="ED135" s="87"/>
      <c r="EE135" s="87"/>
      <c r="EF135" s="87"/>
      <c r="EG135" s="87"/>
      <c r="EH135" s="87"/>
      <c r="EI135" s="87"/>
      <c r="EJ135" s="87"/>
      <c r="EK135" s="87"/>
      <c r="EL135" s="87"/>
      <c r="EM135" s="87"/>
      <c r="EN135" s="87"/>
      <c r="EO135" s="87"/>
      <c r="EP135" s="87"/>
      <c r="EQ135" s="87"/>
      <c r="ER135" s="87"/>
      <c r="ES135" s="87"/>
      <c r="ET135" s="87"/>
      <c r="EU135" s="87"/>
      <c r="EV135" s="87"/>
      <c r="EW135" s="87"/>
      <c r="EX135" s="87"/>
      <c r="EY135" s="87"/>
      <c r="EZ135" s="87"/>
      <c r="FA135" s="87"/>
      <c r="FB135" s="87"/>
      <c r="FC135" s="87"/>
      <c r="FD135" s="87"/>
      <c r="FE135" s="87"/>
      <c r="FF135" s="87"/>
      <c r="FG135" s="87"/>
      <c r="FH135" s="87"/>
      <c r="FI135" s="87"/>
      <c r="FJ135" s="87"/>
      <c r="FK135" s="87"/>
      <c r="FL135" s="87"/>
      <c r="FM135" s="87"/>
      <c r="FN135" s="87"/>
      <c r="FO135" s="87"/>
      <c r="FP135" s="87"/>
      <c r="FQ135" s="87"/>
      <c r="FR135" s="87"/>
      <c r="FS135" s="87"/>
      <c r="FT135" s="87"/>
      <c r="FU135" s="87"/>
      <c r="FV135" s="87"/>
      <c r="FW135" s="87"/>
      <c r="FX135" s="87"/>
      <c r="FY135" s="87"/>
      <c r="FZ135" s="87"/>
      <c r="GA135" s="87"/>
      <c r="GB135" s="87"/>
      <c r="GC135" s="87"/>
      <c r="GD135" s="87"/>
      <c r="GE135" s="87"/>
      <c r="GF135" s="87"/>
      <c r="GG135" s="87"/>
      <c r="GH135" s="87"/>
      <c r="GI135" s="87"/>
      <c r="GJ135" s="87"/>
      <c r="GK135" s="87"/>
      <c r="GL135" s="87"/>
      <c r="GM135" s="87"/>
      <c r="GN135" s="87"/>
      <c r="GO135" s="87"/>
      <c r="GP135" s="87"/>
      <c r="GQ135" s="87"/>
      <c r="GR135" s="87"/>
      <c r="GS135" s="87"/>
      <c r="GT135" s="87"/>
      <c r="GU135" s="87"/>
      <c r="GV135" s="87"/>
      <c r="GW135" s="87"/>
      <c r="GX135" s="87"/>
      <c r="GY135" s="87"/>
      <c r="GZ135" s="87"/>
      <c r="HA135" s="87"/>
      <c r="HB135" s="87"/>
      <c r="HC135" s="87"/>
      <c r="HD135" s="87"/>
      <c r="HE135" s="87"/>
      <c r="HF135" s="87"/>
      <c r="HG135" s="87"/>
      <c r="HH135" s="87"/>
      <c r="HI135" s="87"/>
      <c r="HJ135" s="87"/>
      <c r="HK135" s="87"/>
      <c r="HL135" s="87"/>
      <c r="HM135" s="87"/>
      <c r="HN135" s="87"/>
      <c r="HO135" s="87"/>
      <c r="HP135" s="87"/>
      <c r="HQ135" s="87"/>
      <c r="HR135" s="87"/>
      <c r="HS135" s="87"/>
      <c r="HT135" s="87"/>
      <c r="HU135" s="87"/>
      <c r="HV135" s="87"/>
      <c r="HW135" s="87"/>
      <c r="HX135" s="87"/>
      <c r="HY135" s="87"/>
      <c r="HZ135" s="87"/>
      <c r="IA135" s="87"/>
      <c r="IB135" s="87"/>
      <c r="IC135" s="87"/>
      <c r="ID135" s="87"/>
      <c r="IE135" s="87"/>
      <c r="IF135" s="87"/>
      <c r="IG135" s="87"/>
      <c r="IH135" s="87"/>
      <c r="II135" s="87"/>
      <c r="IJ135" s="87"/>
      <c r="IK135" s="87"/>
      <c r="IL135" s="87"/>
      <c r="IM135" s="87"/>
      <c r="IN135" s="87"/>
      <c r="IO135" s="87"/>
      <c r="IP135" s="87"/>
      <c r="IQ135" s="87"/>
      <c r="IR135" s="87"/>
      <c r="IS135" s="87"/>
      <c r="IT135" s="87"/>
      <c r="IU135" s="87"/>
      <c r="IV135" s="87"/>
      <c r="IW135" s="87"/>
      <c r="IX135" s="87"/>
      <c r="IY135" s="87"/>
      <c r="IZ135" s="87"/>
      <c r="JA135" s="87"/>
      <c r="JB135" s="87"/>
      <c r="JC135" s="87"/>
      <c r="JD135" s="87"/>
      <c r="JE135" s="87"/>
      <c r="JF135" s="87"/>
      <c r="JG135" s="87"/>
      <c r="JH135" s="87"/>
      <c r="JI135" s="87"/>
      <c r="JJ135" s="87"/>
      <c r="JK135" s="87"/>
      <c r="JL135" s="87"/>
      <c r="JM135" s="87"/>
      <c r="JN135" s="87">
        <f>MEDIAN(JN96:JN132)</f>
        <v>99.625</v>
      </c>
      <c r="JO135" s="87">
        <f>MEDIAN(JO96:JO132)</f>
        <v>0.30499999999999999</v>
      </c>
      <c r="JP135" s="87">
        <f>MEDIAN(JP96:JP132)</f>
        <v>7.0000000000000007E-2</v>
      </c>
      <c r="JQ135" s="72"/>
      <c r="JR135" s="72"/>
      <c r="JS135" s="72"/>
      <c r="JT135" s="72"/>
      <c r="JU135" s="70"/>
      <c r="JV135" s="71"/>
      <c r="JW135" s="71"/>
      <c r="JX135" s="87">
        <f>MEDIAN(JX96:JX132)</f>
        <v>0.68</v>
      </c>
    </row>
    <row r="136" spans="1:284">
      <c r="W136" s="12"/>
      <c r="BA136"/>
      <c r="BB136"/>
      <c r="BC136" s="159"/>
      <c r="BD136"/>
      <c r="BE136"/>
      <c r="BF136"/>
      <c r="BG136"/>
      <c r="BH136"/>
      <c r="BI136"/>
      <c r="BJ136"/>
      <c r="BK136"/>
      <c r="BL136"/>
    </row>
    <row r="137" spans="1:284">
      <c r="A137" s="13" t="s">
        <v>33</v>
      </c>
    </row>
    <row r="138" spans="1:284">
      <c r="A138" t="s">
        <v>34</v>
      </c>
    </row>
    <row r="142" spans="1:284">
      <c r="A142" s="13"/>
    </row>
    <row r="150" spans="1:1">
      <c r="A150" s="13"/>
    </row>
  </sheetData>
  <sheetProtection algorithmName="SHA-512" hashValue="8FOCCUjFRb6JP667GUJSX8IKX0aXUh0gyhkHV2g5KPfPmc84bCr/3bOY50UVAJWDt+BO1dwARfro3fFVv93y1w==" saltValue="WejDcDbQtuMh8QKbq4KfgA==" spinCount="100000" sheet="1" objects="1" scenarios="1"/>
  <sortState xmlns:xlrd2="http://schemas.microsoft.com/office/spreadsheetml/2017/richdata2" ref="A96:JX132">
    <sortCondition ref="A96:A132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7"/>
  <sheetViews>
    <sheetView showGridLines="0" zoomScale="80" zoomScaleNormal="80" workbookViewId="0">
      <selection activeCell="F17" sqref="F17"/>
    </sheetView>
  </sheetViews>
  <sheetFormatPr defaultRowHeight="15"/>
  <cols>
    <col min="1" max="1" width="4.42578125" customWidth="1"/>
    <col min="2" max="2" width="4" customWidth="1"/>
    <col min="3" max="3" width="58.7109375" customWidth="1"/>
    <col min="4" max="6" width="30.7109375" customWidth="1"/>
  </cols>
  <sheetData>
    <row r="1" spans="2:6" ht="120" customHeight="1">
      <c r="D1" s="177" t="s">
        <v>394</v>
      </c>
    </row>
    <row r="2" spans="2:6">
      <c r="B2" s="9" t="s">
        <v>32</v>
      </c>
    </row>
    <row r="3" spans="2:6" ht="15.75" thickBot="1"/>
    <row r="4" spans="2:6" ht="45" customHeight="1" thickBot="1">
      <c r="B4" s="98"/>
      <c r="C4" s="99" t="s">
        <v>8</v>
      </c>
      <c r="D4" s="100" t="s">
        <v>9</v>
      </c>
      <c r="E4" s="100" t="s">
        <v>10</v>
      </c>
      <c r="F4" s="101" t="s">
        <v>11</v>
      </c>
    </row>
    <row r="5" spans="2:6" ht="24.95" customHeight="1" thickTop="1">
      <c r="B5" s="102"/>
      <c r="C5" s="103" t="s">
        <v>12</v>
      </c>
      <c r="D5" s="104">
        <v>8</v>
      </c>
      <c r="E5" s="104">
        <v>0</v>
      </c>
      <c r="F5" s="172"/>
    </row>
    <row r="6" spans="2:6" ht="24.95" customHeight="1">
      <c r="B6" s="105"/>
      <c r="C6" s="106" t="s">
        <v>13</v>
      </c>
      <c r="D6" s="107">
        <v>4</v>
      </c>
      <c r="E6" s="107">
        <v>0</v>
      </c>
      <c r="F6" s="112"/>
    </row>
    <row r="7" spans="2:6" ht="24.95" customHeight="1">
      <c r="B7" s="105"/>
      <c r="C7" s="106" t="s">
        <v>14</v>
      </c>
      <c r="D7" s="107">
        <v>0</v>
      </c>
      <c r="E7" s="107"/>
      <c r="F7" s="112"/>
    </row>
    <row r="8" spans="2:6" ht="24.95" customHeight="1">
      <c r="B8" s="105"/>
      <c r="C8" s="108" t="s">
        <v>15</v>
      </c>
      <c r="D8" s="109">
        <v>1</v>
      </c>
      <c r="E8" s="109">
        <v>0</v>
      </c>
      <c r="F8" s="173"/>
    </row>
    <row r="9" spans="2:6" ht="24.95" customHeight="1">
      <c r="B9" s="105"/>
      <c r="C9" s="106" t="s">
        <v>16</v>
      </c>
      <c r="D9" s="107">
        <v>0</v>
      </c>
      <c r="E9" s="107"/>
      <c r="F9" s="112"/>
    </row>
    <row r="10" spans="2:6" ht="24.95" customHeight="1">
      <c r="B10" s="105"/>
      <c r="C10" s="110" t="s">
        <v>17</v>
      </c>
      <c r="D10" s="111">
        <v>15</v>
      </c>
      <c r="E10" s="111">
        <v>0</v>
      </c>
      <c r="F10" s="174"/>
    </row>
    <row r="11" spans="2:6" ht="24.95" customHeight="1">
      <c r="B11" s="105"/>
      <c r="C11" s="106" t="s">
        <v>18</v>
      </c>
      <c r="D11" s="107">
        <v>1</v>
      </c>
      <c r="E11" s="107">
        <v>0</v>
      </c>
      <c r="F11" s="112"/>
    </row>
    <row r="12" spans="2:6" ht="24.95" customHeight="1">
      <c r="B12" s="105"/>
      <c r="C12" s="110" t="s">
        <v>19</v>
      </c>
      <c r="D12" s="111">
        <v>0</v>
      </c>
      <c r="E12" s="111"/>
      <c r="F12" s="174"/>
    </row>
    <row r="13" spans="2:6" ht="24.95" customHeight="1">
      <c r="B13" s="105"/>
      <c r="C13" s="106" t="s">
        <v>20</v>
      </c>
      <c r="D13" s="107">
        <v>0</v>
      </c>
      <c r="E13" s="107"/>
      <c r="F13" s="112"/>
    </row>
    <row r="14" spans="2:6" ht="24.95" customHeight="1">
      <c r="B14" s="105"/>
      <c r="C14" s="110" t="s">
        <v>21</v>
      </c>
      <c r="D14" s="111">
        <v>8</v>
      </c>
      <c r="E14" s="111">
        <v>1</v>
      </c>
      <c r="F14" s="174">
        <v>0.125</v>
      </c>
    </row>
    <row r="15" spans="2:6" ht="24.95" customHeight="1">
      <c r="B15" s="105"/>
      <c r="C15" s="106" t="s">
        <v>22</v>
      </c>
      <c r="D15" s="107">
        <v>1</v>
      </c>
      <c r="E15" s="107">
        <v>0</v>
      </c>
      <c r="F15" s="112"/>
    </row>
    <row r="16" spans="2:6" ht="24.95" customHeight="1">
      <c r="B16" s="105"/>
      <c r="C16" s="113" t="s">
        <v>23</v>
      </c>
      <c r="D16" s="114">
        <v>0</v>
      </c>
      <c r="E16" s="114"/>
      <c r="F16" s="175"/>
    </row>
    <row r="17" spans="2:6" ht="24.95" customHeight="1" thickBot="1">
      <c r="B17" s="115"/>
      <c r="C17" s="116" t="s">
        <v>24</v>
      </c>
      <c r="D17" s="117">
        <v>1</v>
      </c>
      <c r="E17" s="117">
        <v>0</v>
      </c>
      <c r="F17" s="176"/>
    </row>
  </sheetData>
  <sheetProtection algorithmName="SHA-512" hashValue="sbRDF6Qlfq0Z7Im71uxknf/AzNFUkAxC5NIDzhgt8U8JM/MbIvFwVnA6F00FuXCVHQOPyolFbrpSK3p6NnUjpQ==" saltValue="alJ62R3CQK9vmLvnT/+LXA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14"/>
  <sheetViews>
    <sheetView showGridLines="0" zoomScale="80" zoomScaleNormal="80" workbookViewId="0">
      <selection activeCell="F19" sqref="F19"/>
    </sheetView>
  </sheetViews>
  <sheetFormatPr defaultRowHeight="15"/>
  <cols>
    <col min="1" max="1" width="4.140625" customWidth="1"/>
    <col min="2" max="2" width="3.85546875" customWidth="1"/>
    <col min="3" max="3" width="34.85546875" customWidth="1"/>
    <col min="4" max="9" width="15.7109375" customWidth="1"/>
  </cols>
  <sheetData>
    <row r="1" spans="2:9" ht="120" customHeight="1">
      <c r="E1" s="177" t="s">
        <v>396</v>
      </c>
    </row>
    <row r="2" spans="2:9">
      <c r="B2" s="224" t="s">
        <v>35</v>
      </c>
      <c r="C2" s="224"/>
      <c r="D2" s="224"/>
      <c r="E2" s="224"/>
      <c r="F2" s="224"/>
      <c r="G2" s="224"/>
      <c r="H2" s="224"/>
      <c r="I2" s="224"/>
    </row>
    <row r="3" spans="2:9" ht="15.75" thickBot="1">
      <c r="B3" s="6"/>
      <c r="C3" s="6"/>
      <c r="D3" s="7"/>
      <c r="E3" s="7"/>
      <c r="F3" s="7"/>
    </row>
    <row r="4" spans="2:9" ht="45" customHeight="1" thickBot="1">
      <c r="B4" s="120"/>
      <c r="C4" s="99" t="s">
        <v>25</v>
      </c>
      <c r="D4" s="221" t="s">
        <v>9</v>
      </c>
      <c r="E4" s="221"/>
      <c r="F4" s="221" t="s">
        <v>10</v>
      </c>
      <c r="G4" s="221"/>
      <c r="H4" s="221" t="s">
        <v>11</v>
      </c>
      <c r="I4" s="222"/>
    </row>
    <row r="5" spans="2:9" ht="24.95" customHeight="1" thickTop="1">
      <c r="B5" s="118"/>
      <c r="C5" s="110" t="s">
        <v>26</v>
      </c>
      <c r="D5" s="225">
        <v>0</v>
      </c>
      <c r="E5" s="225"/>
      <c r="F5" s="225"/>
      <c r="G5" s="225"/>
      <c r="H5" s="230"/>
      <c r="I5" s="231"/>
    </row>
    <row r="6" spans="2:9" ht="24.95" customHeight="1">
      <c r="B6" s="118"/>
      <c r="C6" s="110" t="s">
        <v>27</v>
      </c>
      <c r="D6" s="225">
        <v>2</v>
      </c>
      <c r="E6" s="225"/>
      <c r="F6" s="225">
        <v>0</v>
      </c>
      <c r="G6" s="225"/>
      <c r="H6" s="232"/>
      <c r="I6" s="233"/>
    </row>
    <row r="7" spans="2:9" ht="24.95" customHeight="1" thickBot="1">
      <c r="B7" s="119"/>
      <c r="C7" s="116" t="s">
        <v>28</v>
      </c>
      <c r="D7" s="223">
        <v>7</v>
      </c>
      <c r="E7" s="223"/>
      <c r="F7" s="223">
        <v>0</v>
      </c>
      <c r="G7" s="223"/>
      <c r="H7" s="234"/>
      <c r="I7" s="235"/>
    </row>
    <row r="10" spans="2:9">
      <c r="B10" s="224" t="s">
        <v>36</v>
      </c>
      <c r="C10" s="224"/>
      <c r="D10" s="224"/>
      <c r="E10" s="224"/>
      <c r="F10" s="224"/>
      <c r="G10" s="224"/>
      <c r="H10" s="224"/>
      <c r="I10" s="224"/>
    </row>
    <row r="11" spans="2:9" ht="15.75" thickBot="1">
      <c r="B11" s="6"/>
      <c r="C11" s="6"/>
      <c r="D11" s="7"/>
      <c r="E11" s="7"/>
      <c r="F11" s="7"/>
    </row>
    <row r="12" spans="2:9" ht="45" customHeight="1" thickBot="1">
      <c r="B12" s="128"/>
      <c r="C12" s="99" t="s">
        <v>25</v>
      </c>
      <c r="D12" s="221" t="s">
        <v>9</v>
      </c>
      <c r="E12" s="221"/>
      <c r="F12" s="221" t="s">
        <v>10</v>
      </c>
      <c r="G12" s="221"/>
      <c r="H12" s="221" t="s">
        <v>11</v>
      </c>
      <c r="I12" s="222"/>
    </row>
    <row r="13" spans="2:9" ht="24.95" customHeight="1" thickTop="1">
      <c r="B13" s="118"/>
      <c r="C13" s="110" t="s">
        <v>31</v>
      </c>
      <c r="D13" s="225">
        <v>0</v>
      </c>
      <c r="E13" s="225"/>
      <c r="F13" s="225"/>
      <c r="G13" s="225"/>
      <c r="H13" s="226"/>
      <c r="I13" s="227"/>
    </row>
    <row r="14" spans="2:9" ht="24.95" customHeight="1" thickBot="1">
      <c r="B14" s="119"/>
      <c r="C14" s="116" t="s">
        <v>28</v>
      </c>
      <c r="D14" s="223">
        <v>0</v>
      </c>
      <c r="E14" s="223"/>
      <c r="F14" s="223"/>
      <c r="G14" s="223"/>
      <c r="H14" s="228"/>
      <c r="I14" s="229"/>
    </row>
  </sheetData>
  <sheetProtection algorithmName="SHA-512" hashValue="sOMvNzz8NxnFItH82dAKBaoukTc2AucF68jUq7gAXI/FSbHv+J3+paBYmPHe8kIOOWhy5NV/ou5LRa7HLD4Nvw==" saltValue="mmHbrMcvc4soogkVvjJ62Q==" spinCount="100000" sheet="1" objects="1" scenarios="1"/>
  <mergeCells count="23">
    <mergeCell ref="H13:I13"/>
    <mergeCell ref="H14:I14"/>
    <mergeCell ref="F4:G4"/>
    <mergeCell ref="H4:I4"/>
    <mergeCell ref="H5:I5"/>
    <mergeCell ref="H6:I6"/>
    <mergeCell ref="H7:I7"/>
    <mergeCell ref="D12:E12"/>
    <mergeCell ref="F12:G12"/>
    <mergeCell ref="H12:I12"/>
    <mergeCell ref="F14:G14"/>
    <mergeCell ref="B2:I2"/>
    <mergeCell ref="B10:I10"/>
    <mergeCell ref="D13:E13"/>
    <mergeCell ref="F13:G13"/>
    <mergeCell ref="D14:E14"/>
    <mergeCell ref="D5:E5"/>
    <mergeCell ref="D6:E6"/>
    <mergeCell ref="D7:E7"/>
    <mergeCell ref="F5:G5"/>
    <mergeCell ref="F6:G6"/>
    <mergeCell ref="F7:G7"/>
    <mergeCell ref="D4:E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28"/>
  <sheetViews>
    <sheetView showGridLines="0" zoomScale="80" zoomScaleNormal="80" workbookViewId="0">
      <selection activeCell="C30" sqref="C30"/>
    </sheetView>
  </sheetViews>
  <sheetFormatPr defaultRowHeight="15"/>
  <cols>
    <col min="1" max="2" width="3" customWidth="1"/>
    <col min="3" max="3" width="47.85546875" customWidth="1"/>
    <col min="4" max="42" width="15.7109375" customWidth="1"/>
  </cols>
  <sheetData>
    <row r="1" spans="1:43" ht="120.75" customHeight="1">
      <c r="D1" s="2"/>
      <c r="E1" s="2"/>
      <c r="F1" s="177" t="s">
        <v>394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43" ht="15.75">
      <c r="B2" s="20" t="s">
        <v>63</v>
      </c>
      <c r="C2" s="6"/>
      <c r="D2" s="7"/>
      <c r="E2" s="7"/>
      <c r="F2" s="7"/>
      <c r="G2" s="22"/>
      <c r="H2" s="2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43" ht="15.75" thickBot="1">
      <c r="B3" s="6"/>
      <c r="C3" s="6"/>
      <c r="D3" s="7"/>
      <c r="E3" s="7"/>
      <c r="F3" s="7"/>
      <c r="G3" s="7"/>
      <c r="H3" s="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43" ht="45" customHeight="1" thickBot="1">
      <c r="B4" s="120"/>
      <c r="C4" s="99" t="s">
        <v>25</v>
      </c>
      <c r="D4" s="221" t="s">
        <v>9</v>
      </c>
      <c r="E4" s="221"/>
      <c r="F4" s="221" t="s">
        <v>10</v>
      </c>
      <c r="G4" s="221"/>
      <c r="H4" s="221" t="s">
        <v>11</v>
      </c>
      <c r="I4" s="22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43" ht="24.95" customHeight="1" thickTop="1">
      <c r="B5" s="118"/>
      <c r="C5" s="110" t="s">
        <v>64</v>
      </c>
      <c r="D5" s="225">
        <v>6</v>
      </c>
      <c r="E5" s="225"/>
      <c r="F5" s="225">
        <v>0</v>
      </c>
      <c r="G5" s="225"/>
      <c r="H5" s="230"/>
      <c r="I5" s="23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43" ht="24.95" customHeight="1">
      <c r="B6" s="118"/>
      <c r="C6" s="110" t="s">
        <v>65</v>
      </c>
      <c r="D6" s="225">
        <v>5</v>
      </c>
      <c r="E6" s="225"/>
      <c r="F6" s="225">
        <v>0</v>
      </c>
      <c r="G6" s="225"/>
      <c r="H6" s="232"/>
      <c r="I6" s="23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43" ht="24.95" customHeight="1" thickBot="1">
      <c r="B7" s="119"/>
      <c r="C7" s="116" t="s">
        <v>28</v>
      </c>
      <c r="D7" s="223">
        <v>5</v>
      </c>
      <c r="E7" s="223"/>
      <c r="F7" s="223">
        <v>0</v>
      </c>
      <c r="G7" s="223"/>
      <c r="H7" s="234"/>
      <c r="I7" s="23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43">
      <c r="B8" s="6"/>
      <c r="C8" s="6"/>
      <c r="D8" s="7"/>
      <c r="E8" s="7"/>
      <c r="F8" s="7"/>
      <c r="G8" s="7"/>
      <c r="H8" s="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43">
      <c r="B9" s="6"/>
      <c r="C9" s="6"/>
      <c r="D9" s="7"/>
      <c r="E9" s="7"/>
      <c r="F9" s="7"/>
      <c r="G9" s="7"/>
      <c r="H9" s="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43" ht="17.25">
      <c r="B10" s="24" t="s">
        <v>101</v>
      </c>
      <c r="C10" s="25"/>
      <c r="D10" s="26"/>
      <c r="E10" s="26"/>
      <c r="F10" s="26"/>
      <c r="G10" s="26"/>
      <c r="H10" s="2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43" ht="15.75" thickBot="1">
      <c r="B11" s="6"/>
      <c r="C11" s="6"/>
      <c r="D11" s="7"/>
      <c r="E11" s="7"/>
      <c r="F11" s="7"/>
      <c r="G11" s="7"/>
      <c r="H11" s="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43" ht="45" customHeight="1" thickBot="1">
      <c r="A12" s="4"/>
      <c r="B12" s="123"/>
      <c r="C12" s="124" t="s">
        <v>102</v>
      </c>
      <c r="D12" s="125" t="s">
        <v>3</v>
      </c>
      <c r="E12" s="126"/>
      <c r="F12" s="126" t="s">
        <v>103</v>
      </c>
      <c r="G12" s="125" t="s">
        <v>104</v>
      </c>
      <c r="H12" s="125" t="s">
        <v>105</v>
      </c>
      <c r="I12" s="125" t="s">
        <v>106</v>
      </c>
      <c r="J12" s="125" t="s">
        <v>107</v>
      </c>
      <c r="K12" s="125" t="s">
        <v>66</v>
      </c>
      <c r="L12" s="125" t="s">
        <v>67</v>
      </c>
      <c r="M12" s="125" t="s">
        <v>68</v>
      </c>
      <c r="N12" s="125" t="s">
        <v>69</v>
      </c>
      <c r="O12" s="125" t="s">
        <v>70</v>
      </c>
      <c r="P12" s="125" t="s">
        <v>71</v>
      </c>
      <c r="Q12" s="125" t="s">
        <v>72</v>
      </c>
      <c r="R12" s="125" t="s">
        <v>73</v>
      </c>
      <c r="S12" s="125" t="s">
        <v>74</v>
      </c>
      <c r="T12" s="125" t="s">
        <v>108</v>
      </c>
      <c r="U12" s="125" t="s">
        <v>109</v>
      </c>
      <c r="V12" s="125" t="s">
        <v>110</v>
      </c>
      <c r="W12" s="125" t="s">
        <v>111</v>
      </c>
      <c r="X12" s="125" t="s">
        <v>112</v>
      </c>
      <c r="Y12" s="125" t="s">
        <v>113</v>
      </c>
      <c r="Z12" s="125" t="s">
        <v>121</v>
      </c>
      <c r="AA12" s="125" t="s">
        <v>122</v>
      </c>
      <c r="AB12" s="125" t="s">
        <v>123</v>
      </c>
      <c r="AC12" s="125" t="s">
        <v>124</v>
      </c>
      <c r="AD12" s="125" t="s">
        <v>125</v>
      </c>
      <c r="AE12" s="125" t="s">
        <v>126</v>
      </c>
      <c r="AF12" s="125" t="s">
        <v>127</v>
      </c>
      <c r="AG12" s="125" t="s">
        <v>128</v>
      </c>
      <c r="AH12" s="125" t="s">
        <v>129</v>
      </c>
      <c r="AI12" s="125" t="s">
        <v>130</v>
      </c>
      <c r="AJ12" s="125" t="s">
        <v>131</v>
      </c>
      <c r="AK12" s="125" t="s">
        <v>132</v>
      </c>
      <c r="AL12" s="125" t="s">
        <v>133</v>
      </c>
      <c r="AM12" s="125" t="s">
        <v>134</v>
      </c>
      <c r="AN12" s="125" t="s">
        <v>135</v>
      </c>
      <c r="AO12" s="125" t="s">
        <v>136</v>
      </c>
      <c r="AP12" s="127" t="s">
        <v>137</v>
      </c>
    </row>
    <row r="13" spans="1:43" ht="24.95" customHeight="1" thickTop="1">
      <c r="B13" s="121"/>
      <c r="C13" s="139" t="s">
        <v>482</v>
      </c>
      <c r="D13" s="140">
        <v>23000770</v>
      </c>
      <c r="E13" s="142"/>
      <c r="F13" s="141">
        <v>91.96</v>
      </c>
      <c r="G13" s="142" t="s">
        <v>425</v>
      </c>
      <c r="H13" s="142" t="s">
        <v>425</v>
      </c>
      <c r="I13" s="142" t="s">
        <v>426</v>
      </c>
      <c r="J13" s="142" t="s">
        <v>426</v>
      </c>
      <c r="K13" s="142" t="s">
        <v>427</v>
      </c>
      <c r="L13" s="143" t="s">
        <v>428</v>
      </c>
      <c r="M13" s="142" t="s">
        <v>427</v>
      </c>
      <c r="N13" s="140">
        <v>0</v>
      </c>
      <c r="O13" s="142" t="s">
        <v>429</v>
      </c>
      <c r="P13" s="140" t="s">
        <v>445</v>
      </c>
      <c r="Q13" s="143" t="s">
        <v>430</v>
      </c>
      <c r="R13" s="141" t="s">
        <v>429</v>
      </c>
      <c r="S13" s="140">
        <v>0</v>
      </c>
      <c r="T13" s="144">
        <v>19.5</v>
      </c>
      <c r="U13" s="142" t="s">
        <v>429</v>
      </c>
      <c r="V13" s="142" t="s">
        <v>429</v>
      </c>
      <c r="W13" s="141">
        <v>17</v>
      </c>
      <c r="X13" s="141">
        <v>9.2829999999999995</v>
      </c>
      <c r="Y13" s="142" t="s">
        <v>431</v>
      </c>
      <c r="Z13" s="142" t="s">
        <v>429</v>
      </c>
      <c r="AA13" s="142" t="s">
        <v>429</v>
      </c>
      <c r="AB13" s="142" t="s">
        <v>429</v>
      </c>
      <c r="AC13" s="142" t="s">
        <v>429</v>
      </c>
      <c r="AD13" s="142" t="s">
        <v>429</v>
      </c>
      <c r="AE13" s="142" t="s">
        <v>429</v>
      </c>
      <c r="AF13" s="142" t="s">
        <v>429</v>
      </c>
      <c r="AG13" s="142" t="s">
        <v>429</v>
      </c>
      <c r="AH13" s="142" t="s">
        <v>429</v>
      </c>
      <c r="AI13" s="142" t="s">
        <v>429</v>
      </c>
      <c r="AJ13" s="142" t="s">
        <v>429</v>
      </c>
      <c r="AK13" s="142" t="s">
        <v>429</v>
      </c>
      <c r="AL13" s="142" t="s">
        <v>429</v>
      </c>
      <c r="AM13" s="142" t="s">
        <v>429</v>
      </c>
      <c r="AN13" s="142" t="s">
        <v>429</v>
      </c>
      <c r="AO13" s="142" t="s">
        <v>429</v>
      </c>
      <c r="AP13" s="145" t="s">
        <v>429</v>
      </c>
      <c r="AQ13" s="14"/>
    </row>
    <row r="14" spans="1:43" ht="24.95" customHeight="1">
      <c r="B14" s="121"/>
      <c r="C14" s="139" t="s">
        <v>444</v>
      </c>
      <c r="D14" s="140">
        <v>23000251</v>
      </c>
      <c r="E14" s="142"/>
      <c r="F14" s="141">
        <v>88.93</v>
      </c>
      <c r="G14" s="142" t="s">
        <v>425</v>
      </c>
      <c r="H14" s="142" t="s">
        <v>425</v>
      </c>
      <c r="I14" s="142" t="s">
        <v>426</v>
      </c>
      <c r="J14" s="142" t="s">
        <v>426</v>
      </c>
      <c r="K14" s="142" t="s">
        <v>427</v>
      </c>
      <c r="L14" s="143" t="s">
        <v>428</v>
      </c>
      <c r="M14" s="142" t="s">
        <v>427</v>
      </c>
      <c r="N14" s="140">
        <v>0</v>
      </c>
      <c r="O14" s="142" t="s">
        <v>429</v>
      </c>
      <c r="P14" s="140" t="s">
        <v>445</v>
      </c>
      <c r="Q14" s="143">
        <v>15.3</v>
      </c>
      <c r="R14" s="141">
        <v>39.18</v>
      </c>
      <c r="S14" s="143">
        <v>54.5</v>
      </c>
      <c r="T14" s="144">
        <v>5.61</v>
      </c>
      <c r="U14" s="142" t="s">
        <v>429</v>
      </c>
      <c r="V14" s="142" t="s">
        <v>429</v>
      </c>
      <c r="W14" s="141">
        <v>7.62</v>
      </c>
      <c r="X14" s="141">
        <v>6.3920000000000003</v>
      </c>
      <c r="Y14" s="142" t="s">
        <v>431</v>
      </c>
      <c r="Z14" s="141">
        <v>46.57</v>
      </c>
      <c r="AA14" s="141">
        <v>16.64</v>
      </c>
      <c r="AB14" s="143">
        <v>25.4</v>
      </c>
      <c r="AC14" s="144">
        <v>6.3209999999999997</v>
      </c>
      <c r="AD14" s="141">
        <v>17.91</v>
      </c>
      <c r="AE14" s="141" t="s">
        <v>429</v>
      </c>
      <c r="AF14" s="144">
        <v>5.0709999999999997</v>
      </c>
      <c r="AG14" s="141" t="s">
        <v>429</v>
      </c>
      <c r="AH14" s="141">
        <v>31.34</v>
      </c>
      <c r="AI14" s="144">
        <v>8.3719999999999999</v>
      </c>
      <c r="AJ14" s="143">
        <v>20.3</v>
      </c>
      <c r="AK14" s="144">
        <v>6.8879999999999999</v>
      </c>
      <c r="AL14" s="141" t="s">
        <v>429</v>
      </c>
      <c r="AM14" s="141" t="s">
        <v>429</v>
      </c>
      <c r="AN14" s="141" t="s">
        <v>429</v>
      </c>
      <c r="AO14" s="141" t="s">
        <v>429</v>
      </c>
      <c r="AP14" s="236" t="s">
        <v>429</v>
      </c>
      <c r="AQ14" s="14"/>
    </row>
    <row r="15" spans="1:43" ht="24.95" customHeight="1">
      <c r="B15" s="121"/>
      <c r="C15" s="139" t="s">
        <v>486</v>
      </c>
      <c r="D15" s="140">
        <v>23000737</v>
      </c>
      <c r="E15" s="142"/>
      <c r="F15" s="141">
        <v>87.32</v>
      </c>
      <c r="G15" s="142" t="s">
        <v>425</v>
      </c>
      <c r="H15" s="142" t="s">
        <v>425</v>
      </c>
      <c r="I15" s="142" t="s">
        <v>426</v>
      </c>
      <c r="J15" s="142" t="s">
        <v>426</v>
      </c>
      <c r="K15" s="142" t="s">
        <v>427</v>
      </c>
      <c r="L15" s="143" t="s">
        <v>428</v>
      </c>
      <c r="M15" s="142" t="s">
        <v>427</v>
      </c>
      <c r="N15" s="140">
        <v>0</v>
      </c>
      <c r="O15" s="142" t="s">
        <v>429</v>
      </c>
      <c r="P15" s="140" t="s">
        <v>445</v>
      </c>
      <c r="Q15" s="143">
        <v>23</v>
      </c>
      <c r="R15" s="141">
        <v>15.72</v>
      </c>
      <c r="S15" s="143">
        <v>38.700000000000003</v>
      </c>
      <c r="T15" s="144" t="s">
        <v>429</v>
      </c>
      <c r="U15" s="142" t="s">
        <v>429</v>
      </c>
      <c r="V15" s="142" t="s">
        <v>429</v>
      </c>
      <c r="W15" s="141">
        <v>50</v>
      </c>
      <c r="X15" s="141">
        <v>14.63</v>
      </c>
      <c r="Y15" s="142" t="s">
        <v>431</v>
      </c>
      <c r="Z15" s="142" t="s">
        <v>429</v>
      </c>
      <c r="AA15" s="142" t="s">
        <v>429</v>
      </c>
      <c r="AB15" s="142" t="s">
        <v>429</v>
      </c>
      <c r="AC15" s="142" t="s">
        <v>429</v>
      </c>
      <c r="AD15" s="142" t="s">
        <v>429</v>
      </c>
      <c r="AE15" s="142" t="s">
        <v>429</v>
      </c>
      <c r="AF15" s="142" t="s">
        <v>429</v>
      </c>
      <c r="AG15" s="142" t="s">
        <v>429</v>
      </c>
      <c r="AH15" s="142" t="s">
        <v>429</v>
      </c>
      <c r="AI15" s="142" t="s">
        <v>429</v>
      </c>
      <c r="AJ15" s="142" t="s">
        <v>429</v>
      </c>
      <c r="AK15" s="142" t="s">
        <v>429</v>
      </c>
      <c r="AL15" s="142" t="s">
        <v>429</v>
      </c>
      <c r="AM15" s="142" t="s">
        <v>429</v>
      </c>
      <c r="AN15" s="142" t="s">
        <v>429</v>
      </c>
      <c r="AO15" s="142" t="s">
        <v>429</v>
      </c>
      <c r="AP15" s="145" t="s">
        <v>429</v>
      </c>
      <c r="AQ15" s="14"/>
    </row>
    <row r="16" spans="1:43" ht="24.95" customHeight="1">
      <c r="B16" s="121"/>
      <c r="C16" s="139" t="s">
        <v>486</v>
      </c>
      <c r="D16" s="140">
        <v>23000513</v>
      </c>
      <c r="E16" s="142"/>
      <c r="F16" s="141">
        <v>88.49</v>
      </c>
      <c r="G16" s="142" t="s">
        <v>425</v>
      </c>
      <c r="H16" s="142" t="s">
        <v>425</v>
      </c>
      <c r="I16" s="142" t="s">
        <v>426</v>
      </c>
      <c r="J16" s="142" t="s">
        <v>426</v>
      </c>
      <c r="K16" s="142" t="s">
        <v>427</v>
      </c>
      <c r="L16" s="143" t="s">
        <v>428</v>
      </c>
      <c r="M16" s="142" t="s">
        <v>427</v>
      </c>
      <c r="N16" s="140">
        <v>0</v>
      </c>
      <c r="O16" s="142" t="s">
        <v>429</v>
      </c>
      <c r="P16" s="140" t="s">
        <v>445</v>
      </c>
      <c r="Q16" s="142" t="s">
        <v>430</v>
      </c>
      <c r="R16" s="141" t="s">
        <v>429</v>
      </c>
      <c r="S16" s="140">
        <v>0</v>
      </c>
      <c r="T16" s="144" t="s">
        <v>429</v>
      </c>
      <c r="U16" s="142" t="s">
        <v>429</v>
      </c>
      <c r="V16" s="141">
        <v>20.37</v>
      </c>
      <c r="W16" s="141">
        <v>812</v>
      </c>
      <c r="X16" s="141">
        <v>221.2</v>
      </c>
      <c r="Y16" s="142" t="s">
        <v>431</v>
      </c>
      <c r="Z16" s="142" t="s">
        <v>429</v>
      </c>
      <c r="AA16" s="142" t="s">
        <v>429</v>
      </c>
      <c r="AB16" s="142" t="s">
        <v>429</v>
      </c>
      <c r="AC16" s="142" t="s">
        <v>429</v>
      </c>
      <c r="AD16" s="142" t="s">
        <v>429</v>
      </c>
      <c r="AE16" s="142" t="s">
        <v>429</v>
      </c>
      <c r="AF16" s="142" t="s">
        <v>429</v>
      </c>
      <c r="AG16" s="142" t="s">
        <v>429</v>
      </c>
      <c r="AH16" s="142" t="s">
        <v>429</v>
      </c>
      <c r="AI16" s="142" t="s">
        <v>429</v>
      </c>
      <c r="AJ16" s="142" t="s">
        <v>429</v>
      </c>
      <c r="AK16" s="142" t="s">
        <v>429</v>
      </c>
      <c r="AL16" s="142" t="s">
        <v>429</v>
      </c>
      <c r="AM16" s="142" t="s">
        <v>429</v>
      </c>
      <c r="AN16" s="142" t="s">
        <v>429</v>
      </c>
      <c r="AO16" s="142" t="s">
        <v>429</v>
      </c>
      <c r="AP16" s="145" t="s">
        <v>429</v>
      </c>
      <c r="AQ16" s="14"/>
    </row>
    <row r="17" spans="2:43" ht="24.95" customHeight="1">
      <c r="B17" s="121"/>
      <c r="C17" s="139" t="s">
        <v>432</v>
      </c>
      <c r="D17" s="140">
        <v>23000162</v>
      </c>
      <c r="E17" s="142"/>
      <c r="F17" s="141">
        <v>87.7</v>
      </c>
      <c r="G17" s="142" t="s">
        <v>425</v>
      </c>
      <c r="H17" s="142" t="s">
        <v>425</v>
      </c>
      <c r="I17" s="142" t="s">
        <v>426</v>
      </c>
      <c r="J17" s="142" t="s">
        <v>426</v>
      </c>
      <c r="K17" s="142" t="s">
        <v>427</v>
      </c>
      <c r="L17" s="143">
        <v>12.1</v>
      </c>
      <c r="M17" s="142" t="s">
        <v>427</v>
      </c>
      <c r="N17" s="143">
        <v>12.1</v>
      </c>
      <c r="O17" s="142" t="s">
        <v>429</v>
      </c>
      <c r="P17" s="140">
        <v>137</v>
      </c>
      <c r="Q17" s="142" t="s">
        <v>430</v>
      </c>
      <c r="R17" s="142" t="s">
        <v>429</v>
      </c>
      <c r="S17" s="140">
        <v>0</v>
      </c>
      <c r="T17" s="144">
        <v>15.53</v>
      </c>
      <c r="U17" s="142" t="s">
        <v>429</v>
      </c>
      <c r="V17" s="142" t="s">
        <v>429</v>
      </c>
      <c r="W17" s="141">
        <v>54.08</v>
      </c>
      <c r="X17" s="141">
        <v>19.399999999999999</v>
      </c>
      <c r="Y17" s="142" t="s">
        <v>431</v>
      </c>
      <c r="Z17" s="142" t="s">
        <v>429</v>
      </c>
      <c r="AA17" s="142" t="s">
        <v>429</v>
      </c>
      <c r="AB17" s="142" t="s">
        <v>429</v>
      </c>
      <c r="AC17" s="142" t="s">
        <v>429</v>
      </c>
      <c r="AD17" s="142" t="s">
        <v>429</v>
      </c>
      <c r="AE17" s="142" t="s">
        <v>429</v>
      </c>
      <c r="AF17" s="142" t="s">
        <v>429</v>
      </c>
      <c r="AG17" s="142" t="s">
        <v>429</v>
      </c>
      <c r="AH17" s="142" t="s">
        <v>429</v>
      </c>
      <c r="AI17" s="142" t="s">
        <v>429</v>
      </c>
      <c r="AJ17" s="142" t="s">
        <v>429</v>
      </c>
      <c r="AK17" s="142" t="s">
        <v>429</v>
      </c>
      <c r="AL17" s="142" t="s">
        <v>429</v>
      </c>
      <c r="AM17" s="142" t="s">
        <v>429</v>
      </c>
      <c r="AN17" s="142" t="s">
        <v>429</v>
      </c>
      <c r="AO17" s="142" t="s">
        <v>429</v>
      </c>
      <c r="AP17" s="145" t="s">
        <v>429</v>
      </c>
      <c r="AQ17" s="14"/>
    </row>
    <row r="18" spans="2:43" ht="24.95" customHeight="1">
      <c r="B18" s="121"/>
      <c r="C18" s="139" t="s">
        <v>451</v>
      </c>
      <c r="D18" s="140">
        <v>23000689</v>
      </c>
      <c r="E18" s="142"/>
      <c r="F18" s="141">
        <v>90.91</v>
      </c>
      <c r="G18" s="142" t="s">
        <v>425</v>
      </c>
      <c r="H18" s="142" t="s">
        <v>425</v>
      </c>
      <c r="I18" s="142" t="s">
        <v>426</v>
      </c>
      <c r="J18" s="142" t="s">
        <v>426</v>
      </c>
      <c r="K18" s="142" t="s">
        <v>427</v>
      </c>
      <c r="L18" s="143">
        <v>12.1</v>
      </c>
      <c r="M18" s="142" t="s">
        <v>427</v>
      </c>
      <c r="N18" s="143">
        <v>12.1</v>
      </c>
      <c r="O18" s="142" t="s">
        <v>429</v>
      </c>
      <c r="P18" s="140" t="s">
        <v>445</v>
      </c>
      <c r="Q18" s="143">
        <v>29.5</v>
      </c>
      <c r="R18" s="141">
        <v>20.59</v>
      </c>
      <c r="S18" s="143">
        <v>50.1</v>
      </c>
      <c r="T18" s="144">
        <v>11.6</v>
      </c>
      <c r="U18" s="142" t="s">
        <v>429</v>
      </c>
      <c r="V18" s="142" t="s">
        <v>429</v>
      </c>
      <c r="W18" s="141" t="s">
        <v>429</v>
      </c>
      <c r="X18" s="142" t="s">
        <v>429</v>
      </c>
      <c r="Y18" s="142" t="s">
        <v>431</v>
      </c>
      <c r="Z18" s="142" t="s">
        <v>429</v>
      </c>
      <c r="AA18" s="142" t="s">
        <v>429</v>
      </c>
      <c r="AB18" s="142" t="s">
        <v>429</v>
      </c>
      <c r="AC18" s="142" t="s">
        <v>429</v>
      </c>
      <c r="AD18" s="142" t="s">
        <v>429</v>
      </c>
      <c r="AE18" s="142" t="s">
        <v>429</v>
      </c>
      <c r="AF18" s="142" t="s">
        <v>429</v>
      </c>
      <c r="AG18" s="142" t="s">
        <v>429</v>
      </c>
      <c r="AH18" s="142" t="s">
        <v>429</v>
      </c>
      <c r="AI18" s="142" t="s">
        <v>429</v>
      </c>
      <c r="AJ18" s="142" t="s">
        <v>429</v>
      </c>
      <c r="AK18" s="142" t="s">
        <v>429</v>
      </c>
      <c r="AL18" s="142" t="s">
        <v>429</v>
      </c>
      <c r="AM18" s="142" t="s">
        <v>429</v>
      </c>
      <c r="AN18" s="142" t="s">
        <v>429</v>
      </c>
      <c r="AO18" s="142" t="s">
        <v>429</v>
      </c>
      <c r="AP18" s="145" t="s">
        <v>429</v>
      </c>
      <c r="AQ18" s="14"/>
    </row>
    <row r="19" spans="2:43" ht="24.95" customHeight="1">
      <c r="B19" s="121"/>
      <c r="C19" s="139" t="s">
        <v>451</v>
      </c>
      <c r="D19" s="140">
        <v>23000502</v>
      </c>
      <c r="E19" s="142"/>
      <c r="F19" s="141">
        <v>91.37</v>
      </c>
      <c r="G19" s="142" t="s">
        <v>425</v>
      </c>
      <c r="H19" s="142" t="s">
        <v>425</v>
      </c>
      <c r="I19" s="142" t="s">
        <v>426</v>
      </c>
      <c r="J19" s="142" t="s">
        <v>426</v>
      </c>
      <c r="K19" s="142" t="s">
        <v>427</v>
      </c>
      <c r="L19" s="143">
        <v>34.65</v>
      </c>
      <c r="M19" s="142" t="s">
        <v>427</v>
      </c>
      <c r="N19" s="143">
        <v>34.65</v>
      </c>
      <c r="O19" s="142" t="s">
        <v>429</v>
      </c>
      <c r="P19" s="140" t="s">
        <v>445</v>
      </c>
      <c r="Q19" s="142" t="s">
        <v>430</v>
      </c>
      <c r="R19" s="141" t="s">
        <v>429</v>
      </c>
      <c r="S19" s="140">
        <v>0</v>
      </c>
      <c r="T19" s="144">
        <v>10.8</v>
      </c>
      <c r="U19" s="142" t="s">
        <v>429</v>
      </c>
      <c r="V19" s="142" t="s">
        <v>429</v>
      </c>
      <c r="W19" s="141" t="s">
        <v>429</v>
      </c>
      <c r="X19" s="142" t="s">
        <v>429</v>
      </c>
      <c r="Y19" s="142" t="s">
        <v>431</v>
      </c>
      <c r="Z19" s="142" t="s">
        <v>429</v>
      </c>
      <c r="AA19" s="142" t="s">
        <v>429</v>
      </c>
      <c r="AB19" s="142" t="s">
        <v>429</v>
      </c>
      <c r="AC19" s="142" t="s">
        <v>429</v>
      </c>
      <c r="AD19" s="142" t="s">
        <v>429</v>
      </c>
      <c r="AE19" s="142" t="s">
        <v>429</v>
      </c>
      <c r="AF19" s="142" t="s">
        <v>429</v>
      </c>
      <c r="AG19" s="142" t="s">
        <v>429</v>
      </c>
      <c r="AH19" s="142" t="s">
        <v>429</v>
      </c>
      <c r="AI19" s="142" t="s">
        <v>429</v>
      </c>
      <c r="AJ19" s="142" t="s">
        <v>429</v>
      </c>
      <c r="AK19" s="142" t="s">
        <v>429</v>
      </c>
      <c r="AL19" s="142" t="s">
        <v>429</v>
      </c>
      <c r="AM19" s="142" t="s">
        <v>429</v>
      </c>
      <c r="AN19" s="142" t="s">
        <v>429</v>
      </c>
      <c r="AO19" s="142" t="s">
        <v>429</v>
      </c>
      <c r="AP19" s="145" t="s">
        <v>429</v>
      </c>
      <c r="AQ19" s="14"/>
    </row>
    <row r="20" spans="2:43" ht="24.95" customHeight="1">
      <c r="B20" s="121"/>
      <c r="C20" s="139" t="s">
        <v>420</v>
      </c>
      <c r="D20" s="140">
        <v>23000433</v>
      </c>
      <c r="E20" s="142"/>
      <c r="F20" s="141">
        <v>89.64</v>
      </c>
      <c r="G20" s="142" t="s">
        <v>425</v>
      </c>
      <c r="H20" s="142" t="s">
        <v>425</v>
      </c>
      <c r="I20" s="142" t="s">
        <v>426</v>
      </c>
      <c r="J20" s="142" t="s">
        <v>426</v>
      </c>
      <c r="K20" s="142" t="s">
        <v>427</v>
      </c>
      <c r="L20" s="143" t="s">
        <v>428</v>
      </c>
      <c r="M20" s="142" t="s">
        <v>427</v>
      </c>
      <c r="N20" s="140">
        <v>0</v>
      </c>
      <c r="O20" s="142" t="s">
        <v>429</v>
      </c>
      <c r="P20" s="140">
        <v>249</v>
      </c>
      <c r="Q20" s="142" t="s">
        <v>430</v>
      </c>
      <c r="R20" s="141">
        <v>11.78</v>
      </c>
      <c r="S20" s="143">
        <v>11.8</v>
      </c>
      <c r="T20" s="144">
        <v>9.23</v>
      </c>
      <c r="U20" s="142" t="s">
        <v>429</v>
      </c>
      <c r="V20" s="142" t="s">
        <v>429</v>
      </c>
      <c r="W20" s="141">
        <v>55.4</v>
      </c>
      <c r="X20" s="141">
        <v>21.3</v>
      </c>
      <c r="Y20" s="142" t="s">
        <v>431</v>
      </c>
      <c r="Z20" s="142" t="s">
        <v>429</v>
      </c>
      <c r="AA20" s="142" t="s">
        <v>429</v>
      </c>
      <c r="AB20" s="142" t="s">
        <v>429</v>
      </c>
      <c r="AC20" s="142" t="s">
        <v>429</v>
      </c>
      <c r="AD20" s="142" t="s">
        <v>429</v>
      </c>
      <c r="AE20" s="142" t="s">
        <v>429</v>
      </c>
      <c r="AF20" s="142" t="s">
        <v>429</v>
      </c>
      <c r="AG20" s="142" t="s">
        <v>429</v>
      </c>
      <c r="AH20" s="142" t="s">
        <v>429</v>
      </c>
      <c r="AI20" s="142" t="s">
        <v>429</v>
      </c>
      <c r="AJ20" s="142" t="s">
        <v>429</v>
      </c>
      <c r="AK20" s="142" t="s">
        <v>429</v>
      </c>
      <c r="AL20" s="142" t="s">
        <v>429</v>
      </c>
      <c r="AM20" s="142" t="s">
        <v>429</v>
      </c>
      <c r="AN20" s="142" t="s">
        <v>429</v>
      </c>
      <c r="AO20" s="142" t="s">
        <v>429</v>
      </c>
      <c r="AP20" s="145" t="s">
        <v>429</v>
      </c>
      <c r="AQ20" s="14"/>
    </row>
    <row r="21" spans="2:43" ht="24.95" customHeight="1">
      <c r="B21" s="121"/>
      <c r="C21" s="139" t="s">
        <v>479</v>
      </c>
      <c r="D21" s="140">
        <v>23000805</v>
      </c>
      <c r="E21" s="142"/>
      <c r="F21" s="141">
        <v>86.53</v>
      </c>
      <c r="G21" s="142" t="s">
        <v>425</v>
      </c>
      <c r="H21" s="142" t="s">
        <v>425</v>
      </c>
      <c r="I21" s="142" t="s">
        <v>426</v>
      </c>
      <c r="J21" s="142" t="s">
        <v>426</v>
      </c>
      <c r="K21" s="141">
        <v>56.14</v>
      </c>
      <c r="L21" s="143">
        <v>95.8</v>
      </c>
      <c r="M21" s="141">
        <v>21.52</v>
      </c>
      <c r="N21" s="143">
        <v>117.3</v>
      </c>
      <c r="O21" s="142" t="s">
        <v>429</v>
      </c>
      <c r="P21" s="140">
        <v>612</v>
      </c>
      <c r="Q21" s="143">
        <v>45</v>
      </c>
      <c r="R21" s="141">
        <v>61.8</v>
      </c>
      <c r="S21" s="143">
        <v>107</v>
      </c>
      <c r="T21" s="144">
        <v>168.5</v>
      </c>
      <c r="U21" s="142" t="s">
        <v>429</v>
      </c>
      <c r="V21" s="142" t="s">
        <v>429</v>
      </c>
      <c r="W21" s="141">
        <v>20.77</v>
      </c>
      <c r="X21" s="142" t="s">
        <v>429</v>
      </c>
      <c r="Y21" s="142" t="s">
        <v>431</v>
      </c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70"/>
      <c r="AQ21" s="14"/>
    </row>
    <row r="22" spans="2:43" ht="24.95" customHeight="1">
      <c r="B22" s="121"/>
      <c r="C22" s="139" t="s">
        <v>479</v>
      </c>
      <c r="D22" s="140">
        <v>23000547</v>
      </c>
      <c r="E22" s="142"/>
      <c r="F22" s="141">
        <v>87.58</v>
      </c>
      <c r="G22" s="142" t="s">
        <v>425</v>
      </c>
      <c r="H22" s="142" t="s">
        <v>425</v>
      </c>
      <c r="I22" s="142" t="s">
        <v>426</v>
      </c>
      <c r="J22" s="142" t="s">
        <v>426</v>
      </c>
      <c r="K22" s="142" t="s">
        <v>427</v>
      </c>
      <c r="L22" s="143">
        <v>13.01</v>
      </c>
      <c r="M22" s="142" t="s">
        <v>427</v>
      </c>
      <c r="N22" s="143">
        <v>13.01</v>
      </c>
      <c r="O22" s="142" t="s">
        <v>429</v>
      </c>
      <c r="P22" s="140" t="s">
        <v>445</v>
      </c>
      <c r="Q22" s="142" t="s">
        <v>430</v>
      </c>
      <c r="R22" s="141">
        <v>8.9489999999999998</v>
      </c>
      <c r="S22" s="143">
        <v>8.9499999999999993</v>
      </c>
      <c r="T22" s="144">
        <v>5.9790000000000001</v>
      </c>
      <c r="U22" s="142" t="s">
        <v>429</v>
      </c>
      <c r="V22" s="142" t="s">
        <v>429</v>
      </c>
      <c r="W22" s="141" t="s">
        <v>429</v>
      </c>
      <c r="X22" s="142" t="s">
        <v>429</v>
      </c>
      <c r="Y22" s="142" t="s">
        <v>431</v>
      </c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70"/>
      <c r="AQ22" s="14"/>
    </row>
    <row r="23" spans="2:43" ht="24.95" customHeight="1">
      <c r="B23" s="121"/>
      <c r="C23" s="139" t="s">
        <v>489</v>
      </c>
      <c r="D23" s="140">
        <v>23000526</v>
      </c>
      <c r="E23" s="142"/>
      <c r="F23" s="141">
        <v>92.08</v>
      </c>
      <c r="G23" s="142" t="s">
        <v>425</v>
      </c>
      <c r="H23" s="142" t="s">
        <v>425</v>
      </c>
      <c r="I23" s="142" t="s">
        <v>426</v>
      </c>
      <c r="J23" s="142" t="s">
        <v>426</v>
      </c>
      <c r="K23" s="141">
        <v>78.739999999999995</v>
      </c>
      <c r="L23" s="143" t="s">
        <v>428</v>
      </c>
      <c r="M23" s="142" t="s">
        <v>427</v>
      </c>
      <c r="N23" s="140">
        <v>0</v>
      </c>
      <c r="O23" s="142" t="s">
        <v>429</v>
      </c>
      <c r="P23" s="140" t="s">
        <v>445</v>
      </c>
      <c r="Q23" s="142" t="s">
        <v>430</v>
      </c>
      <c r="R23" s="141" t="s">
        <v>429</v>
      </c>
      <c r="S23" s="140">
        <v>0</v>
      </c>
      <c r="T23" s="144">
        <v>5.9630000000000001</v>
      </c>
      <c r="U23" s="142" t="s">
        <v>429</v>
      </c>
      <c r="V23" s="142" t="s">
        <v>429</v>
      </c>
      <c r="W23" s="141" t="s">
        <v>429</v>
      </c>
      <c r="X23" s="142" t="s">
        <v>429</v>
      </c>
      <c r="Y23" s="142" t="s">
        <v>431</v>
      </c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70"/>
      <c r="AQ23" s="14"/>
    </row>
    <row r="24" spans="2:43" ht="24.95" customHeight="1">
      <c r="B24" s="121"/>
      <c r="C24" s="139" t="s">
        <v>501</v>
      </c>
      <c r="D24" s="140">
        <v>23000371</v>
      </c>
      <c r="E24" s="142"/>
      <c r="F24" s="141">
        <v>88.86</v>
      </c>
      <c r="G24" s="142" t="s">
        <v>425</v>
      </c>
      <c r="H24" s="142" t="s">
        <v>425</v>
      </c>
      <c r="I24" s="142" t="s">
        <v>426</v>
      </c>
      <c r="J24" s="142" t="s">
        <v>426</v>
      </c>
      <c r="K24" s="142" t="s">
        <v>427</v>
      </c>
      <c r="L24" s="143" t="s">
        <v>428</v>
      </c>
      <c r="M24" s="142" t="s">
        <v>427</v>
      </c>
      <c r="N24" s="140">
        <v>0</v>
      </c>
      <c r="O24" s="142" t="s">
        <v>429</v>
      </c>
      <c r="P24" s="140" t="s">
        <v>445</v>
      </c>
      <c r="Q24" s="143">
        <v>5.61</v>
      </c>
      <c r="R24" s="141">
        <v>7.51</v>
      </c>
      <c r="S24" s="143">
        <v>13.1</v>
      </c>
      <c r="T24" s="144">
        <v>11.96</v>
      </c>
      <c r="U24" s="142" t="s">
        <v>429</v>
      </c>
      <c r="V24" s="142" t="s">
        <v>429</v>
      </c>
      <c r="W24" s="141">
        <v>7.0590000000000002</v>
      </c>
      <c r="X24" s="142" t="s">
        <v>429</v>
      </c>
      <c r="Y24" s="142" t="s">
        <v>431</v>
      </c>
      <c r="Z24" s="142" t="s">
        <v>429</v>
      </c>
      <c r="AA24" s="142" t="s">
        <v>429</v>
      </c>
      <c r="AB24" s="142" t="s">
        <v>429</v>
      </c>
      <c r="AC24" s="142" t="s">
        <v>429</v>
      </c>
      <c r="AD24" s="142" t="s">
        <v>429</v>
      </c>
      <c r="AE24" s="142" t="s">
        <v>429</v>
      </c>
      <c r="AF24" s="142" t="s">
        <v>429</v>
      </c>
      <c r="AG24" s="142" t="s">
        <v>429</v>
      </c>
      <c r="AH24" s="142" t="s">
        <v>429</v>
      </c>
      <c r="AI24" s="142" t="s">
        <v>429</v>
      </c>
      <c r="AJ24" s="142" t="s">
        <v>429</v>
      </c>
      <c r="AK24" s="142" t="s">
        <v>429</v>
      </c>
      <c r="AL24" s="142" t="s">
        <v>429</v>
      </c>
      <c r="AM24" s="142" t="s">
        <v>429</v>
      </c>
      <c r="AN24" s="142" t="s">
        <v>429</v>
      </c>
      <c r="AO24" s="142" t="s">
        <v>429</v>
      </c>
      <c r="AP24" s="145" t="s">
        <v>429</v>
      </c>
      <c r="AQ24" s="14"/>
    </row>
    <row r="25" spans="2:43" ht="24.95" customHeight="1">
      <c r="B25" s="121"/>
      <c r="C25" s="139" t="s">
        <v>488</v>
      </c>
      <c r="D25" s="140">
        <v>23000545</v>
      </c>
      <c r="E25" s="142"/>
      <c r="F25" s="141">
        <v>93.48</v>
      </c>
      <c r="G25" s="142" t="s">
        <v>425</v>
      </c>
      <c r="H25" s="142" t="s">
        <v>425</v>
      </c>
      <c r="I25" s="142" t="s">
        <v>426</v>
      </c>
      <c r="J25" s="142" t="s">
        <v>426</v>
      </c>
      <c r="K25" s="142" t="s">
        <v>427</v>
      </c>
      <c r="L25" s="143" t="s">
        <v>428</v>
      </c>
      <c r="M25" s="142" t="s">
        <v>427</v>
      </c>
      <c r="N25" s="140">
        <v>0</v>
      </c>
      <c r="O25" s="142" t="s">
        <v>429</v>
      </c>
      <c r="P25" s="140" t="s">
        <v>445</v>
      </c>
      <c r="Q25" s="142" t="s">
        <v>430</v>
      </c>
      <c r="R25" s="141" t="s">
        <v>429</v>
      </c>
      <c r="S25" s="140">
        <v>0</v>
      </c>
      <c r="T25" s="144" t="s">
        <v>429</v>
      </c>
      <c r="U25" s="142" t="s">
        <v>429</v>
      </c>
      <c r="V25" s="142" t="s">
        <v>429</v>
      </c>
      <c r="W25" s="141" t="s">
        <v>429</v>
      </c>
      <c r="X25" s="142" t="s">
        <v>429</v>
      </c>
      <c r="Y25" s="142" t="s">
        <v>431</v>
      </c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70"/>
      <c r="AQ25" s="14"/>
    </row>
    <row r="26" spans="2:43" ht="24.95" customHeight="1">
      <c r="B26" s="121"/>
      <c r="C26" s="139" t="s">
        <v>487</v>
      </c>
      <c r="D26" s="140">
        <v>23000522</v>
      </c>
      <c r="E26" s="142"/>
      <c r="F26" s="141">
        <v>87.36</v>
      </c>
      <c r="G26" s="142" t="s">
        <v>425</v>
      </c>
      <c r="H26" s="142" t="s">
        <v>425</v>
      </c>
      <c r="I26" s="142" t="s">
        <v>426</v>
      </c>
      <c r="J26" s="142" t="s">
        <v>426</v>
      </c>
      <c r="K26" s="142" t="s">
        <v>427</v>
      </c>
      <c r="L26" s="143" t="s">
        <v>428</v>
      </c>
      <c r="M26" s="142" t="s">
        <v>427</v>
      </c>
      <c r="N26" s="140">
        <v>0</v>
      </c>
      <c r="O26" s="142" t="s">
        <v>429</v>
      </c>
      <c r="P26" s="140" t="s">
        <v>445</v>
      </c>
      <c r="Q26" s="142" t="s">
        <v>430</v>
      </c>
      <c r="R26" s="141" t="s">
        <v>429</v>
      </c>
      <c r="S26" s="140">
        <v>0</v>
      </c>
      <c r="T26" s="144" t="s">
        <v>429</v>
      </c>
      <c r="U26" s="142" t="s">
        <v>429</v>
      </c>
      <c r="V26" s="142" t="s">
        <v>429</v>
      </c>
      <c r="W26" s="141" t="s">
        <v>429</v>
      </c>
      <c r="X26" s="142" t="s">
        <v>429</v>
      </c>
      <c r="Y26" s="142" t="s">
        <v>431</v>
      </c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70"/>
      <c r="AQ26" s="14"/>
    </row>
    <row r="27" spans="2:43" ht="24.95" customHeight="1">
      <c r="B27" s="121"/>
      <c r="C27" s="139" t="s">
        <v>483</v>
      </c>
      <c r="D27" s="140">
        <v>23000770</v>
      </c>
      <c r="E27" s="142"/>
      <c r="F27" s="141">
        <v>88.67</v>
      </c>
      <c r="G27" s="142" t="s">
        <v>425</v>
      </c>
      <c r="H27" s="142" t="s">
        <v>425</v>
      </c>
      <c r="I27" s="142" t="s">
        <v>426</v>
      </c>
      <c r="J27" s="142" t="s">
        <v>426</v>
      </c>
      <c r="K27" s="142" t="s">
        <v>427</v>
      </c>
      <c r="L27" s="143" t="s">
        <v>428</v>
      </c>
      <c r="M27" s="142" t="s">
        <v>427</v>
      </c>
      <c r="N27" s="140">
        <v>0</v>
      </c>
      <c r="O27" s="142" t="s">
        <v>429</v>
      </c>
      <c r="P27" s="140" t="s">
        <v>445</v>
      </c>
      <c r="Q27" s="143">
        <v>27.8</v>
      </c>
      <c r="R27" s="141">
        <v>75.55</v>
      </c>
      <c r="S27" s="143">
        <v>103</v>
      </c>
      <c r="T27" s="144">
        <v>63.5</v>
      </c>
      <c r="U27" s="141">
        <v>21.79</v>
      </c>
      <c r="V27" s="143">
        <v>149.30000000000001</v>
      </c>
      <c r="W27" s="141">
        <v>832</v>
      </c>
      <c r="X27" s="141">
        <v>545</v>
      </c>
      <c r="Y27" s="142" t="s">
        <v>431</v>
      </c>
      <c r="Z27" s="142" t="s">
        <v>429</v>
      </c>
      <c r="AA27" s="142" t="s">
        <v>429</v>
      </c>
      <c r="AB27" s="142" t="s">
        <v>429</v>
      </c>
      <c r="AC27" s="142" t="s">
        <v>429</v>
      </c>
      <c r="AD27" s="142" t="s">
        <v>429</v>
      </c>
      <c r="AE27" s="142" t="s">
        <v>429</v>
      </c>
      <c r="AF27" s="142" t="s">
        <v>429</v>
      </c>
      <c r="AG27" s="142" t="s">
        <v>429</v>
      </c>
      <c r="AH27" s="142" t="s">
        <v>429</v>
      </c>
      <c r="AI27" s="142" t="s">
        <v>429</v>
      </c>
      <c r="AJ27" s="142" t="s">
        <v>429</v>
      </c>
      <c r="AK27" s="142" t="s">
        <v>429</v>
      </c>
      <c r="AL27" s="142" t="s">
        <v>429</v>
      </c>
      <c r="AM27" s="142" t="s">
        <v>429</v>
      </c>
      <c r="AN27" s="142" t="s">
        <v>429</v>
      </c>
      <c r="AO27" s="142" t="s">
        <v>429</v>
      </c>
      <c r="AP27" s="145" t="s">
        <v>429</v>
      </c>
      <c r="AQ27" s="14"/>
    </row>
    <row r="28" spans="2:43" ht="24.95" customHeight="1" thickBot="1">
      <c r="B28" s="122"/>
      <c r="C28" s="146" t="s">
        <v>472</v>
      </c>
      <c r="D28" s="147">
        <v>23000850</v>
      </c>
      <c r="E28" s="149"/>
      <c r="F28" s="148">
        <v>90.56</v>
      </c>
      <c r="G28" s="149" t="s">
        <v>426</v>
      </c>
      <c r="H28" s="149" t="s">
        <v>473</v>
      </c>
      <c r="I28" s="149" t="s">
        <v>426</v>
      </c>
      <c r="J28" s="149" t="s">
        <v>429</v>
      </c>
      <c r="K28" s="149" t="s">
        <v>427</v>
      </c>
      <c r="L28" s="149" t="s">
        <v>427</v>
      </c>
      <c r="M28" s="149" t="s">
        <v>427</v>
      </c>
      <c r="N28" s="147">
        <v>0</v>
      </c>
      <c r="O28" s="149" t="s">
        <v>429</v>
      </c>
      <c r="P28" s="149" t="s">
        <v>445</v>
      </c>
      <c r="Q28" s="149" t="s">
        <v>430</v>
      </c>
      <c r="R28" s="149" t="s">
        <v>428</v>
      </c>
      <c r="S28" s="147">
        <v>0</v>
      </c>
      <c r="T28" s="238">
        <v>5.915</v>
      </c>
      <c r="U28" s="149" t="s">
        <v>429</v>
      </c>
      <c r="V28" s="149" t="s">
        <v>429</v>
      </c>
      <c r="W28" s="149" t="s">
        <v>429</v>
      </c>
      <c r="X28" s="149" t="s">
        <v>429</v>
      </c>
      <c r="Y28" s="149" t="s">
        <v>474</v>
      </c>
      <c r="Z28" s="149" t="s">
        <v>429</v>
      </c>
      <c r="AA28" s="149" t="s">
        <v>429</v>
      </c>
      <c r="AB28" s="149" t="s">
        <v>429</v>
      </c>
      <c r="AC28" s="149" t="s">
        <v>429</v>
      </c>
      <c r="AD28" s="149" t="s">
        <v>429</v>
      </c>
      <c r="AE28" s="149" t="s">
        <v>429</v>
      </c>
      <c r="AF28" s="149" t="s">
        <v>429</v>
      </c>
      <c r="AG28" s="149" t="s">
        <v>429</v>
      </c>
      <c r="AH28" s="149" t="s">
        <v>429</v>
      </c>
      <c r="AI28" s="149" t="s">
        <v>429</v>
      </c>
      <c r="AJ28" s="149" t="s">
        <v>429</v>
      </c>
      <c r="AK28" s="149" t="s">
        <v>429</v>
      </c>
      <c r="AL28" s="149" t="s">
        <v>429</v>
      </c>
      <c r="AM28" s="149" t="s">
        <v>429</v>
      </c>
      <c r="AN28" s="149" t="s">
        <v>429</v>
      </c>
      <c r="AO28" s="149" t="s">
        <v>429</v>
      </c>
      <c r="AP28" s="237" t="s">
        <v>429</v>
      </c>
      <c r="AQ28" s="14"/>
    </row>
  </sheetData>
  <sheetProtection algorithmName="SHA-512" hashValue="Bj369d/hCecyohXnE0jLgbTOEtVLJmOqfeluodzuet/TxDB+qUsLU5yh6UwCs3/VtlAoP2IElWqthkoQOE4NJw==" saltValue="kplck5Uy3UwpV7IlVOkIFg==" spinCount="100000" sheet="1" objects="1" scenarios="1"/>
  <sortState xmlns:xlrd2="http://schemas.microsoft.com/office/spreadsheetml/2017/richdata2" ref="A13:AQ28">
    <sortCondition ref="C13:C28"/>
  </sortState>
  <mergeCells count="12">
    <mergeCell ref="D7:E7"/>
    <mergeCell ref="F7:G7"/>
    <mergeCell ref="D4:E4"/>
    <mergeCell ref="F4:G4"/>
    <mergeCell ref="H4:I4"/>
    <mergeCell ref="D5:E5"/>
    <mergeCell ref="F5:G5"/>
    <mergeCell ref="D6:E6"/>
    <mergeCell ref="F6:G6"/>
    <mergeCell ref="H5:I5"/>
    <mergeCell ref="H6:I6"/>
    <mergeCell ref="H7:I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Nedodržení deklarovaných znaků</vt:lpstr>
      <vt:lpstr>Nedodržení limitů nežádoucích l</vt:lpstr>
      <vt:lpstr>Krmné suroviny</vt:lpstr>
      <vt:lpstr>PAP, GMO</vt:lpstr>
      <vt:lpstr>Mykotoxiny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61073</dc:creator>
  <cp:lastModifiedBy>Hlavová Zora</cp:lastModifiedBy>
  <dcterms:created xsi:type="dcterms:W3CDTF">2013-10-10T11:46:21Z</dcterms:created>
  <dcterms:modified xsi:type="dcterms:W3CDTF">2023-06-13T11:07:18Z</dcterms:modified>
</cp:coreProperties>
</file>