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9915" activeTab="0"/>
  </bookViews>
  <sheets>
    <sheet name="tabulky_zásob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<sst xmlns="http://schemas.openxmlformats.org/spreadsheetml/2006/main" count="83" uniqueCount="28">
  <si>
    <t xml:space="preserve">Konečná zásoba vybraných obilovin  k 30.6. v roce 2010 a 2011 dle jednotlivých skupin obchodních a zpracovatelských subjektů  </t>
  </si>
  <si>
    <t>Šlechtitelsko-semenářské (osivářské) subjekty</t>
  </si>
  <si>
    <t>Období</t>
  </si>
  <si>
    <t>Index (2010=100)</t>
  </si>
  <si>
    <t>Rozdíl (2011-2010)</t>
  </si>
  <si>
    <t>Měřící jednotka</t>
  </si>
  <si>
    <t>t</t>
  </si>
  <si>
    <t>%</t>
  </si>
  <si>
    <t>Obiloviny celkem</t>
  </si>
  <si>
    <t>Subjekty mlynářského a pekárenského průmyslu</t>
  </si>
  <si>
    <t>Pšenice potravinářská</t>
  </si>
  <si>
    <t>Žito k mlýnskému užití</t>
  </si>
  <si>
    <t>Subjekty sladařského a pivovarského průmyslu</t>
  </si>
  <si>
    <t>Ječmen sladovnický</t>
  </si>
  <si>
    <t>Subjekty zemědělského nákupu a krmivářského průmyslu</t>
  </si>
  <si>
    <t>Pšenice celkem</t>
  </si>
  <si>
    <t>z toho potravinářská</t>
  </si>
  <si>
    <t>Ječmen celkem</t>
  </si>
  <si>
    <t>Ostatní subjekty včetně průmyslu škrobárenského, lihovarnického, apod.</t>
  </si>
  <si>
    <t xml:space="preserve">Konečná zásoba obilovin a řepky k 30.6. v roce 2010 a 2011 u všech obchodních                       a zpracovatelských subjektů </t>
  </si>
  <si>
    <t>z toho sladovnický</t>
  </si>
  <si>
    <t>Žito celkem</t>
  </si>
  <si>
    <t>z toho k mlýnskému užití</t>
  </si>
  <si>
    <t>Oves</t>
  </si>
  <si>
    <t>Kukuřice</t>
  </si>
  <si>
    <t>Tritikale</t>
  </si>
  <si>
    <t>Ostatní  obiloviny</t>
  </si>
  <si>
    <t>Řepka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</si>
</sst>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3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E"/>
      <family val="2"/>
    </font>
    <font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0" fillId="0" borderId="0">
      <alignment/>
      <protection/>
    </xf>
    <xf numFmtId="0" fontId="20" fillId="23" borderId="6" applyNumberFormat="0" applyFont="0" applyAlignment="0" applyProtection="0"/>
    <xf numFmtId="9" fontId="2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19" fillId="33" borderId="10" xfId="0" applyFont="1" applyFill="1" applyBorder="1" applyAlignment="1">
      <alignment horizontal="left"/>
    </xf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9" fillId="33" borderId="12" xfId="0" applyFont="1" applyFill="1" applyBorder="1" applyAlignment="1">
      <alignment horizontal="left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left"/>
    </xf>
    <xf numFmtId="3" fontId="19" fillId="0" borderId="13" xfId="0" applyNumberFormat="1" applyFont="1" applyBorder="1" applyAlignment="1">
      <alignment/>
    </xf>
    <xf numFmtId="164" fontId="19" fillId="0" borderId="13" xfId="0" applyNumberFormat="1" applyFont="1" applyBorder="1" applyAlignment="1">
      <alignment/>
    </xf>
    <xf numFmtId="3" fontId="0" fillId="0" borderId="0" xfId="0" applyNumberForma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exy-%20TABUL_06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y jednotl."/>
      <sheetName val="tabulky spojené"/>
      <sheetName val="tabulky jednotl._indexy"/>
      <sheetName val="tabulky spojené_indexy"/>
      <sheetName val="List1"/>
      <sheetName val="List2"/>
      <sheetName val="List3"/>
      <sheetName val="List4"/>
      <sheetName val="List5"/>
      <sheetName val="zásoba_pracovní"/>
      <sheetName val="tabulky_zásoby"/>
      <sheetName val="tabulky ostatní"/>
      <sheetName val="List8"/>
    </sheetNames>
    <sheetDataSet>
      <sheetData sheetId="4">
        <row r="23">
          <cell r="C23">
            <v>231497.67</v>
          </cell>
          <cell r="D23">
            <v>108077.67</v>
          </cell>
          <cell r="E23">
            <v>215549.13999999998</v>
          </cell>
          <cell r="F23">
            <v>131606.52</v>
          </cell>
          <cell r="G23">
            <v>33830.19</v>
          </cell>
          <cell r="H23">
            <v>25127.97</v>
          </cell>
          <cell r="I23">
            <v>19525.04</v>
          </cell>
          <cell r="J23">
            <v>75148.36</v>
          </cell>
          <cell r="K23">
            <v>17369.769999999997</v>
          </cell>
          <cell r="L23">
            <v>129.91000000000003</v>
          </cell>
          <cell r="M23">
            <v>593050.0800000001</v>
          </cell>
          <cell r="N23">
            <v>15910.76</v>
          </cell>
        </row>
        <row r="24">
          <cell r="C24">
            <v>229024.40999999997</v>
          </cell>
          <cell r="D24">
            <v>89564.17</v>
          </cell>
          <cell r="E24">
            <v>159138.27</v>
          </cell>
          <cell r="F24">
            <v>111584.69</v>
          </cell>
          <cell r="G24">
            <v>45115.62</v>
          </cell>
          <cell r="H24">
            <v>34813.24</v>
          </cell>
          <cell r="I24">
            <v>6196.650000000001</v>
          </cell>
          <cell r="J24">
            <v>92656.12999999999</v>
          </cell>
          <cell r="K24">
            <v>5548.870000000001</v>
          </cell>
          <cell r="L24">
            <v>1486.1499999999999</v>
          </cell>
          <cell r="M24">
            <v>539166.0999999999</v>
          </cell>
          <cell r="N24">
            <v>68549.21</v>
          </cell>
        </row>
        <row r="25">
          <cell r="C25">
            <v>98.93162639606695</v>
          </cell>
          <cell r="D25">
            <v>82.87018955904583</v>
          </cell>
          <cell r="E25">
            <v>73.8292298452223</v>
          </cell>
          <cell r="F25">
            <v>84.78659719898377</v>
          </cell>
          <cell r="G25">
            <v>133.3590500082914</v>
          </cell>
          <cell r="H25">
            <v>138.54378208824667</v>
          </cell>
          <cell r="I25">
            <v>31.736938823172707</v>
          </cell>
          <cell r="J25">
            <v>123.29760755923347</v>
          </cell>
          <cell r="K25">
            <v>31.945558288912302</v>
          </cell>
          <cell r="L25">
            <v>1143.9842968208757</v>
          </cell>
          <cell r="M25">
            <v>90.91409278622807</v>
          </cell>
          <cell r="N25">
            <v>430.83554776767426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1"/>
  <sheetViews>
    <sheetView showGridLines="0" tabSelected="1" view="pageLayout" workbookViewId="0" topLeftCell="A1">
      <selection activeCell="J2" sqref="J2"/>
    </sheetView>
  </sheetViews>
  <sheetFormatPr defaultColWidth="9.00390625" defaultRowHeight="12.75"/>
  <cols>
    <col min="1" max="1" width="19.75390625" style="0" customWidth="1"/>
    <col min="2" max="4" width="12.75390625" style="0" customWidth="1"/>
    <col min="5" max="5" width="13.00390625" style="0" customWidth="1"/>
  </cols>
  <sheetData>
    <row r="1" ht="3.75" customHeight="1"/>
    <row r="2" spans="1:6" ht="27" customHeight="1">
      <c r="A2" s="1" t="s">
        <v>0</v>
      </c>
      <c r="B2" s="2"/>
      <c r="C2" s="2"/>
      <c r="D2" s="2"/>
      <c r="E2" s="2"/>
      <c r="F2" s="2"/>
    </row>
    <row r="3" spans="1:6" ht="12.75">
      <c r="A3" s="3"/>
      <c r="B3" s="3"/>
      <c r="C3" s="3"/>
      <c r="D3" s="3"/>
      <c r="E3" s="3"/>
      <c r="F3" s="3"/>
    </row>
    <row r="4" ht="12.75">
      <c r="A4" t="s">
        <v>1</v>
      </c>
    </row>
    <row r="5" spans="1:6" ht="12.75">
      <c r="A5" s="4" t="s">
        <v>2</v>
      </c>
      <c r="B5" s="5">
        <v>2010</v>
      </c>
      <c r="C5" s="5">
        <v>2011</v>
      </c>
      <c r="D5" s="5" t="s">
        <v>3</v>
      </c>
      <c r="E5" s="6" t="s">
        <v>4</v>
      </c>
      <c r="F5" s="7"/>
    </row>
    <row r="6" spans="1:6" ht="13.5" thickBot="1">
      <c r="A6" s="8" t="s">
        <v>5</v>
      </c>
      <c r="B6" s="9" t="s">
        <v>6</v>
      </c>
      <c r="C6" s="9" t="s">
        <v>6</v>
      </c>
      <c r="D6" s="9" t="s">
        <v>7</v>
      </c>
      <c r="E6" s="9" t="s">
        <v>6</v>
      </c>
      <c r="F6" s="9" t="s">
        <v>7</v>
      </c>
    </row>
    <row r="7" spans="1:8" ht="13.5" thickTop="1">
      <c r="A7" s="10" t="s">
        <v>8</v>
      </c>
      <c r="B7" s="11">
        <v>12650.21</v>
      </c>
      <c r="C7" s="11">
        <v>8577.53</v>
      </c>
      <c r="D7" s="12">
        <v>67.80543564098937</v>
      </c>
      <c r="E7" s="11">
        <v>-4072.6799999999985</v>
      </c>
      <c r="F7" s="12">
        <v>-32.19456435901063</v>
      </c>
      <c r="H7" s="13"/>
    </row>
    <row r="9" ht="12.75">
      <c r="A9" t="s">
        <v>9</v>
      </c>
    </row>
    <row r="10" spans="1:6" ht="12.75">
      <c r="A10" s="4" t="s">
        <v>2</v>
      </c>
      <c r="B10" s="5">
        <v>2010</v>
      </c>
      <c r="C10" s="5">
        <v>2011</v>
      </c>
      <c r="D10" s="5" t="s">
        <v>3</v>
      </c>
      <c r="E10" s="6" t="s">
        <v>4</v>
      </c>
      <c r="F10" s="7"/>
    </row>
    <row r="11" spans="1:6" ht="13.5" thickBot="1">
      <c r="A11" s="8" t="s">
        <v>5</v>
      </c>
      <c r="B11" s="9" t="s">
        <v>6</v>
      </c>
      <c r="C11" s="9" t="s">
        <v>6</v>
      </c>
      <c r="D11" s="9" t="s">
        <v>7</v>
      </c>
      <c r="E11" s="9" t="s">
        <v>6</v>
      </c>
      <c r="F11" s="9" t="s">
        <v>7</v>
      </c>
    </row>
    <row r="12" spans="1:6" ht="13.5" thickTop="1">
      <c r="A12" s="10" t="s">
        <v>10</v>
      </c>
      <c r="B12" s="11">
        <v>46885.92</v>
      </c>
      <c r="C12" s="11">
        <v>35307.66</v>
      </c>
      <c r="D12" s="12">
        <v>75.30546483891113</v>
      </c>
      <c r="E12" s="11">
        <v>-11578.259999999995</v>
      </c>
      <c r="F12" s="12">
        <v>-24.694535161088865</v>
      </c>
    </row>
    <row r="13" spans="1:6" ht="12.75">
      <c r="A13" s="10" t="s">
        <v>11</v>
      </c>
      <c r="B13" s="11">
        <v>11541.76</v>
      </c>
      <c r="C13" s="11">
        <v>15816.16</v>
      </c>
      <c r="D13" s="12">
        <v>137.03421315293335</v>
      </c>
      <c r="E13" s="11">
        <v>4274.4</v>
      </c>
      <c r="F13" s="12">
        <v>37.03421315293335</v>
      </c>
    </row>
    <row r="14" spans="1:6" ht="12.75">
      <c r="A14" s="10" t="s">
        <v>8</v>
      </c>
      <c r="B14" s="11">
        <v>58592.17999999999</v>
      </c>
      <c r="C14" s="11">
        <v>51340.25</v>
      </c>
      <c r="D14" s="12">
        <v>87.62304116351363</v>
      </c>
      <c r="E14" s="11">
        <v>-7251.929999999993</v>
      </c>
      <c r="F14" s="12">
        <v>-12.376958836486367</v>
      </c>
    </row>
    <row r="15" spans="5:6" ht="12.75">
      <c r="E15" s="13"/>
      <c r="F15" s="13"/>
    </row>
    <row r="16" spans="1:6" ht="12.75">
      <c r="A16" t="s">
        <v>12</v>
      </c>
      <c r="E16" s="13"/>
      <c r="F16" s="13"/>
    </row>
    <row r="17" spans="1:6" ht="12.75">
      <c r="A17" s="4" t="s">
        <v>2</v>
      </c>
      <c r="B17" s="5">
        <v>2010</v>
      </c>
      <c r="C17" s="5">
        <v>2011</v>
      </c>
      <c r="D17" s="5" t="s">
        <v>3</v>
      </c>
      <c r="E17" s="6" t="s">
        <v>4</v>
      </c>
      <c r="F17" s="7"/>
    </row>
    <row r="18" spans="1:6" ht="13.5" thickBot="1">
      <c r="A18" s="8" t="s">
        <v>5</v>
      </c>
      <c r="B18" s="9" t="s">
        <v>6</v>
      </c>
      <c r="C18" s="9" t="s">
        <v>6</v>
      </c>
      <c r="D18" s="9" t="s">
        <v>7</v>
      </c>
      <c r="E18" s="9" t="s">
        <v>6</v>
      </c>
      <c r="F18" s="9" t="s">
        <v>7</v>
      </c>
    </row>
    <row r="19" spans="1:8" ht="13.5" thickTop="1">
      <c r="A19" s="10" t="s">
        <v>13</v>
      </c>
      <c r="B19" s="11">
        <v>67150.92</v>
      </c>
      <c r="C19" s="11">
        <v>77482.26</v>
      </c>
      <c r="D19" s="12">
        <v>115.38525458772567</v>
      </c>
      <c r="E19" s="11">
        <v>10331.339999999997</v>
      </c>
      <c r="F19" s="12">
        <v>15.385254587725669</v>
      </c>
      <c r="H19" s="13"/>
    </row>
    <row r="20" spans="5:6" ht="12.75">
      <c r="E20" s="13"/>
      <c r="F20" s="13"/>
    </row>
    <row r="21" spans="1:6" ht="12.75">
      <c r="A21" t="s">
        <v>14</v>
      </c>
      <c r="E21" s="13"/>
      <c r="F21" s="13"/>
    </row>
    <row r="22" spans="1:6" ht="12.75">
      <c r="A22" s="4" t="s">
        <v>2</v>
      </c>
      <c r="B22" s="5">
        <v>2010</v>
      </c>
      <c r="C22" s="5">
        <v>2011</v>
      </c>
      <c r="D22" s="5" t="s">
        <v>3</v>
      </c>
      <c r="E22" s="6" t="s">
        <v>4</v>
      </c>
      <c r="F22" s="7"/>
    </row>
    <row r="23" spans="1:6" ht="13.5" thickBot="1">
      <c r="A23" s="8" t="s">
        <v>5</v>
      </c>
      <c r="B23" s="9" t="s">
        <v>6</v>
      </c>
      <c r="C23" s="9" t="s">
        <v>6</v>
      </c>
      <c r="D23" s="9" t="s">
        <v>7</v>
      </c>
      <c r="E23" s="9" t="s">
        <v>6</v>
      </c>
      <c r="F23" s="9" t="s">
        <v>7</v>
      </c>
    </row>
    <row r="24" spans="1:6" ht="13.5" thickTop="1">
      <c r="A24" s="10" t="s">
        <v>15</v>
      </c>
      <c r="B24" s="11">
        <v>169907.4</v>
      </c>
      <c r="C24" s="11">
        <v>176220.63999999996</v>
      </c>
      <c r="D24" s="12">
        <v>103.71569454891309</v>
      </c>
      <c r="E24" s="11">
        <v>6313.239999999962</v>
      </c>
      <c r="F24" s="12">
        <v>3.715694548913092</v>
      </c>
    </row>
    <row r="25" spans="1:6" ht="12.75">
      <c r="A25" s="10" t="s">
        <v>16</v>
      </c>
      <c r="B25" s="11">
        <v>57850.93000000001</v>
      </c>
      <c r="C25" s="11">
        <v>48113.509999999995</v>
      </c>
      <c r="D25" s="12">
        <v>83.16808390115766</v>
      </c>
      <c r="E25" s="11">
        <v>-9737.420000000013</v>
      </c>
      <c r="F25" s="12">
        <v>-16.831916098842342</v>
      </c>
    </row>
    <row r="26" spans="1:6" ht="12.75">
      <c r="A26" s="10" t="s">
        <v>17</v>
      </c>
      <c r="B26" s="11">
        <v>139390.41999999998</v>
      </c>
      <c r="C26" s="11">
        <v>76424.10999999999</v>
      </c>
      <c r="D26" s="12">
        <v>54.827376228581564</v>
      </c>
      <c r="E26" s="11">
        <v>-62966.31</v>
      </c>
      <c r="F26" s="12">
        <v>-45.172623771418436</v>
      </c>
    </row>
    <row r="27" spans="1:6" ht="12.75">
      <c r="A27" s="10" t="s">
        <v>8</v>
      </c>
      <c r="B27" s="11">
        <v>417619.75000000006</v>
      </c>
      <c r="C27" s="11">
        <v>371302.07999999996</v>
      </c>
      <c r="D27" s="12">
        <v>88.90912845956157</v>
      </c>
      <c r="E27" s="11">
        <v>-46317.6700000001</v>
      </c>
      <c r="F27" s="12">
        <v>-11.090871540438428</v>
      </c>
    </row>
    <row r="28" spans="5:6" ht="12.75">
      <c r="E28" s="13"/>
      <c r="F28" s="13"/>
    </row>
    <row r="29" spans="1:6" ht="12.75">
      <c r="A29" t="s">
        <v>18</v>
      </c>
      <c r="E29" s="13"/>
      <c r="F29" s="13"/>
    </row>
    <row r="30" spans="1:6" ht="12.75">
      <c r="A30" s="4" t="s">
        <v>2</v>
      </c>
      <c r="B30" s="5">
        <v>2010</v>
      </c>
      <c r="C30" s="5">
        <v>2011</v>
      </c>
      <c r="D30" s="5" t="s">
        <v>3</v>
      </c>
      <c r="E30" s="6" t="s">
        <v>4</v>
      </c>
      <c r="F30" s="7"/>
    </row>
    <row r="31" spans="1:6" ht="13.5" thickBot="1">
      <c r="A31" s="8" t="s">
        <v>5</v>
      </c>
      <c r="B31" s="9" t="s">
        <v>6</v>
      </c>
      <c r="C31" s="9" t="s">
        <v>6</v>
      </c>
      <c r="D31" s="9" t="s">
        <v>7</v>
      </c>
      <c r="E31" s="9" t="s">
        <v>6</v>
      </c>
      <c r="F31" s="9" t="s">
        <v>7</v>
      </c>
    </row>
    <row r="32" spans="1:8" ht="13.5" thickTop="1">
      <c r="A32" s="10" t="s">
        <v>8</v>
      </c>
      <c r="B32" s="11">
        <v>36587.479999999996</v>
      </c>
      <c r="C32" s="11">
        <v>30278.63</v>
      </c>
      <c r="D32" s="12">
        <v>82.7568064266793</v>
      </c>
      <c r="E32" s="11">
        <v>-6308.849999999995</v>
      </c>
      <c r="F32" s="12">
        <v>-17.243193573320696</v>
      </c>
      <c r="H32" s="13"/>
    </row>
    <row r="33" spans="5:6" ht="12.75">
      <c r="E33" s="13"/>
      <c r="F33" s="13"/>
    </row>
    <row r="34" spans="5:6" ht="12.75">
      <c r="E34" s="13"/>
      <c r="F34" s="13"/>
    </row>
    <row r="35" spans="1:6" ht="12.75">
      <c r="A35" s="1" t="s">
        <v>19</v>
      </c>
      <c r="B35" s="2"/>
      <c r="C35" s="2"/>
      <c r="D35" s="2"/>
      <c r="E35" s="2"/>
      <c r="F35" s="2"/>
    </row>
    <row r="36" spans="1:6" ht="12.75">
      <c r="A36" s="2"/>
      <c r="B36" s="2"/>
      <c r="C36" s="2"/>
      <c r="D36" s="2"/>
      <c r="E36" s="2"/>
      <c r="F36" s="2"/>
    </row>
    <row r="37" spans="5:6" ht="12.75">
      <c r="E37" s="13"/>
      <c r="F37" s="13"/>
    </row>
    <row r="38" spans="1:6" ht="12.75">
      <c r="A38" s="4" t="s">
        <v>2</v>
      </c>
      <c r="B38" s="5">
        <v>2010</v>
      </c>
      <c r="C38" s="5">
        <v>2011</v>
      </c>
      <c r="D38" s="5" t="s">
        <v>3</v>
      </c>
      <c r="E38" s="6" t="s">
        <v>4</v>
      </c>
      <c r="F38" s="7"/>
    </row>
    <row r="39" spans="1:6" ht="12.75" customHeight="1" thickBot="1">
      <c r="A39" s="8" t="s">
        <v>5</v>
      </c>
      <c r="B39" s="9" t="s">
        <v>6</v>
      </c>
      <c r="C39" s="9" t="s">
        <v>6</v>
      </c>
      <c r="D39" s="9" t="s">
        <v>7</v>
      </c>
      <c r="E39" s="9" t="s">
        <v>6</v>
      </c>
      <c r="F39" s="9" t="s">
        <v>7</v>
      </c>
    </row>
    <row r="40" spans="1:6" ht="13.5" thickTop="1">
      <c r="A40" s="10" t="s">
        <v>15</v>
      </c>
      <c r="B40" s="11">
        <f>'[1]List1'!C23</f>
        <v>231497.67</v>
      </c>
      <c r="C40" s="11">
        <f>'[1]List1'!C24</f>
        <v>229024.40999999997</v>
      </c>
      <c r="D40" s="12">
        <f>'[1]List1'!C25</f>
        <v>98.93162639606695</v>
      </c>
      <c r="E40" s="11">
        <f aca="true" t="shared" si="0" ref="E40:E51">C40-B40</f>
        <v>-2473.2600000000384</v>
      </c>
      <c r="F40" s="12">
        <f aca="true" t="shared" si="1" ref="F40:F51">D40-100</f>
        <v>-1.068373603933054</v>
      </c>
    </row>
    <row r="41" spans="1:6" ht="12.75">
      <c r="A41" s="10" t="s">
        <v>16</v>
      </c>
      <c r="B41" s="11">
        <f>'[1]List1'!D23</f>
        <v>108077.67</v>
      </c>
      <c r="C41" s="11">
        <f>'[1]List1'!D24</f>
        <v>89564.17</v>
      </c>
      <c r="D41" s="12">
        <f>'[1]List1'!D25</f>
        <v>82.87018955904583</v>
      </c>
      <c r="E41" s="11">
        <f t="shared" si="0"/>
        <v>-18513.5</v>
      </c>
      <c r="F41" s="12">
        <f t="shared" si="1"/>
        <v>-17.129810440954174</v>
      </c>
    </row>
    <row r="42" spans="1:6" ht="12.75">
      <c r="A42" s="10" t="s">
        <v>17</v>
      </c>
      <c r="B42" s="11">
        <f>'[1]List1'!E23</f>
        <v>215549.13999999998</v>
      </c>
      <c r="C42" s="11">
        <f>'[1]List1'!E24</f>
        <v>159138.27</v>
      </c>
      <c r="D42" s="12">
        <f>'[1]List1'!E25</f>
        <v>73.8292298452223</v>
      </c>
      <c r="E42" s="11">
        <f t="shared" si="0"/>
        <v>-56410.869999999995</v>
      </c>
      <c r="F42" s="12">
        <f t="shared" si="1"/>
        <v>-26.1707701547777</v>
      </c>
    </row>
    <row r="43" spans="1:6" ht="12.75">
      <c r="A43" s="10" t="s">
        <v>20</v>
      </c>
      <c r="B43" s="11">
        <f>'[1]List1'!F23</f>
        <v>131606.52</v>
      </c>
      <c r="C43" s="11">
        <f>'[1]List1'!F24</f>
        <v>111584.69</v>
      </c>
      <c r="D43" s="12">
        <f>'[1]List1'!F25</f>
        <v>84.78659719898377</v>
      </c>
      <c r="E43" s="11">
        <f t="shared" si="0"/>
        <v>-20021.829999999987</v>
      </c>
      <c r="F43" s="12">
        <f t="shared" si="1"/>
        <v>-15.21340280101623</v>
      </c>
    </row>
    <row r="44" spans="1:6" ht="12.75">
      <c r="A44" s="10" t="s">
        <v>21</v>
      </c>
      <c r="B44" s="11">
        <f>'[1]List1'!G23</f>
        <v>33830.19</v>
      </c>
      <c r="C44" s="11">
        <f>'[1]List1'!G24</f>
        <v>45115.62</v>
      </c>
      <c r="D44" s="12">
        <f>'[1]List1'!G25</f>
        <v>133.3590500082914</v>
      </c>
      <c r="E44" s="11">
        <f t="shared" si="0"/>
        <v>11285.43</v>
      </c>
      <c r="F44" s="12">
        <f t="shared" si="1"/>
        <v>33.359050008291405</v>
      </c>
    </row>
    <row r="45" spans="1:6" ht="12.75">
      <c r="A45" s="10" t="s">
        <v>22</v>
      </c>
      <c r="B45" s="11">
        <f>'[1]List1'!H23</f>
        <v>25127.97</v>
      </c>
      <c r="C45" s="11">
        <f>'[1]List1'!H24</f>
        <v>34813.24</v>
      </c>
      <c r="D45" s="12">
        <f>'[1]List1'!H25</f>
        <v>138.54378208824667</v>
      </c>
      <c r="E45" s="11">
        <f t="shared" si="0"/>
        <v>9685.269999999997</v>
      </c>
      <c r="F45" s="12">
        <f t="shared" si="1"/>
        <v>38.54378208824667</v>
      </c>
    </row>
    <row r="46" spans="1:6" ht="12.75">
      <c r="A46" s="10" t="s">
        <v>23</v>
      </c>
      <c r="B46" s="11">
        <f>'[1]List1'!I23</f>
        <v>19525.04</v>
      </c>
      <c r="C46" s="11">
        <f>'[1]List1'!I24</f>
        <v>6196.650000000001</v>
      </c>
      <c r="D46" s="12">
        <f>'[1]List1'!I25</f>
        <v>31.736938823172707</v>
      </c>
      <c r="E46" s="11">
        <f t="shared" si="0"/>
        <v>-13328.39</v>
      </c>
      <c r="F46" s="12">
        <f t="shared" si="1"/>
        <v>-68.26306117682729</v>
      </c>
    </row>
    <row r="47" spans="1:6" ht="12.75">
      <c r="A47" s="10" t="s">
        <v>24</v>
      </c>
      <c r="B47" s="11">
        <f>'[1]List1'!J23</f>
        <v>75148.36</v>
      </c>
      <c r="C47" s="11">
        <f>'[1]List1'!J24</f>
        <v>92656.12999999999</v>
      </c>
      <c r="D47" s="12">
        <f>'[1]List1'!J25</f>
        <v>123.29760755923347</v>
      </c>
      <c r="E47" s="11">
        <f t="shared" si="0"/>
        <v>17507.76999999999</v>
      </c>
      <c r="F47" s="12">
        <f t="shared" si="1"/>
        <v>23.29760755923347</v>
      </c>
    </row>
    <row r="48" spans="1:6" ht="12.75">
      <c r="A48" s="10" t="s">
        <v>25</v>
      </c>
      <c r="B48" s="11">
        <f>'[1]List1'!K23</f>
        <v>17369.769999999997</v>
      </c>
      <c r="C48" s="11">
        <f>'[1]List1'!K24</f>
        <v>5548.870000000001</v>
      </c>
      <c r="D48" s="12">
        <f>'[1]List1'!K25</f>
        <v>31.945558288912302</v>
      </c>
      <c r="E48" s="11">
        <f t="shared" si="0"/>
        <v>-11820.899999999996</v>
      </c>
      <c r="F48" s="12">
        <f t="shared" si="1"/>
        <v>-68.05444171108769</v>
      </c>
    </row>
    <row r="49" spans="1:6" ht="12.75">
      <c r="A49" s="10" t="s">
        <v>26</v>
      </c>
      <c r="B49" s="11">
        <f>'[1]List1'!L23</f>
        <v>129.91000000000003</v>
      </c>
      <c r="C49" s="11">
        <f>'[1]List1'!L24</f>
        <v>1486.1499999999999</v>
      </c>
      <c r="D49" s="12">
        <f>'[1]List1'!L25</f>
        <v>1143.9842968208757</v>
      </c>
      <c r="E49" s="11">
        <f t="shared" si="0"/>
        <v>1356.2399999999998</v>
      </c>
      <c r="F49" s="12">
        <f t="shared" si="1"/>
        <v>1043.9842968208757</v>
      </c>
    </row>
    <row r="50" spans="1:6" ht="12.75">
      <c r="A50" s="10" t="s">
        <v>8</v>
      </c>
      <c r="B50" s="11">
        <f>'[1]List1'!M23</f>
        <v>593050.0800000001</v>
      </c>
      <c r="C50" s="11">
        <f>'[1]List1'!M24</f>
        <v>539166.0999999999</v>
      </c>
      <c r="D50" s="12">
        <f>'[1]List1'!M25</f>
        <v>90.91409278622807</v>
      </c>
      <c r="E50" s="11">
        <f t="shared" si="0"/>
        <v>-53883.980000000214</v>
      </c>
      <c r="F50" s="12">
        <f t="shared" si="1"/>
        <v>-9.085907213771932</v>
      </c>
    </row>
    <row r="51" spans="1:6" ht="12.75">
      <c r="A51" s="10" t="s">
        <v>27</v>
      </c>
      <c r="B51" s="11">
        <f>'[1]List1'!N23</f>
        <v>15910.76</v>
      </c>
      <c r="C51" s="11">
        <f>'[1]List1'!N24</f>
        <v>68549.21</v>
      </c>
      <c r="D51" s="12">
        <f>'[1]List1'!N25</f>
        <v>430.83554776767426</v>
      </c>
      <c r="E51" s="11">
        <f t="shared" si="0"/>
        <v>52638.450000000004</v>
      </c>
      <c r="F51" s="12">
        <f t="shared" si="1"/>
        <v>330.83554776767426</v>
      </c>
    </row>
  </sheetData>
  <sheetProtection/>
  <mergeCells count="8">
    <mergeCell ref="A35:F36"/>
    <mergeCell ref="E38:F38"/>
    <mergeCell ref="A2:F2"/>
    <mergeCell ref="E5:F5"/>
    <mergeCell ref="E10:F10"/>
    <mergeCell ref="E17:F17"/>
    <mergeCell ref="E22:F22"/>
    <mergeCell ref="E30:F30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&amp;CMinisterstvo zemědělství ČR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10000405</dc:creator>
  <cp:keywords/>
  <dc:description/>
  <cp:lastModifiedBy>10000405</cp:lastModifiedBy>
  <dcterms:created xsi:type="dcterms:W3CDTF">2011-08-23T09:20:19Z</dcterms:created>
  <dcterms:modified xsi:type="dcterms:W3CDTF">2011-08-23T09:30:02Z</dcterms:modified>
  <cp:category/>
  <cp:version/>
  <cp:contentType/>
  <cp:contentStatus/>
</cp:coreProperties>
</file>