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<sst xmlns="http://schemas.openxmlformats.org/spreadsheetml/2006/main" count="50" uniqueCount="47">
  <si>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2000-2006</t>
  </si>
  <si>
    <t>1.3, 1.4, 2.2, 3.1</t>
  </si>
  <si>
    <t>Finanční tabulky pro program SAPARD-PRZV (Nařízení Rady č.1268/1999)</t>
  </si>
  <si>
    <t>Priorita I - Zvyšování konkurenceschopnosti zemědělství (2)</t>
  </si>
  <si>
    <t>1.1.</t>
  </si>
  <si>
    <t>- Investice do zemědělského majetku</t>
  </si>
  <si>
    <t>1.2.</t>
  </si>
  <si>
    <t>- Zlepšování zpracovávání a marketingu zemědělských produktů a produktů rybolovu</t>
  </si>
  <si>
    <t>1.3.</t>
  </si>
  <si>
    <t xml:space="preserve">- Zlepšování struktur pro kontrolu kvality, pro kvalitu potravin a ochranu spotřebitele </t>
  </si>
  <si>
    <t>1.4.</t>
  </si>
  <si>
    <t>- Meliorace a pozemkové úpravy</t>
  </si>
  <si>
    <t>Priorita II - Trvale udržitelný rozvoj venkovských oblastí (2)</t>
  </si>
  <si>
    <t>2.1.a.</t>
  </si>
  <si>
    <t>- Renovace a rozvoj vesnic</t>
  </si>
  <si>
    <t>2.1.b.</t>
  </si>
  <si>
    <t>- Rozvoj venkovské infrastruktury</t>
  </si>
  <si>
    <t>2.2.</t>
  </si>
  <si>
    <t>2.3.</t>
  </si>
  <si>
    <t>- Metody zemědělské produkce určené k ochraně životního prostředí a uchování krajiny</t>
  </si>
  <si>
    <t>Priorita III -  Odborná pomoc</t>
  </si>
  <si>
    <t>3.1.</t>
  </si>
  <si>
    <t xml:space="preserve"> - Zlepšování profesního vzdělávání (2)</t>
  </si>
  <si>
    <t>3.2.</t>
  </si>
  <si>
    <t>- Technická pomoc (3)</t>
  </si>
  <si>
    <t>Celkem za Opatření</t>
  </si>
  <si>
    <t>Asistence z iniciativy Komise podle článku.7 (4) NR č. 1268/1999 (4)</t>
  </si>
  <si>
    <t>Celkem  (5)</t>
  </si>
  <si>
    <t>- Rozvoj a diverzif. hospod. činností zajišťující rozmanitost aktivit a altern. zdroje příjmů</t>
  </si>
  <si>
    <t>(1) : Poskytnutí podpory je podmíněno předchozím souhlasem Monitorovacího výboru po projednání s Komisí tak, aby byl respektován podíl Komise v souladu s roční finanční</t>
  </si>
  <si>
    <t xml:space="preserve">       dohodou /dohodami (řádek Celkem za opatření). Celk. částka za Opatření 1-7 může být překročena o 10% částky odpovídající celkovému objemu prostředků na období 2000-2006,</t>
  </si>
  <si>
    <t>(3) : Pro toto Opatření, vzhledem k bodům a-e, g a h článku 4, jako obecné pravidlo bude příspěvek společenství 80 % celkových přijatelných výdajů.</t>
  </si>
  <si>
    <t xml:space="preserve">        V souladu s ustanovením tohoto Plánu, bod f článek 4, může dosáhnout až 100% celkových přijatelných výdajů.</t>
  </si>
  <si>
    <t>(4) : Uvedená částka je pouze orientační a nelze z ní vyvozovat jednoznačnou alokaci této částky České republice z tohoto titulu.</t>
  </si>
  <si>
    <t>2.1.a + 2.1.b od 2000 do 2002</t>
  </si>
  <si>
    <t>2.1.a + 2.1.b od 2003 do 2006</t>
  </si>
  <si>
    <t>1.1 + 1.2 bez povodňových škod</t>
  </si>
  <si>
    <t>1.1 + 1.2 pro povodňové škody</t>
  </si>
  <si>
    <t>povodňové škody 2002 : 2.1.a + 2.1.b + 2.2.</t>
  </si>
  <si>
    <t>75% celkových přijatelných výdajů</t>
  </si>
  <si>
    <t>60% celkových přijatelných výdajů</t>
  </si>
  <si>
    <t>85% celkových přijatelných výdajů</t>
  </si>
  <si>
    <t>(2) : Příspěvek společenství činí  pro opatření  :</t>
  </si>
  <si>
    <t>MAXIMUM PODÍLU EU  (1)</t>
  </si>
  <si>
    <t>(V cenách roku 2002 na období 2002-2006, EUR)</t>
  </si>
  <si>
    <t>(5) : Objem prostředků na každý rok bude stanoven jednoletými smlouvami o financování na každý rok.</t>
  </si>
  <si>
    <t xml:space="preserve">       v kteroukoliv dobu tohoto období.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</si>
</sst>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0.0000000000"/>
    <numFmt numFmtId="166" formatCode="#,##0.0000000"/>
    <numFmt numFmtId="167" formatCode="#,##0.000000"/>
    <numFmt numFmtId="168" formatCode="0.0"/>
  </numFmts>
  <fonts count="1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 CE"/>
      <family val="1"/>
    </font>
    <font>
      <b/>
      <sz val="11"/>
      <name val="Times New Roman CE"/>
      <family val="0"/>
    </font>
    <font>
      <b/>
      <sz val="8"/>
      <name val="Times New Roman CE"/>
      <family val="0"/>
    </font>
    <font>
      <sz val="8"/>
      <name val="Arial CE"/>
      <family val="2"/>
    </font>
    <font>
      <b/>
      <sz val="7"/>
      <name val="Times New Roman CE"/>
      <family val="1"/>
    </font>
    <font>
      <b/>
      <sz val="9"/>
      <name val="Times New Roman CE"/>
      <family val="1"/>
    </font>
    <font>
      <sz val="10"/>
      <color indexed="10"/>
      <name val="Arial"/>
      <family val="2"/>
    </font>
    <font>
      <b/>
      <i/>
      <sz val="10"/>
      <name val="Arial CE"/>
      <family val="2"/>
    </font>
    <font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 horizontal="left"/>
    </xf>
    <xf numFmtId="3" fontId="1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1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6" fontId="2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0" fillId="2" borderId="1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14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/>
    </xf>
    <xf numFmtId="0" fontId="2" fillId="0" borderId="16" xfId="0" applyFont="1" applyBorder="1" applyAlignment="1">
      <alignment horizontal="left"/>
    </xf>
    <xf numFmtId="3" fontId="10" fillId="0" borderId="3" xfId="0" applyNumberFormat="1" applyFont="1" applyBorder="1" applyAlignment="1" quotePrefix="1">
      <alignment horizontal="left" vertical="center" wrapText="1"/>
    </xf>
    <xf numFmtId="0" fontId="12" fillId="0" borderId="3" xfId="0" applyFont="1" applyBorder="1" applyAlignment="1" quotePrefix="1">
      <alignment horizontal="left" vertical="center" wrapText="1"/>
    </xf>
    <xf numFmtId="0" fontId="10" fillId="0" borderId="3" xfId="0" applyFont="1" applyBorder="1" applyAlignment="1" quotePrefix="1">
      <alignment horizontal="left" vertical="center" wrapText="1"/>
    </xf>
    <xf numFmtId="3" fontId="12" fillId="0" borderId="3" xfId="0" applyNumberFormat="1" applyFont="1" applyBorder="1" applyAlignment="1" quotePrefix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9" xfId="0" applyFont="1" applyBorder="1" applyAlignment="1" quotePrefix="1">
      <alignment horizontal="left" vertical="center" wrapText="1"/>
    </xf>
    <xf numFmtId="3" fontId="2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0" fontId="13" fillId="0" borderId="35" xfId="0" applyFont="1" applyBorder="1" applyAlignment="1" quotePrefix="1">
      <alignment horizontal="left"/>
    </xf>
    <xf numFmtId="3" fontId="1" fillId="0" borderId="36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3">
      <selection activeCell="F8" sqref="F8:F9"/>
    </sheetView>
  </sheetViews>
  <sheetFormatPr defaultColWidth="9.00390625" defaultRowHeight="12.75"/>
  <cols>
    <col min="1" max="1" width="5.375" style="0" customWidth="1"/>
    <col min="2" max="2" width="31.00390625" style="1" customWidth="1"/>
    <col min="3" max="3" width="10.00390625" style="0" customWidth="1"/>
    <col min="4" max="4" width="11.00390625" style="0" customWidth="1"/>
    <col min="5" max="5" width="11.375" style="0" customWidth="1"/>
    <col min="6" max="6" width="10.875" style="0" customWidth="1"/>
    <col min="7" max="7" width="11.625" style="0" customWidth="1"/>
    <col min="8" max="8" width="11.125" style="0" customWidth="1"/>
    <col min="9" max="9" width="11.625" style="0" customWidth="1"/>
    <col min="10" max="10" width="0.74609375" style="2" customWidth="1"/>
    <col min="11" max="11" width="11.875" style="0" customWidth="1"/>
    <col min="12" max="12" width="16.375" style="0" customWidth="1"/>
    <col min="13" max="13" width="13.25390625" style="0" customWidth="1"/>
    <col min="14" max="14" width="11.125" style="0" customWidth="1"/>
    <col min="15" max="15" width="11.875" style="0" customWidth="1"/>
    <col min="16" max="17" width="12.00390625" style="0" customWidth="1"/>
    <col min="18" max="18" width="11.875" style="0" customWidth="1"/>
  </cols>
  <sheetData>
    <row r="1" ht="12.75">
      <c r="C1" s="76" t="s">
        <v>2</v>
      </c>
    </row>
    <row r="2" ht="8.25" customHeight="1"/>
    <row r="3" spans="1:13" s="73" customFormat="1" ht="12.75">
      <c r="A3" s="71"/>
      <c r="B3" s="3"/>
      <c r="C3" s="74"/>
      <c r="E3" s="75" t="s">
        <v>43</v>
      </c>
      <c r="F3" s="74"/>
      <c r="G3" s="74"/>
      <c r="H3" s="74"/>
      <c r="I3" s="74"/>
      <c r="J3" s="74"/>
      <c r="K3" s="74"/>
      <c r="L3" s="72"/>
      <c r="M3" s="8"/>
    </row>
    <row r="4" spans="1:11" ht="13.5" thickBot="1">
      <c r="A4" s="1"/>
      <c r="B4" s="37"/>
      <c r="C4" s="30"/>
      <c r="D4" s="1"/>
      <c r="E4" s="1"/>
      <c r="F4" s="1"/>
      <c r="G4" s="96" t="s">
        <v>44</v>
      </c>
      <c r="H4" s="1"/>
      <c r="I4" s="1"/>
      <c r="J4" s="38"/>
      <c r="K4" s="1"/>
    </row>
    <row r="5" spans="1:12" ht="15.75" thickBot="1" thickTop="1">
      <c r="A5" s="65"/>
      <c r="B5" s="66"/>
      <c r="C5" s="77">
        <v>2000</v>
      </c>
      <c r="D5" s="78">
        <v>2001</v>
      </c>
      <c r="E5" s="78">
        <v>2002</v>
      </c>
      <c r="F5" s="78">
        <v>2003</v>
      </c>
      <c r="G5" s="78">
        <v>2004</v>
      </c>
      <c r="H5" s="78">
        <v>2005</v>
      </c>
      <c r="I5" s="79">
        <v>2006</v>
      </c>
      <c r="J5" s="80"/>
      <c r="K5" s="81" t="s">
        <v>0</v>
      </c>
      <c r="L5" s="4"/>
    </row>
    <row r="6" spans="1:11" ht="14.25">
      <c r="A6" s="64" t="s">
        <v>3</v>
      </c>
      <c r="B6" s="93"/>
      <c r="C6" s="95"/>
      <c r="D6" s="95"/>
      <c r="E6" s="95"/>
      <c r="F6" s="95"/>
      <c r="G6" s="95"/>
      <c r="H6" s="95"/>
      <c r="I6" s="94"/>
      <c r="J6" s="82"/>
      <c r="K6" s="83"/>
    </row>
    <row r="7" spans="1:15" s="10" customFormat="1" ht="12.75">
      <c r="A7" s="40" t="s">
        <v>4</v>
      </c>
      <c r="B7" s="58" t="s">
        <v>5</v>
      </c>
      <c r="C7" s="5">
        <v>4266768</v>
      </c>
      <c r="D7" s="6">
        <v>4665026</v>
      </c>
      <c r="E7" s="6">
        <v>4392254</v>
      </c>
      <c r="F7" s="6">
        <v>4062294</v>
      </c>
      <c r="G7" s="6">
        <v>3915050</v>
      </c>
      <c r="H7" s="6">
        <v>3630202</v>
      </c>
      <c r="I7" s="7">
        <v>3630202</v>
      </c>
      <c r="J7" s="8"/>
      <c r="K7" s="9">
        <f>SUM(C7:J7)</f>
        <v>28561796</v>
      </c>
      <c r="M7" s="36"/>
      <c r="N7" s="36"/>
      <c r="O7" s="41"/>
    </row>
    <row r="8" spans="1:15" s="10" customFormat="1" ht="21">
      <c r="A8" s="42" t="s">
        <v>6</v>
      </c>
      <c r="B8" s="59" t="s">
        <v>7</v>
      </c>
      <c r="C8" s="11">
        <v>4092241</v>
      </c>
      <c r="D8" s="6">
        <v>4141929</v>
      </c>
      <c r="E8" s="6">
        <v>4601705</v>
      </c>
      <c r="F8" s="97">
        <f>4581392+1432027</f>
        <v>6013419</v>
      </c>
      <c r="G8" s="6">
        <v>3877569</v>
      </c>
      <c r="H8" s="6">
        <v>3378552</v>
      </c>
      <c r="I8" s="7">
        <v>3317513</v>
      </c>
      <c r="J8" s="8"/>
      <c r="K8" s="9">
        <f>SUM(C8:J8)</f>
        <v>29422928</v>
      </c>
      <c r="M8" s="36"/>
      <c r="N8" s="36"/>
      <c r="O8" s="41"/>
    </row>
    <row r="9" spans="1:15" s="10" customFormat="1" ht="21">
      <c r="A9" s="40" t="s">
        <v>8</v>
      </c>
      <c r="B9" s="59" t="s">
        <v>9</v>
      </c>
      <c r="C9" s="12">
        <v>1800938</v>
      </c>
      <c r="D9" s="6">
        <v>2470423</v>
      </c>
      <c r="E9" s="6">
        <v>2494024</v>
      </c>
      <c r="F9" s="98">
        <f>2062469-1432027</f>
        <v>630442</v>
      </c>
      <c r="G9" s="6">
        <v>1625560</v>
      </c>
      <c r="H9" s="6">
        <v>1902911</v>
      </c>
      <c r="I9" s="7">
        <v>1963950</v>
      </c>
      <c r="J9" s="8"/>
      <c r="K9" s="9">
        <f>SUM(C9:J9)</f>
        <v>12888248</v>
      </c>
      <c r="M9" s="43"/>
      <c r="N9" s="43"/>
      <c r="O9" s="41"/>
    </row>
    <row r="10" spans="1:11" s="10" customFormat="1" ht="12.75">
      <c r="A10" s="40" t="s">
        <v>10</v>
      </c>
      <c r="B10" s="60" t="s">
        <v>11</v>
      </c>
      <c r="C10" s="11">
        <v>5182789</v>
      </c>
      <c r="D10" s="6">
        <v>4316729</v>
      </c>
      <c r="E10" s="6">
        <v>3760847</v>
      </c>
      <c r="F10" s="6">
        <v>4051049</v>
      </c>
      <c r="G10" s="6">
        <v>4581122</v>
      </c>
      <c r="H10" s="6">
        <v>5159384</v>
      </c>
      <c r="I10" s="7">
        <v>5159384</v>
      </c>
      <c r="J10" s="8"/>
      <c r="K10" s="9">
        <f>SUM(C10:J10)</f>
        <v>32211304</v>
      </c>
    </row>
    <row r="11" spans="1:11" ht="14.25">
      <c r="A11" s="57" t="s">
        <v>12</v>
      </c>
      <c r="B11" s="92"/>
      <c r="C11" s="13"/>
      <c r="D11" s="13"/>
      <c r="E11" s="35"/>
      <c r="F11" s="35"/>
      <c r="G11" s="35"/>
      <c r="H11" s="35"/>
      <c r="I11" s="91"/>
      <c r="J11" s="14"/>
      <c r="K11" s="9"/>
    </row>
    <row r="12" spans="1:11" s="10" customFormat="1" ht="12.75">
      <c r="A12" s="40" t="s">
        <v>13</v>
      </c>
      <c r="B12" s="60" t="s">
        <v>14</v>
      </c>
      <c r="C12" s="84">
        <v>3247664</v>
      </c>
      <c r="D12" s="6">
        <v>3321960</v>
      </c>
      <c r="E12" s="6">
        <v>2941000</v>
      </c>
      <c r="F12" s="6">
        <v>2489384</v>
      </c>
      <c r="G12" s="6">
        <v>1991507</v>
      </c>
      <c r="H12" s="6">
        <v>1500698</v>
      </c>
      <c r="I12" s="7">
        <v>1500698</v>
      </c>
      <c r="J12" s="8"/>
      <c r="K12" s="9">
        <f>SUM(C12:J12)</f>
        <v>16992911</v>
      </c>
    </row>
    <row r="13" spans="1:11" s="43" customFormat="1" ht="13.5" customHeight="1">
      <c r="A13" s="40" t="s">
        <v>15</v>
      </c>
      <c r="B13" s="60" t="s">
        <v>16</v>
      </c>
      <c r="C13" s="11">
        <v>1762433</v>
      </c>
      <c r="D13" s="6">
        <v>1793500</v>
      </c>
      <c r="E13" s="6">
        <v>1611929</v>
      </c>
      <c r="F13" s="6">
        <v>1386121</v>
      </c>
      <c r="G13" s="6">
        <v>995754</v>
      </c>
      <c r="H13" s="6">
        <v>750350</v>
      </c>
      <c r="I13" s="7">
        <v>750350</v>
      </c>
      <c r="J13" s="85"/>
      <c r="K13" s="9">
        <f>SUM(C13:J13)</f>
        <v>9050437</v>
      </c>
    </row>
    <row r="14" spans="1:11" s="10" customFormat="1" ht="21">
      <c r="A14" s="40" t="s">
        <v>17</v>
      </c>
      <c r="B14" s="59" t="s">
        <v>28</v>
      </c>
      <c r="C14" s="11">
        <v>2087784</v>
      </c>
      <c r="D14" s="6">
        <v>2135547</v>
      </c>
      <c r="E14" s="6">
        <v>2941000</v>
      </c>
      <c r="F14" s="6">
        <v>3734075</v>
      </c>
      <c r="G14" s="6">
        <v>4480891</v>
      </c>
      <c r="H14" s="6">
        <v>5252442</v>
      </c>
      <c r="I14" s="7">
        <v>5252442</v>
      </c>
      <c r="J14" s="8"/>
      <c r="K14" s="9">
        <f>SUM(C14:J14)</f>
        <v>25884181</v>
      </c>
    </row>
    <row r="15" spans="1:11" s="10" customFormat="1" ht="21">
      <c r="A15" s="40" t="s">
        <v>18</v>
      </c>
      <c r="B15" s="61" t="s">
        <v>19</v>
      </c>
      <c r="C15" s="11">
        <v>0</v>
      </c>
      <c r="D15" s="6">
        <v>0</v>
      </c>
      <c r="E15" s="6">
        <v>267714</v>
      </c>
      <c r="F15" s="6">
        <v>267714</v>
      </c>
      <c r="G15" s="6">
        <v>1070856</v>
      </c>
      <c r="H15" s="6">
        <v>1070856</v>
      </c>
      <c r="I15" s="7">
        <v>1070856</v>
      </c>
      <c r="J15" s="8"/>
      <c r="K15" s="9">
        <f>SUM(C15:J15)</f>
        <v>3747996</v>
      </c>
    </row>
    <row r="16" spans="1:11" ht="12.75">
      <c r="A16" s="57" t="s">
        <v>20</v>
      </c>
      <c r="B16" s="90"/>
      <c r="C16" s="13"/>
      <c r="D16" s="13"/>
      <c r="E16" s="35"/>
      <c r="F16" s="35"/>
      <c r="G16" s="35"/>
      <c r="H16" s="35"/>
      <c r="I16" s="91"/>
      <c r="J16" s="14"/>
      <c r="K16" s="9"/>
    </row>
    <row r="17" spans="1:11" ht="12.75">
      <c r="A17" s="44" t="s">
        <v>21</v>
      </c>
      <c r="B17" s="62" t="s">
        <v>22</v>
      </c>
      <c r="C17" s="16">
        <v>0</v>
      </c>
      <c r="D17" s="6">
        <v>0</v>
      </c>
      <c r="E17" s="6">
        <v>320000</v>
      </c>
      <c r="F17" s="6">
        <v>292900</v>
      </c>
      <c r="G17" s="6">
        <v>348029</v>
      </c>
      <c r="H17" s="6">
        <v>240943</v>
      </c>
      <c r="I17" s="7">
        <v>240943</v>
      </c>
      <c r="J17" s="14"/>
      <c r="K17" s="9">
        <f>SUM(C17:J17)</f>
        <v>1442815</v>
      </c>
    </row>
    <row r="18" spans="1:11" ht="13.5" thickBot="1">
      <c r="A18" s="45" t="s">
        <v>23</v>
      </c>
      <c r="B18" s="63" t="s">
        <v>24</v>
      </c>
      <c r="C18" s="16">
        <v>0</v>
      </c>
      <c r="D18" s="6">
        <v>51613</v>
      </c>
      <c r="E18" s="6">
        <v>196322</v>
      </c>
      <c r="F18" s="6">
        <v>196323</v>
      </c>
      <c r="G18" s="6">
        <v>237383</v>
      </c>
      <c r="H18" s="6">
        <v>237383</v>
      </c>
      <c r="I18" s="7">
        <v>237383</v>
      </c>
      <c r="J18" s="14"/>
      <c r="K18" s="9">
        <f>SUM(C18:J18)</f>
        <v>1156407</v>
      </c>
    </row>
    <row r="19" spans="1:13" s="2" customFormat="1" ht="13.5" thickBot="1">
      <c r="A19" s="46" t="s">
        <v>25</v>
      </c>
      <c r="B19" s="17"/>
      <c r="C19" s="18">
        <f aca="true" t="shared" si="0" ref="C19:I19">SUM(C7:C18)</f>
        <v>22440617</v>
      </c>
      <c r="D19" s="18">
        <f t="shared" si="0"/>
        <v>22896727</v>
      </c>
      <c r="E19" s="18">
        <f t="shared" si="0"/>
        <v>23526795</v>
      </c>
      <c r="F19" s="18">
        <f t="shared" si="0"/>
        <v>23123721</v>
      </c>
      <c r="G19" s="18">
        <f t="shared" si="0"/>
        <v>23123721</v>
      </c>
      <c r="H19" s="18">
        <f t="shared" si="0"/>
        <v>23123721</v>
      </c>
      <c r="I19" s="19">
        <f t="shared" si="0"/>
        <v>23123721</v>
      </c>
      <c r="J19" s="20"/>
      <c r="K19" s="21">
        <f>SUM(K7:K18)</f>
        <v>161359023</v>
      </c>
      <c r="L19"/>
      <c r="M19" s="47"/>
    </row>
    <row r="20" spans="1:13" ht="24" customHeight="1">
      <c r="A20" s="99" t="s">
        <v>26</v>
      </c>
      <c r="B20" s="100"/>
      <c r="C20" s="15">
        <v>0</v>
      </c>
      <c r="D20" s="39">
        <v>0</v>
      </c>
      <c r="E20" s="39">
        <v>0</v>
      </c>
      <c r="F20" s="39">
        <v>424288</v>
      </c>
      <c r="G20" s="39">
        <v>424288</v>
      </c>
      <c r="H20" s="39">
        <v>424288</v>
      </c>
      <c r="I20" s="86">
        <v>424288</v>
      </c>
      <c r="J20" s="87"/>
      <c r="K20" s="88">
        <f>SUM(C20:I20)</f>
        <v>1697152</v>
      </c>
      <c r="L20" s="48"/>
      <c r="M20" s="49"/>
    </row>
    <row r="21" spans="1:11" ht="7.5" customHeight="1" thickBot="1">
      <c r="A21" s="1"/>
      <c r="C21" s="22"/>
      <c r="D21" s="22"/>
      <c r="E21" s="22"/>
      <c r="F21" s="22"/>
      <c r="G21" s="22"/>
      <c r="H21" s="22"/>
      <c r="I21" s="89"/>
      <c r="J21" s="23"/>
      <c r="K21" s="89"/>
    </row>
    <row r="22" spans="1:12" ht="13.5" thickBot="1">
      <c r="A22" s="1"/>
      <c r="B22" s="50" t="s">
        <v>27</v>
      </c>
      <c r="C22" s="24">
        <f aca="true" t="shared" si="1" ref="C22:I22">C19+C20</f>
        <v>22440617</v>
      </c>
      <c r="D22" s="25">
        <f t="shared" si="1"/>
        <v>22896727</v>
      </c>
      <c r="E22" s="25">
        <f t="shared" si="1"/>
        <v>23526795</v>
      </c>
      <c r="F22" s="25">
        <f t="shared" si="1"/>
        <v>23548009</v>
      </c>
      <c r="G22" s="25">
        <f t="shared" si="1"/>
        <v>23548009</v>
      </c>
      <c r="H22" s="25">
        <f t="shared" si="1"/>
        <v>23548009</v>
      </c>
      <c r="I22" s="26">
        <f t="shared" si="1"/>
        <v>23548009</v>
      </c>
      <c r="J22" s="27"/>
      <c r="K22" s="28">
        <f>K19+K20</f>
        <v>163056175</v>
      </c>
      <c r="L22" s="27"/>
    </row>
    <row r="23" spans="1:12" ht="12.75">
      <c r="A23" s="1"/>
      <c r="B23" s="68"/>
      <c r="C23" s="51"/>
      <c r="D23" s="51"/>
      <c r="E23" s="51"/>
      <c r="F23" s="51"/>
      <c r="G23" s="51"/>
      <c r="H23" s="51"/>
      <c r="I23" s="51"/>
      <c r="J23" s="51"/>
      <c r="K23" s="51"/>
      <c r="L23" s="27"/>
    </row>
    <row r="24" spans="1:12" ht="9.75" customHeight="1">
      <c r="A24" s="52" t="s">
        <v>29</v>
      </c>
      <c r="B24" s="53"/>
      <c r="C24" s="30"/>
      <c r="D24" s="30"/>
      <c r="E24" s="30"/>
      <c r="F24" s="30"/>
      <c r="G24" s="30"/>
      <c r="H24" s="30"/>
      <c r="I24" s="30"/>
      <c r="J24" s="30"/>
      <c r="K24" s="30"/>
      <c r="L24" s="29"/>
    </row>
    <row r="25" spans="1:12" s="54" customFormat="1" ht="12.75">
      <c r="A25" s="52" t="s">
        <v>30</v>
      </c>
      <c r="C25" s="1"/>
      <c r="D25" s="1"/>
      <c r="E25" s="1"/>
      <c r="F25" s="1"/>
      <c r="G25" s="1"/>
      <c r="H25" s="1"/>
      <c r="I25" s="1"/>
      <c r="J25" s="1"/>
      <c r="K25" s="1"/>
      <c r="L25" s="29"/>
    </row>
    <row r="26" spans="1:12" s="30" customFormat="1" ht="12.75" customHeight="1">
      <c r="A26" s="69" t="s">
        <v>46</v>
      </c>
      <c r="C26" s="1"/>
      <c r="D26" s="1"/>
      <c r="E26" s="1"/>
      <c r="F26" s="1"/>
      <c r="G26" s="1"/>
      <c r="H26" s="1"/>
      <c r="I26" s="1"/>
      <c r="J26" s="1"/>
      <c r="K26" s="1"/>
      <c r="L26" s="55"/>
    </row>
    <row r="27" spans="1:11" ht="10.5" customHeight="1">
      <c r="A27" s="69" t="s">
        <v>31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s="48" customFormat="1" ht="10.5" customHeight="1">
      <c r="A28" s="69" t="s">
        <v>32</v>
      </c>
      <c r="B28" s="1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0.5" customHeight="1">
      <c r="A29" s="70" t="s">
        <v>33</v>
      </c>
      <c r="B29" s="56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69" t="s">
        <v>45</v>
      </c>
      <c r="B30" s="30"/>
      <c r="C30" s="1"/>
      <c r="D30" s="1"/>
      <c r="E30" s="1"/>
      <c r="F30" s="1"/>
      <c r="G30" s="1"/>
      <c r="H30" s="1"/>
      <c r="I30" s="1"/>
      <c r="J30" s="38"/>
      <c r="K30" s="1"/>
    </row>
    <row r="31" spans="1:11" ht="12.75">
      <c r="A31" s="69"/>
      <c r="B31" s="30"/>
      <c r="C31" s="1"/>
      <c r="D31" s="1"/>
      <c r="E31" s="1"/>
      <c r="F31" s="1"/>
      <c r="G31" s="1"/>
      <c r="H31" s="1"/>
      <c r="I31" s="1"/>
      <c r="J31" s="38"/>
      <c r="K31" s="1"/>
    </row>
    <row r="32" spans="1:11" ht="12.75">
      <c r="A32" s="69" t="s">
        <v>42</v>
      </c>
      <c r="B32" s="30"/>
      <c r="C32" s="1"/>
      <c r="D32" s="1"/>
      <c r="E32" s="1"/>
      <c r="F32" s="1"/>
      <c r="G32" s="1"/>
      <c r="H32" s="1"/>
      <c r="I32" s="1"/>
      <c r="J32" s="38"/>
      <c r="K32" s="1"/>
    </row>
    <row r="33" spans="1:11" ht="12.75">
      <c r="A33" s="69"/>
      <c r="B33" s="33" t="s">
        <v>36</v>
      </c>
      <c r="C33" s="34" t="s">
        <v>39</v>
      </c>
      <c r="D33" s="1"/>
      <c r="E33" s="1"/>
      <c r="F33" s="1"/>
      <c r="G33" s="1"/>
      <c r="H33" s="1"/>
      <c r="I33" s="1"/>
      <c r="J33" s="38"/>
      <c r="K33" s="1"/>
    </row>
    <row r="34" spans="1:11" ht="12.75">
      <c r="A34" s="69"/>
      <c r="B34" s="33" t="s">
        <v>1</v>
      </c>
      <c r="C34" s="34" t="s">
        <v>39</v>
      </c>
      <c r="D34" s="1"/>
      <c r="E34" s="1"/>
      <c r="F34" s="1"/>
      <c r="G34" s="1"/>
      <c r="H34" s="1"/>
      <c r="I34" s="1"/>
      <c r="J34" s="38"/>
      <c r="K34" s="1"/>
    </row>
    <row r="35" spans="1:11" ht="12.75">
      <c r="A35" s="69"/>
      <c r="B35" s="33" t="s">
        <v>34</v>
      </c>
      <c r="C35" s="34" t="s">
        <v>39</v>
      </c>
      <c r="D35" s="1"/>
      <c r="E35" s="1"/>
      <c r="F35" s="1"/>
      <c r="G35" s="1"/>
      <c r="H35" s="1"/>
      <c r="I35" s="1"/>
      <c r="J35" s="38"/>
      <c r="K35" s="1"/>
    </row>
    <row r="36" spans="1:11" ht="12.75">
      <c r="A36" s="69"/>
      <c r="B36" s="33" t="s">
        <v>35</v>
      </c>
      <c r="C36" s="34" t="s">
        <v>40</v>
      </c>
      <c r="D36" s="1"/>
      <c r="E36" s="1"/>
      <c r="F36" s="1"/>
      <c r="G36" s="1"/>
      <c r="H36" s="1"/>
      <c r="I36" s="1"/>
      <c r="J36" s="38"/>
      <c r="K36" s="1"/>
    </row>
    <row r="37" spans="1:11" ht="12.75">
      <c r="A37" s="69"/>
      <c r="B37" s="32" t="s">
        <v>37</v>
      </c>
      <c r="C37" s="34" t="s">
        <v>41</v>
      </c>
      <c r="D37" s="1"/>
      <c r="E37" s="1"/>
      <c r="F37" s="1"/>
      <c r="G37" s="1"/>
      <c r="H37" s="1"/>
      <c r="I37" s="1"/>
      <c r="J37" s="38"/>
      <c r="K37" s="1"/>
    </row>
    <row r="38" spans="1:11" ht="12.75">
      <c r="A38" s="1"/>
      <c r="B38" s="32" t="s">
        <v>38</v>
      </c>
      <c r="C38" s="34" t="s">
        <v>41</v>
      </c>
      <c r="D38" s="1"/>
      <c r="E38" s="1"/>
      <c r="F38" s="1"/>
      <c r="G38" s="1"/>
      <c r="H38" s="1"/>
      <c r="I38" s="1"/>
      <c r="J38" s="38"/>
      <c r="K38" s="1"/>
    </row>
    <row r="39" spans="1:11" ht="12.75">
      <c r="A39" s="1"/>
      <c r="B39" s="32"/>
      <c r="C39" s="34"/>
      <c r="D39" s="1"/>
      <c r="E39" s="1"/>
      <c r="F39" s="1"/>
      <c r="G39" s="1"/>
      <c r="H39" s="1"/>
      <c r="I39" s="1"/>
      <c r="J39" s="38"/>
      <c r="K39" s="1"/>
    </row>
    <row r="40" spans="1:11" ht="12.75">
      <c r="A40" s="67"/>
      <c r="C40" s="1"/>
      <c r="D40" s="1"/>
      <c r="E40" s="1"/>
      <c r="F40" s="1"/>
      <c r="G40" s="1"/>
      <c r="H40" s="1"/>
      <c r="I40" s="1"/>
      <c r="J40" s="38"/>
      <c r="K40" s="1"/>
    </row>
    <row r="42" s="30" customFormat="1" ht="11.25">
      <c r="J42" s="31"/>
    </row>
    <row r="43" s="30" customFormat="1" ht="11.25">
      <c r="J43" s="31"/>
    </row>
  </sheetData>
  <sheetProtection password="C766" sheet="1" objects="1" scenarios="1"/>
  <mergeCells count="1">
    <mergeCell ref="A20:B20"/>
  </mergeCell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  <headerFooter alignWithMargins="0">
    <oddHeader>&amp;L&amp;"Times New Roman CE,tučné kurzíva"Příloha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Nodl - MZe</dc:creator>
  <cp:keywords/>
  <dc:description/>
  <cp:lastModifiedBy>10002267</cp:lastModifiedBy>
  <cp:lastPrinted>2003-01-09T14:55:11Z</cp:lastPrinted>
  <dcterms:created xsi:type="dcterms:W3CDTF">2002-10-30T14:19:27Z</dcterms:created>
  <dcterms:modified xsi:type="dcterms:W3CDTF">2009-03-12T10:21:36Z</dcterms:modified>
  <cp:category/>
  <cp:version/>
  <cp:contentType/>
  <cp:contentStatus/>
</cp:coreProperties>
</file>