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7" activeTab="0"/>
  </bookViews>
  <sheets>
    <sheet name="postup" sheetId="1" r:id="rId1"/>
    <sheet name="2015-ÚČ" sheetId="2" r:id="rId2"/>
    <sheet name="2014-ÚČ" sheetId="3" r:id="rId3"/>
    <sheet name="2013-ÚČ" sheetId="4" r:id="rId4"/>
    <sheet name="2012-ÚČ" sheetId="5" r:id="rId5"/>
    <sheet name="2011-ÚČ" sheetId="6" r:id="rId6"/>
    <sheet name="2015-DE" sheetId="7" r:id="rId7"/>
    <sheet name="2014-DE" sheetId="8" r:id="rId8"/>
    <sheet name="2013-DE" sheetId="9" r:id="rId9"/>
    <sheet name="2012-DE" sheetId="10" r:id="rId10"/>
    <sheet name="PomocnyMCA" sheetId="11" state="veryHidden" r:id="rId11"/>
    <sheet name="2011-DE" sheetId="12" r:id="rId12"/>
    <sheet name="bodování" sheetId="13" r:id="rId13"/>
  </sheets>
  <definedNames>
    <definedName name="_xlnm.Print_Area" localSheetId="11">'2011-DE'!$A$1:$I$15</definedName>
    <definedName name="_xlnm.Print_Area" localSheetId="9">'2012-DE'!$A$1:$I$27</definedName>
    <definedName name="_xlnm.Print_Area" localSheetId="8">'2013-DE'!$A$1:$I$27</definedName>
    <definedName name="_xlnm.Print_Area" localSheetId="7">'2014-DE'!$A$1:$I$27</definedName>
  </definedNames>
  <calcPr fullCalcOnLoad="1"/>
</workbook>
</file>

<file path=xl/sharedStrings.xml><?xml version="1.0" encoding="utf-8"?>
<sst xmlns="http://schemas.openxmlformats.org/spreadsheetml/2006/main" count="790" uniqueCount="239">
  <si>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</si>
  <si>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</si>
  <si>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</si>
  <si>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</si>
  <si>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</si>
  <si>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</si>
  <si>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</si>
  <si>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</si>
  <si>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</si>
  <si>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</si>
  <si>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</si>
  <si>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</si>
  <si>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</si>
  <si>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</si>
  <si>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</si>
  <si>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</si>
  <si>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</si>
  <si>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</si>
  <si>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</si>
  <si>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</si>
  <si>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</si>
  <si>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</si>
  <si>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</si>
  <si>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</si>
  <si>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</si>
  <si>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</si>
  <si>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</si>
  <si>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</si>
  <si>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</si>
  <si>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</si>
  <si>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</si>
  <si>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</si>
  <si>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</si>
  <si>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</si>
  <si>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</si>
  <si>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</si>
  <si>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</si>
  <si>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</si>
  <si>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</si>
  <si>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</si>
  <si>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</si>
  <si>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</si>
  <si>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</si>
  <si>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</si>
  <si>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</si>
  <si>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</si>
  <si>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</si>
  <si>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</si>
  <si>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</si>
  <si>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</si>
  <si>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</si>
  <si>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</si>
  <si>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</si>
  <si>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</si>
  <si>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</si>
  <si>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</si>
  <si>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</si>
  <si>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</si>
  <si>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</si>
  <si>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</si>
  <si>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</si>
  <si>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</si>
  <si>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</si>
  <si>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</si>
  <si>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</si>
  <si>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</si>
  <si>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</si>
  <si>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</si>
  <si>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</si>
  <si>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</si>
  <si>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</si>
  <si>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</si>
  <si>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</si>
  <si>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</si>
  <si>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</si>
  <si>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</si>
  <si>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</si>
  <si>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</si>
  <si>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</si>
  <si>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</si>
  <si>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</si>
  <si>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</si>
  <si>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</si>
  <si>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</si>
  <si>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</si>
  <si>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</si>
  <si>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</si>
  <si>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</si>
  <si>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</si>
  <si>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</si>
  <si>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</si>
  <si>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</si>
  <si>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</si>
  <si>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</si>
  <si>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</si>
  <si>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</si>
  <si>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</si>
  <si>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</si>
  <si>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</si>
  <si>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</si>
  <si>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</si>
  <si>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</si>
  <si>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</si>
  <si>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</si>
  <si>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</si>
  <si>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</si>
  <si>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</si>
  <si>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</si>
  <si>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</si>
  <si>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</si>
  <si>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</si>
  <si>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</si>
  <si>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</si>
  <si>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</si>
  <si>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</si>
  <si>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</si>
  <si>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</si>
  <si>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</si>
  <si>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</si>
  <si>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</si>
  <si>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</si>
  <si>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</si>
  <si>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</si>
  <si>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</si>
  <si>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</si>
  <si>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</si>
  <si>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</si>
  <si>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</si>
  <si>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</si>
  <si>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</si>
  <si>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</si>
  <si>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</si>
  <si>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</si>
  <si>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</si>
  <si>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</si>
  <si>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</si>
  <si>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</si>
  <si>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</si>
  <si>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</si>
  <si>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</si>
  <si>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</si>
  <si>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</si>
  <si>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</si>
  <si>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</si>
  <si>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</si>
  <si>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</si>
  <si>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</si>
  <si>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</si>
  <si>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</si>
  <si>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</si>
  <si>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</si>
  <si>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</si>
  <si>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</si>
  <si>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</si>
  <si>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</si>
  <si>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</si>
  <si>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</si>
  <si>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</si>
  <si>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</si>
  <si>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</si>
  <si>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</si>
  <si>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</si>
  <si>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</si>
  <si>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</si>
  <si>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</si>
  <si>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</si>
  <si>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</si>
  <si>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</si>
  <si>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</si>
  <si>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</si>
  <si>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</si>
  <si>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</si>
  <si>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</si>
  <si>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</si>
  <si>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</si>
  <si>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</si>
  <si>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</si>
  <si>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</si>
  <si>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</si>
  <si>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</si>
  <si>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</si>
  <si>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</si>
  <si>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</si>
  <si>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</si>
  <si>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</si>
  <si>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</si>
  <si>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</si>
  <si>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</si>
  <si>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</si>
  <si>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</si>
  <si>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</si>
  <si>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</si>
  <si>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</si>
  <si>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</si>
  <si>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</si>
  <si>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</si>
  <si>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</si>
  <si>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</si>
  <si>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</si>
  <si>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</si>
  <si>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</si>
  <si>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</si>
  <si>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</si>
  <si>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</si>
  <si>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</si>
  <si>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</si>
  <si>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</si>
  <si>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</si>
  <si>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</si>
  <si>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</si>
  <si>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</si>
  <si>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 xml:space="preserve">Výsledek se týká žadatele, který prokazuje finanční zdraví: </t>
  </si>
  <si>
    <t>za účetnictví období 2015, 2014 a 2013</t>
  </si>
  <si>
    <t>za účetnictví období 2014, 2013 a 2012</t>
  </si>
  <si>
    <t>za účetnictví období 2015 a 2014</t>
  </si>
  <si>
    <t>za účetnictví období 2014 a 2013</t>
  </si>
  <si>
    <t>za daňovou evidenci období 2015, 2014 a 2013</t>
  </si>
  <si>
    <t>za daňovou evidenci období 2014, 2013 a 2012</t>
  </si>
  <si>
    <t>za daňovou evidenci období 2015 a 2014</t>
  </si>
  <si>
    <t>za daňovou evidenci období 2014 a 2013</t>
  </si>
  <si>
    <t>za účetnictví období 2015 a 2014, za daňovou evidenci období 2013</t>
  </si>
  <si>
    <t>za účetnictví období 2014 a 2013, za daňovou evidenci období 2012</t>
  </si>
  <si>
    <t>za účetnictví období 2015, za daňovou evidenci období 2014 a 2013</t>
  </si>
  <si>
    <t>za účetnictví období 2014, za daňovou evidenci období 2013 a 2012</t>
  </si>
  <si>
    <t xml:space="preserve">za účetnictví období 2015, za daňovou evidenci období 2014 </t>
  </si>
  <si>
    <t>za účetnictví období 2014, za daňovou evidenci období 2013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</si>
  <si>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</si>
  <si>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</si>
  <si>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</si>
  <si>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</si>
  <si>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</si>
  <si>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</si>
  <si>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</si>
  <si>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</si>
  <si>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</si>
  <si>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z Přiznání k dani z příjmů fyzických osob typ B u žadatelů s daňovou evidencí</t>
  </si>
  <si>
    <t>- výpočet se provádí za poslední tři uzavřená účetní období</t>
  </si>
  <si>
    <t>či mimořádných okolností)</t>
  </si>
  <si>
    <t xml:space="preserve">(ve výjimečných případech i pouze za dva roky - nově vzniklý subjekt či subjekt poškozený z důvodů vyšší moci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</si>
</sst>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hair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hair">
        <color indexed="38"/>
      </top>
      <bottom style="thick">
        <color indexed="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indent="3"/>
    </xf>
    <xf numFmtId="0" fontId="4" fillId="0" borderId="16" xfId="0" applyFont="1" applyBorder="1" applyAlignment="1">
      <alignment horizontal="left" indent="3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 indent="3"/>
    </xf>
    <xf numFmtId="0" fontId="4" fillId="38" borderId="15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11" fillId="33" borderId="14" xfId="0" applyFont="1" applyFill="1" applyBorder="1" applyAlignment="1">
      <alignment horizontal="center"/>
    </xf>
    <xf numFmtId="0" fontId="4" fillId="34" borderId="40" xfId="0" applyFont="1" applyFill="1" applyBorder="1" applyAlignment="1">
      <alignment/>
    </xf>
    <xf numFmtId="0" fontId="11" fillId="33" borderId="41" xfId="0" applyFont="1" applyFill="1" applyBorder="1" applyAlignment="1">
      <alignment horizontal="center"/>
    </xf>
    <xf numFmtId="0" fontId="4" fillId="0" borderId="32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4" fillId="37" borderId="11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48425" y="1885950"/>
          <a:ext cx="981075" cy="5810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E31" sqref="E31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7"/>
      <c r="B2" s="96"/>
      <c r="C2" s="97"/>
      <c r="D2" s="97"/>
      <c r="E2" s="97"/>
      <c r="F2" s="98"/>
      <c r="G2" s="99"/>
      <c r="H2" s="100"/>
      <c r="I2" s="101"/>
      <c r="J2" s="97"/>
      <c r="K2" s="97"/>
      <c r="L2" s="97"/>
      <c r="M2" s="102"/>
      <c r="N2" s="7"/>
      <c r="O2" s="7"/>
      <c r="P2" s="7"/>
      <c r="Q2" s="7"/>
      <c r="R2" s="7"/>
      <c r="S2" s="7"/>
      <c r="T2" s="7"/>
      <c r="U2" s="8"/>
    </row>
    <row r="3" spans="1:21" ht="18">
      <c r="A3" s="7"/>
      <c r="B3" s="116"/>
      <c r="C3" s="79"/>
      <c r="D3" s="79"/>
      <c r="E3" s="79"/>
      <c r="F3" s="103" t="s">
        <v>102</v>
      </c>
      <c r="G3" s="104"/>
      <c r="H3" s="104"/>
      <c r="I3" s="105"/>
      <c r="J3" s="80"/>
      <c r="K3" s="80"/>
      <c r="L3" s="80"/>
      <c r="M3" s="106"/>
      <c r="N3" s="7"/>
      <c r="O3" s="7"/>
      <c r="P3" s="7"/>
      <c r="Q3" s="7"/>
      <c r="R3" s="7"/>
      <c r="S3" s="7"/>
      <c r="T3" s="7"/>
      <c r="U3" s="8"/>
    </row>
    <row r="4" spans="1:21" ht="14.25">
      <c r="A4" s="7"/>
      <c r="B4" s="107"/>
      <c r="C4" s="10"/>
      <c r="D4" s="10"/>
      <c r="E4" s="10"/>
      <c r="F4" s="10"/>
      <c r="G4" s="10"/>
      <c r="H4" s="10"/>
      <c r="I4" s="10"/>
      <c r="J4" s="10"/>
      <c r="K4" s="10"/>
      <c r="L4" s="10"/>
      <c r="M4" s="108"/>
      <c r="N4" s="7"/>
      <c r="O4" s="7"/>
      <c r="P4" s="7"/>
      <c r="Q4" s="7"/>
      <c r="R4" s="7"/>
      <c r="S4" s="7"/>
      <c r="T4" s="7"/>
      <c r="U4" s="8"/>
    </row>
    <row r="5" spans="1:21" ht="14.25">
      <c r="A5" s="14"/>
      <c r="B5" s="109"/>
      <c r="C5" s="110" t="s">
        <v>120</v>
      </c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14"/>
      <c r="O5" s="14"/>
      <c r="P5" s="14"/>
      <c r="Q5" s="14"/>
      <c r="R5" s="14"/>
      <c r="S5" s="14"/>
      <c r="T5" s="7"/>
      <c r="U5" s="8"/>
    </row>
    <row r="6" spans="1:21" ht="14.25">
      <c r="A6" s="14"/>
      <c r="B6" s="109"/>
      <c r="C6" s="110" t="s">
        <v>235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4"/>
      <c r="O6" s="14"/>
      <c r="P6" s="14"/>
      <c r="Q6" s="14"/>
      <c r="R6" s="14"/>
      <c r="S6" s="14"/>
      <c r="T6" s="7"/>
      <c r="U6" s="8"/>
    </row>
    <row r="7" spans="1:21" ht="14.25">
      <c r="A7" s="14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4"/>
      <c r="O7" s="14"/>
      <c r="P7" s="14"/>
      <c r="Q7" s="14"/>
      <c r="R7" s="14"/>
      <c r="S7" s="14"/>
      <c r="T7" s="7"/>
      <c r="U7" s="8"/>
    </row>
    <row r="8" spans="1:21" ht="14.25">
      <c r="A8" s="14"/>
      <c r="B8" s="109"/>
      <c r="C8" s="110" t="s">
        <v>236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4"/>
      <c r="O8" s="14"/>
      <c r="P8" s="14"/>
      <c r="Q8" s="14"/>
      <c r="R8" s="14"/>
      <c r="S8" s="14"/>
      <c r="T8" s="7"/>
      <c r="U8" s="8"/>
    </row>
    <row r="9" spans="1:21" ht="14.25">
      <c r="A9" s="14"/>
      <c r="B9" s="109"/>
      <c r="C9" s="95" t="s">
        <v>238</v>
      </c>
      <c r="D9" s="39"/>
      <c r="E9" s="39"/>
      <c r="F9" s="39"/>
      <c r="G9" s="39"/>
      <c r="H9" s="39"/>
      <c r="I9" s="39"/>
      <c r="J9" s="39"/>
      <c r="K9" s="39"/>
      <c r="L9" s="39"/>
      <c r="M9" s="112"/>
      <c r="N9" s="43"/>
      <c r="O9" s="43"/>
      <c r="P9" s="43"/>
      <c r="Q9" s="14"/>
      <c r="R9" s="14"/>
      <c r="S9" s="14"/>
      <c r="T9" s="7"/>
      <c r="U9" s="8"/>
    </row>
    <row r="10" spans="1:21" ht="14.25">
      <c r="A10" s="14"/>
      <c r="B10" s="109"/>
      <c r="C10" s="95" t="s">
        <v>237</v>
      </c>
      <c r="D10" s="39"/>
      <c r="E10" s="39"/>
      <c r="F10" s="39"/>
      <c r="G10" s="39"/>
      <c r="H10" s="39"/>
      <c r="I10" s="39"/>
      <c r="J10" s="39"/>
      <c r="K10" s="39"/>
      <c r="L10" s="39"/>
      <c r="M10" s="112"/>
      <c r="N10" s="43"/>
      <c r="O10" s="43"/>
      <c r="P10" s="43"/>
      <c r="Q10" s="14"/>
      <c r="R10" s="14"/>
      <c r="S10" s="14"/>
      <c r="T10" s="7"/>
      <c r="U10" s="8"/>
    </row>
    <row r="11" spans="1:21" ht="14.25">
      <c r="A11" s="14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4"/>
      <c r="O11" s="14"/>
      <c r="P11" s="14"/>
      <c r="Q11" s="14"/>
      <c r="R11" s="14"/>
      <c r="S11" s="14"/>
      <c r="T11" s="7"/>
      <c r="U11" s="8"/>
    </row>
    <row r="12" spans="1:21" ht="14.25">
      <c r="A12" s="14"/>
      <c r="B12" s="109"/>
      <c r="C12" s="113" t="s">
        <v>66</v>
      </c>
      <c r="D12" s="113"/>
      <c r="E12" s="110"/>
      <c r="F12" s="110"/>
      <c r="G12" s="110"/>
      <c r="H12" s="110"/>
      <c r="I12" s="110"/>
      <c r="J12" s="110"/>
      <c r="K12" s="110"/>
      <c r="L12" s="110"/>
      <c r="M12" s="111"/>
      <c r="N12" s="14"/>
      <c r="O12" s="14"/>
      <c r="P12" s="14"/>
      <c r="Q12" s="14"/>
      <c r="R12" s="14"/>
      <c r="S12" s="14"/>
      <c r="T12" s="7"/>
      <c r="U12" s="8"/>
    </row>
    <row r="13" spans="1:21" ht="14.25">
      <c r="A13" s="14"/>
      <c r="B13" s="109"/>
      <c r="C13" s="113" t="s">
        <v>99</v>
      </c>
      <c r="D13" s="113"/>
      <c r="E13" s="110"/>
      <c r="F13" s="110"/>
      <c r="G13" s="110"/>
      <c r="H13" s="110"/>
      <c r="I13" s="110"/>
      <c r="J13" s="127" t="s">
        <v>94</v>
      </c>
      <c r="K13" s="110" t="s">
        <v>100</v>
      </c>
      <c r="L13" s="128" t="s">
        <v>121</v>
      </c>
      <c r="M13" s="114"/>
      <c r="O13" s="14"/>
      <c r="P13" s="14"/>
      <c r="Q13" s="14"/>
      <c r="R13" s="14"/>
      <c r="S13" s="14"/>
      <c r="T13" s="7"/>
      <c r="U13" s="8"/>
    </row>
    <row r="14" spans="1:21" ht="14.25">
      <c r="A14" s="14"/>
      <c r="B14" s="109"/>
      <c r="C14" s="113" t="s">
        <v>178</v>
      </c>
      <c r="D14" s="113"/>
      <c r="E14" s="110"/>
      <c r="F14" s="110"/>
      <c r="G14" s="110"/>
      <c r="H14" s="110"/>
      <c r="I14" s="110"/>
      <c r="J14" s="110"/>
      <c r="K14" s="110"/>
      <c r="L14" s="110"/>
      <c r="M14" s="111"/>
      <c r="N14" s="14"/>
      <c r="O14" s="14"/>
      <c r="P14" s="14"/>
      <c r="Q14" s="14"/>
      <c r="R14" s="14"/>
      <c r="S14" s="14"/>
      <c r="T14" s="7"/>
      <c r="U14" s="8"/>
    </row>
    <row r="15" spans="1:21" ht="14.25">
      <c r="A15" s="14"/>
      <c r="B15" s="109"/>
      <c r="C15" s="113" t="s">
        <v>122</v>
      </c>
      <c r="D15" s="113"/>
      <c r="E15" s="110"/>
      <c r="F15" s="110"/>
      <c r="G15" s="110"/>
      <c r="H15" s="110"/>
      <c r="I15" s="110"/>
      <c r="J15" s="110"/>
      <c r="K15" s="110"/>
      <c r="L15" s="110"/>
      <c r="M15" s="111"/>
      <c r="N15" s="14"/>
      <c r="O15" s="14"/>
      <c r="P15" s="14"/>
      <c r="Q15" s="14"/>
      <c r="R15" s="14"/>
      <c r="S15" s="14"/>
      <c r="T15" s="7"/>
      <c r="U15" s="8"/>
    </row>
    <row r="16" spans="1:21" ht="14.25">
      <c r="A16" s="14"/>
      <c r="B16" s="109"/>
      <c r="C16" s="113" t="s">
        <v>165</v>
      </c>
      <c r="D16" s="113"/>
      <c r="E16" s="110"/>
      <c r="F16" s="110"/>
      <c r="G16" s="110"/>
      <c r="H16" s="110"/>
      <c r="I16" s="110"/>
      <c r="J16" s="110"/>
      <c r="K16" s="110"/>
      <c r="L16" s="110"/>
      <c r="M16" s="111"/>
      <c r="N16" s="14"/>
      <c r="O16" s="14"/>
      <c r="P16" s="14"/>
      <c r="Q16" s="14"/>
      <c r="R16" s="14"/>
      <c r="S16" s="14"/>
      <c r="T16" s="7"/>
      <c r="U16" s="8"/>
    </row>
    <row r="17" spans="1:21" ht="14.25">
      <c r="A17" s="14"/>
      <c r="B17" s="109"/>
      <c r="C17" s="113" t="s">
        <v>101</v>
      </c>
      <c r="D17" s="115" t="s">
        <v>67</v>
      </c>
      <c r="E17" s="110"/>
      <c r="F17" s="110"/>
      <c r="G17" s="110"/>
      <c r="H17" s="110"/>
      <c r="I17" s="110"/>
      <c r="J17" s="110"/>
      <c r="K17" s="110"/>
      <c r="L17" s="110"/>
      <c r="M17" s="111"/>
      <c r="N17" s="14"/>
      <c r="O17" s="14"/>
      <c r="P17" s="14"/>
      <c r="Q17" s="14"/>
      <c r="R17" s="14"/>
      <c r="S17" s="14"/>
      <c r="T17" s="7"/>
      <c r="U17" s="8"/>
    </row>
    <row r="18" spans="1:21" ht="14.25">
      <c r="A18" s="1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4"/>
      <c r="O18" s="14"/>
      <c r="P18" s="14"/>
      <c r="Q18" s="14"/>
      <c r="R18" s="14"/>
      <c r="S18" s="14"/>
      <c r="T18" s="7"/>
      <c r="U18" s="8"/>
    </row>
    <row r="19" spans="1:21" ht="15" thickBot="1">
      <c r="A19" s="14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14"/>
      <c r="O19" s="14"/>
      <c r="P19" s="14"/>
      <c r="Q19" s="14"/>
      <c r="R19" s="14"/>
      <c r="S19" s="14"/>
      <c r="T19" s="7"/>
      <c r="U19" s="8"/>
    </row>
    <row r="20" spans="1:21" ht="1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>
      <c r="A27" s="14"/>
      <c r="B27" s="14"/>
      <c r="C27" s="14"/>
      <c r="D27" s="14"/>
      <c r="E27" s="14"/>
      <c r="F27" s="14"/>
      <c r="G27" s="14"/>
      <c r="H27" s="14"/>
      <c r="I27" s="14"/>
      <c r="J27" s="150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136</v>
      </c>
      <c r="C2" s="13"/>
      <c r="D2" s="13"/>
      <c r="E2" s="7"/>
      <c r="F2" s="13"/>
      <c r="G2" s="35" t="s">
        <v>135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(((D6+D7+D10+D13)-('2011-DE'!D6+'2011-DE'!D7+'2011-DE'!D8+'2011-DE'!D9)+D22)/('2011-DE'!D6+'2011-DE'!D7+'2011-DE'!D8+'2011-DE'!D9))*100</f>
        <v>#DIV/0!</v>
      </c>
      <c r="I15" s="135">
        <f>IF(AND((D6+D7+D10+D13)=0,D22=0,('2011-DE'!D6+'2011-DE'!D7+'2011-DE'!D8+'2011-DE'!D9)=0),0,IF(('2011-DE'!D6+'2011-DE'!D7+'2011-DE'!D8+'2011-DE'!D9)=0,3,IF(H15&lt;=0,0,IF(H15&lt;2.51,1,IF(H15&gt;5,3,2)))))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137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140"/>
      <c r="G1" s="140"/>
      <c r="H1" s="140"/>
      <c r="I1" s="140"/>
      <c r="J1" s="140"/>
      <c r="K1" s="8"/>
      <c r="L1" s="8"/>
    </row>
    <row r="2" spans="1:99" ht="14.25">
      <c r="A2" s="8"/>
      <c r="B2" s="35" t="s">
        <v>126</v>
      </c>
      <c r="C2" s="13"/>
      <c r="D2" s="13"/>
      <c r="E2" s="7"/>
      <c r="F2" s="39"/>
      <c r="G2" s="83"/>
      <c r="H2" s="39"/>
      <c r="I2" s="39"/>
      <c r="J2" s="3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25">
      <c r="A3" s="11"/>
      <c r="B3" s="82"/>
      <c r="C3" s="9"/>
      <c r="D3" s="9"/>
      <c r="E3" s="9"/>
      <c r="F3" s="39"/>
      <c r="G3" s="83"/>
      <c r="H3" s="39"/>
      <c r="I3" s="39"/>
      <c r="J3" s="3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>
      <c r="A4" s="8"/>
      <c r="B4" s="7"/>
      <c r="C4" s="7"/>
      <c r="D4" s="7"/>
      <c r="E4" s="7"/>
      <c r="F4" s="39"/>
      <c r="G4" s="39"/>
      <c r="H4" s="39"/>
      <c r="I4" s="39"/>
      <c r="J4" s="3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141"/>
      <c r="G5" s="141"/>
      <c r="H5" s="142"/>
      <c r="I5" s="143"/>
      <c r="J5" s="3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141</v>
      </c>
      <c r="C6" s="19" t="s">
        <v>69</v>
      </c>
      <c r="D6" s="20"/>
      <c r="E6" s="7"/>
      <c r="F6" s="138"/>
      <c r="G6" s="39"/>
      <c r="H6" s="137"/>
      <c r="I6" s="138"/>
      <c r="J6" s="3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4" t="s">
        <v>114</v>
      </c>
      <c r="C7" s="123"/>
      <c r="D7" s="20"/>
      <c r="E7" s="7"/>
      <c r="F7" s="138"/>
      <c r="G7" s="39"/>
      <c r="H7" s="137"/>
      <c r="I7" s="138"/>
      <c r="J7" s="3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24" t="s">
        <v>115</v>
      </c>
      <c r="C8" s="123"/>
      <c r="D8" s="20"/>
      <c r="E8" s="7"/>
      <c r="F8" s="138"/>
      <c r="G8" s="39"/>
      <c r="H8" s="139"/>
      <c r="I8" s="138"/>
      <c r="J8" s="3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>
      <c r="A9" s="8"/>
      <c r="B9" s="21" t="s">
        <v>113</v>
      </c>
      <c r="C9" s="22" t="s">
        <v>74</v>
      </c>
      <c r="D9" s="23"/>
      <c r="E9" s="7"/>
      <c r="F9" s="138"/>
      <c r="G9" s="39"/>
      <c r="H9" s="137"/>
      <c r="I9" s="138"/>
      <c r="J9" s="3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>
      <c r="A10" s="8"/>
      <c r="B10" s="10"/>
      <c r="C10" s="37"/>
      <c r="D10" s="38"/>
      <c r="E10" s="7"/>
      <c r="F10" s="144"/>
      <c r="G10" s="145"/>
      <c r="H10" s="145"/>
      <c r="I10" s="141"/>
      <c r="J10" s="3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46"/>
      <c r="C11" s="147"/>
      <c r="D11" s="148"/>
      <c r="E11" s="7"/>
      <c r="F11" s="39"/>
      <c r="G11" s="39"/>
      <c r="H11" s="39"/>
      <c r="I11" s="39"/>
      <c r="J11" s="3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>
      <c r="A12" s="8"/>
      <c r="B12" s="39"/>
      <c r="C12" s="41"/>
      <c r="D12" s="149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39"/>
      <c r="C13" s="41"/>
      <c r="D13" s="149"/>
      <c r="E13" s="7"/>
      <c r="F13" s="8"/>
      <c r="G13" s="50" t="s">
        <v>86</v>
      </c>
      <c r="H13" s="51"/>
      <c r="I13" s="47"/>
      <c r="J13" s="47"/>
      <c r="K13" s="4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39"/>
      <c r="C14" s="41"/>
      <c r="D14" s="149"/>
      <c r="E14" s="7"/>
      <c r="F14" s="8"/>
      <c r="G14" s="52" t="s">
        <v>109</v>
      </c>
      <c r="H14" s="53"/>
      <c r="I14" s="47"/>
      <c r="J14" s="47"/>
      <c r="K14" s="4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0"/>
      <c r="C15" s="37"/>
      <c r="D15" s="38"/>
      <c r="E15" s="10"/>
      <c r="F15" s="7"/>
      <c r="G15" s="54" t="s">
        <v>110</v>
      </c>
      <c r="H15" s="55"/>
      <c r="I15" s="49"/>
      <c r="J15" s="49"/>
      <c r="K15" s="4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>
      <c r="A16" s="8"/>
      <c r="B16" s="10"/>
      <c r="C16" s="37"/>
      <c r="D16" s="38"/>
      <c r="E16" s="3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8"/>
      <c r="B17" s="10"/>
      <c r="C17" s="37"/>
      <c r="D17" s="38"/>
      <c r="E17" s="39"/>
      <c r="F17" s="7"/>
      <c r="G17" s="10" t="s">
        <v>116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39"/>
      <c r="C18" s="41"/>
      <c r="D18" s="42"/>
      <c r="E18" s="39"/>
      <c r="F18" s="7"/>
      <c r="G18" s="10" t="s">
        <v>117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39"/>
      <c r="C19" s="41"/>
      <c r="D19" s="42"/>
      <c r="E19" s="3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39"/>
      <c r="C20" s="41"/>
      <c r="D20" s="42"/>
      <c r="E20" s="3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39"/>
      <c r="C21" s="41"/>
      <c r="D21" s="42"/>
      <c r="E21" s="3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39"/>
      <c r="C22" s="41"/>
      <c r="D22" s="42"/>
      <c r="E22" s="3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39"/>
      <c r="C23" s="41"/>
      <c r="D23" s="42"/>
      <c r="E23" s="3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39"/>
      <c r="C24" s="41"/>
      <c r="D24" s="42"/>
      <c r="E24" s="3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>
      <c r="A25" s="8"/>
      <c r="B25" s="39"/>
      <c r="C25" s="41"/>
      <c r="D25" s="42"/>
      <c r="E25" s="3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8"/>
      <c r="B26" s="39"/>
      <c r="C26" s="41"/>
      <c r="D26" s="42"/>
      <c r="E26" s="3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9"/>
      <c r="C27" s="41"/>
      <c r="D27" s="42"/>
      <c r="E27" s="3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39"/>
      <c r="C28" s="43"/>
      <c r="D28" s="39"/>
      <c r="E28" s="3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39"/>
      <c r="C29" s="43"/>
      <c r="D29" s="39"/>
      <c r="E29" s="3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89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  <col min="10" max="10" width="79.0039062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>
      <c r="A2" s="7"/>
      <c r="B2" s="61" t="s">
        <v>97</v>
      </c>
      <c r="C2" s="35"/>
      <c r="D2" s="35"/>
      <c r="E2" s="7"/>
      <c r="F2" s="77" t="s">
        <v>98</v>
      </c>
      <c r="G2" s="78"/>
      <c r="H2" s="79"/>
      <c r="I2" s="80"/>
      <c r="J2" s="7"/>
      <c r="K2" s="7"/>
      <c r="L2" s="7"/>
      <c r="M2" s="5"/>
      <c r="N2" s="5"/>
    </row>
    <row r="3" spans="1:14" ht="15" thickBot="1">
      <c r="A3" s="7"/>
      <c r="B3" s="81"/>
      <c r="C3" s="82"/>
      <c r="D3" s="82"/>
      <c r="E3" s="9"/>
      <c r="F3" s="83"/>
      <c r="G3" s="84"/>
      <c r="H3" s="85"/>
      <c r="I3" s="39"/>
      <c r="J3" s="7"/>
      <c r="K3" s="7"/>
      <c r="L3" s="7"/>
      <c r="M3" s="5"/>
      <c r="N3" s="5"/>
    </row>
    <row r="4" spans="1:14" ht="6.75" customHeight="1" thickBot="1" thickTop="1">
      <c r="A4" s="7"/>
      <c r="B4" s="60"/>
      <c r="C4" s="7"/>
      <c r="D4" s="7"/>
      <c r="E4" s="7"/>
      <c r="F4" s="87"/>
      <c r="G4" s="88"/>
      <c r="H4" s="89"/>
      <c r="I4" s="165"/>
      <c r="J4" s="161"/>
      <c r="K4" s="7"/>
      <c r="L4" s="7"/>
      <c r="M4" s="5"/>
      <c r="N4" s="5"/>
    </row>
    <row r="5" spans="1:14" ht="15" thickTop="1">
      <c r="A5" s="7"/>
      <c r="B5" s="62" t="s">
        <v>57</v>
      </c>
      <c r="C5" s="63" t="s">
        <v>55</v>
      </c>
      <c r="D5" s="64" t="s">
        <v>56</v>
      </c>
      <c r="E5" s="7"/>
      <c r="F5" s="66" t="s">
        <v>62</v>
      </c>
      <c r="G5" s="86" t="s">
        <v>63</v>
      </c>
      <c r="H5" s="86" t="s">
        <v>64</v>
      </c>
      <c r="I5" s="160" t="s">
        <v>65</v>
      </c>
      <c r="J5" s="162" t="s">
        <v>211</v>
      </c>
      <c r="K5" s="7"/>
      <c r="L5" s="7"/>
      <c r="M5" s="5"/>
      <c r="N5" s="5"/>
    </row>
    <row r="6" spans="1:14" ht="14.25">
      <c r="A6" s="7"/>
      <c r="B6" s="30" t="s">
        <v>61</v>
      </c>
      <c r="C6" s="25">
        <v>22.01</v>
      </c>
      <c r="D6" s="65">
        <v>30</v>
      </c>
      <c r="E6" s="7"/>
      <c r="F6" s="121">
        <v>3</v>
      </c>
      <c r="G6" s="72" t="s">
        <v>168</v>
      </c>
      <c r="H6" s="25">
        <f>('2015-ÚČ'!J16+'2014-ÚČ'!J16+'2013-ÚČ'!J16)/3</f>
        <v>3</v>
      </c>
      <c r="I6" s="166" t="str">
        <f>IF(H6&lt;6.01,B10,IF(H6&lt;9.01,B9,IF(H6&lt;14.01,B8,IF(H6&gt;22,B6,B7))))</f>
        <v>E - NE</v>
      </c>
      <c r="J6" s="163" t="s">
        <v>212</v>
      </c>
      <c r="K6" s="7"/>
      <c r="L6" s="7"/>
      <c r="M6" s="5"/>
      <c r="N6" s="5"/>
    </row>
    <row r="7" spans="1:14" ht="14.25">
      <c r="A7" s="7"/>
      <c r="B7" s="30" t="s">
        <v>60</v>
      </c>
      <c r="C7" s="25">
        <v>14.01</v>
      </c>
      <c r="D7" s="65">
        <v>22</v>
      </c>
      <c r="E7" s="7"/>
      <c r="F7" s="30">
        <v>3</v>
      </c>
      <c r="G7" s="72" t="s">
        <v>159</v>
      </c>
      <c r="H7" s="25">
        <f>('2014-ÚČ'!J16+'2013-ÚČ'!J16+'2012-ÚČ'!J16)/3</f>
        <v>3</v>
      </c>
      <c r="I7" s="166" t="str">
        <f>IF(H7&lt;6.01,B10,IF(H7&lt;9.01,B9,IF(H7&lt;14.01,B8,IF(H7&gt;22,B6,B7))))</f>
        <v>E - NE</v>
      </c>
      <c r="J7" s="163" t="s">
        <v>213</v>
      </c>
      <c r="K7" s="7"/>
      <c r="L7" s="7"/>
      <c r="M7" s="5"/>
      <c r="N7" s="5"/>
    </row>
    <row r="8" spans="1:14" ht="14.25">
      <c r="A8" s="7"/>
      <c r="B8" s="30" t="s">
        <v>59</v>
      </c>
      <c r="C8" s="25">
        <v>9.01</v>
      </c>
      <c r="D8" s="65">
        <v>14</v>
      </c>
      <c r="E8" s="7"/>
      <c r="F8" s="121">
        <v>2</v>
      </c>
      <c r="G8" s="72" t="s">
        <v>169</v>
      </c>
      <c r="H8" s="25">
        <f>('2015-ÚČ'!J16+'2014-ÚČ'!J16)/2</f>
        <v>3</v>
      </c>
      <c r="I8" s="166" t="str">
        <f>IF(H8&lt;6.01,B10,IF(H8&lt;9.01,B9,IF(H8&lt;14.01,B8,IF(H8&gt;22,B6,B7))))</f>
        <v>E - NE</v>
      </c>
      <c r="J8" s="163" t="s">
        <v>214</v>
      </c>
      <c r="K8" s="7"/>
      <c r="L8" s="7"/>
      <c r="M8" s="5"/>
      <c r="N8" s="5"/>
    </row>
    <row r="9" spans="1:14" ht="14.25">
      <c r="A9" s="7"/>
      <c r="B9" s="66" t="s">
        <v>158</v>
      </c>
      <c r="C9" s="67">
        <v>6.01</v>
      </c>
      <c r="D9" s="68">
        <v>9</v>
      </c>
      <c r="E9" s="7"/>
      <c r="F9" s="30">
        <v>2</v>
      </c>
      <c r="G9" s="72" t="s">
        <v>170</v>
      </c>
      <c r="H9" s="25">
        <f>('2014-ÚČ'!J16+'2013-ÚČ'!J16)/2</f>
        <v>3</v>
      </c>
      <c r="I9" s="166" t="str">
        <f>IF(H9&lt;6.01,B10,IF(H9&lt;9.01,B9,IF(H9&lt;14.01,B8,IF(H9&gt;22,B6,B7))))</f>
        <v>E - NE</v>
      </c>
      <c r="J9" s="163" t="s">
        <v>215</v>
      </c>
      <c r="K9" s="7"/>
      <c r="L9" s="7"/>
      <c r="M9" s="5"/>
      <c r="N9" s="5"/>
    </row>
    <row r="10" spans="1:14" ht="15" thickBot="1">
      <c r="A10" s="7"/>
      <c r="B10" s="69" t="s">
        <v>58</v>
      </c>
      <c r="C10" s="70">
        <v>3</v>
      </c>
      <c r="D10" s="71">
        <v>6</v>
      </c>
      <c r="E10" s="7"/>
      <c r="F10" s="122">
        <v>3</v>
      </c>
      <c r="G10" s="120" t="s">
        <v>171</v>
      </c>
      <c r="H10" s="25">
        <f>('2015-DE'!I16+'2014-DE'!I16+'2013-DE'!I16)/3</f>
        <v>6</v>
      </c>
      <c r="I10" s="166" t="str">
        <f>IF(H10&lt;6.01,B10,IF(H10&lt;9.01,B9,IF(H10&lt;14.01,B8,IF(H10&gt;22,B6,B7))))</f>
        <v>E - NE</v>
      </c>
      <c r="J10" s="163" t="s">
        <v>216</v>
      </c>
      <c r="K10" s="7"/>
      <c r="L10" s="7"/>
      <c r="M10" s="5"/>
      <c r="N10" s="5"/>
    </row>
    <row r="11" spans="1:14" ht="15" thickTop="1">
      <c r="A11" s="7"/>
      <c r="B11" s="7"/>
      <c r="C11" s="7"/>
      <c r="D11" s="7"/>
      <c r="E11" s="7"/>
      <c r="F11" s="30">
        <v>3</v>
      </c>
      <c r="G11" s="72" t="s">
        <v>160</v>
      </c>
      <c r="H11" s="25">
        <f>('2014-DE'!I16+'2013-DE'!I16+'2012-DE'!I16)/3</f>
        <v>6</v>
      </c>
      <c r="I11" s="166" t="str">
        <f>IF(H11&lt;6.01,B10,IF(H11&lt;9.01,B9,IF(H11&lt;14.01,B8,IF(H11&gt;22,B6,B7))))</f>
        <v>E - NE</v>
      </c>
      <c r="J11" s="163" t="s">
        <v>217</v>
      </c>
      <c r="K11" s="7"/>
      <c r="L11" s="7"/>
      <c r="M11" s="5"/>
      <c r="N11" s="5"/>
    </row>
    <row r="12" spans="1:14" ht="14.25">
      <c r="A12" s="7"/>
      <c r="B12" s="7"/>
      <c r="C12" s="7"/>
      <c r="D12" s="7"/>
      <c r="E12" s="7"/>
      <c r="F12" s="122">
        <v>2</v>
      </c>
      <c r="G12" s="120" t="s">
        <v>172</v>
      </c>
      <c r="H12" s="25">
        <f>('2015-DE'!I16+'2014-DE'!I16)/2</f>
        <v>6</v>
      </c>
      <c r="I12" s="166" t="str">
        <f>IF(H12&lt;6.01,B10,IF(H12&lt;9.01,B9,IF(H12&lt;14.01,B8,IF(H12&gt;22,B6,B7))))</f>
        <v>E - NE</v>
      </c>
      <c r="J12" s="163" t="s">
        <v>218</v>
      </c>
      <c r="K12" s="7"/>
      <c r="L12" s="7"/>
      <c r="M12" s="5"/>
      <c r="N12" s="5"/>
    </row>
    <row r="13" spans="1:14" ht="14.25">
      <c r="A13" s="7"/>
      <c r="B13" s="8"/>
      <c r="C13" s="8"/>
      <c r="D13" s="8"/>
      <c r="E13" s="7"/>
      <c r="F13" s="30">
        <v>2</v>
      </c>
      <c r="G13" s="72" t="s">
        <v>173</v>
      </c>
      <c r="H13" s="25">
        <f>('2014-DE'!I16+'2013-DE'!I16)/2</f>
        <v>6</v>
      </c>
      <c r="I13" s="166" t="str">
        <f>IF(H13&lt;6.01,B10,IF(H13&lt;9.01,B9,IF(H13&lt;14.01,B8,IF(H13&gt;22,B6,B7))))</f>
        <v>E - NE</v>
      </c>
      <c r="J13" s="163" t="s">
        <v>219</v>
      </c>
      <c r="K13" s="7"/>
      <c r="L13" s="7"/>
      <c r="M13" s="5"/>
      <c r="N13" s="5"/>
    </row>
    <row r="14" spans="1:14" ht="14.25">
      <c r="A14" s="7"/>
      <c r="B14" s="7"/>
      <c r="C14" s="7"/>
      <c r="D14" s="7"/>
      <c r="E14" s="7"/>
      <c r="F14" s="122">
        <v>3</v>
      </c>
      <c r="G14" s="120" t="s">
        <v>174</v>
      </c>
      <c r="H14" s="25">
        <f>('2015-ÚČ'!J16+'2014-ÚČ'!J16+'2013-DE'!I16)/3</f>
        <v>4</v>
      </c>
      <c r="I14" s="166" t="str">
        <f>IF(H14&lt;6.01,B10,IF(H14&lt;9.01,B9,IF(H14&lt;14.01,B8,IF(H14&gt;22,B6,B7))))</f>
        <v>E - NE</v>
      </c>
      <c r="J14" s="163" t="s">
        <v>220</v>
      </c>
      <c r="K14" s="7"/>
      <c r="L14" s="7"/>
      <c r="M14" s="5"/>
      <c r="N14" s="5"/>
    </row>
    <row r="15" spans="1:14" ht="14.25">
      <c r="A15" s="7"/>
      <c r="B15" s="7"/>
      <c r="C15" s="7"/>
      <c r="D15" s="7"/>
      <c r="E15" s="7"/>
      <c r="F15" s="30">
        <v>3</v>
      </c>
      <c r="G15" s="72" t="s">
        <v>161</v>
      </c>
      <c r="H15" s="25">
        <f>('2014-ÚČ'!J16+'2013-ÚČ'!J16+'2012-DE'!I16)/3</f>
        <v>4</v>
      </c>
      <c r="I15" s="166" t="str">
        <f>IF(H15&lt;6.01,B10,IF(H15&lt;9.01,B9,IF(H15&lt;14.01,B8,IF(H15&gt;22,B6,B7))))</f>
        <v>E - NE</v>
      </c>
      <c r="J15" s="163" t="s">
        <v>221</v>
      </c>
      <c r="K15" s="7"/>
      <c r="L15" s="7"/>
      <c r="M15" s="5"/>
      <c r="N15" s="5"/>
    </row>
    <row r="16" spans="1:14" ht="14.25">
      <c r="A16" s="7"/>
      <c r="B16" s="7"/>
      <c r="C16" s="7"/>
      <c r="D16" s="7"/>
      <c r="E16" s="7"/>
      <c r="F16" s="122">
        <v>3</v>
      </c>
      <c r="G16" s="120" t="s">
        <v>175</v>
      </c>
      <c r="H16" s="25">
        <f>('2015-ÚČ'!J16+'2014-DE'!I16+'2013-DE'!I16)/3</f>
        <v>5</v>
      </c>
      <c r="I16" s="166" t="str">
        <f>IF(H16&lt;6.01,B10,IF(H16&lt;9.01,B9,IF(H16&lt;14.01,B8,IF(H16&gt;22,B6,B7))))</f>
        <v>E - NE</v>
      </c>
      <c r="J16" s="163" t="s">
        <v>222</v>
      </c>
      <c r="K16" s="7"/>
      <c r="L16" s="7"/>
      <c r="M16" s="5"/>
      <c r="N16" s="5"/>
    </row>
    <row r="17" spans="1:14" ht="14.25">
      <c r="A17" s="7"/>
      <c r="B17" s="7"/>
      <c r="C17" s="7"/>
      <c r="D17" s="7"/>
      <c r="E17" s="7"/>
      <c r="F17" s="30">
        <v>3</v>
      </c>
      <c r="G17" s="72" t="s">
        <v>162</v>
      </c>
      <c r="H17" s="25">
        <f>('2014-ÚČ'!J16+'2013-DE'!I16+'2012-DE'!I16)/3</f>
        <v>5</v>
      </c>
      <c r="I17" s="166" t="str">
        <f>IF(H17&lt;6.01,B10,IF(H17&lt;9.01,B9,IF(H17&lt;14.01,B8,IF(H17&gt;22,B6,B7))))</f>
        <v>E - NE</v>
      </c>
      <c r="J17" s="163" t="s">
        <v>223</v>
      </c>
      <c r="K17" s="7"/>
      <c r="L17" s="7"/>
      <c r="M17" s="5"/>
      <c r="N17" s="5"/>
    </row>
    <row r="18" spans="1:14" ht="14.25">
      <c r="A18" s="7"/>
      <c r="B18" s="7"/>
      <c r="C18" s="7"/>
      <c r="D18" s="7"/>
      <c r="E18" s="7"/>
      <c r="F18" s="122">
        <v>2</v>
      </c>
      <c r="G18" s="120" t="s">
        <v>176</v>
      </c>
      <c r="H18" s="25">
        <f>('2015-ÚČ'!J16+'2014-DE'!I16)/2</f>
        <v>4.5</v>
      </c>
      <c r="I18" s="166" t="str">
        <f>IF(H18&lt;6.01,B10,IF(H18&lt;9.01,B9,IF(H18&lt;14.01,B8,IF(H18&gt;22,B6,B7))))</f>
        <v>E - NE</v>
      </c>
      <c r="J18" s="163" t="s">
        <v>224</v>
      </c>
      <c r="K18" s="7"/>
      <c r="L18" s="7"/>
      <c r="M18" s="5"/>
      <c r="N18" s="5"/>
    </row>
    <row r="19" spans="1:14" ht="15" thickBot="1">
      <c r="A19" s="7"/>
      <c r="B19" s="7"/>
      <c r="C19" s="7"/>
      <c r="D19" s="7"/>
      <c r="E19" s="7"/>
      <c r="F19" s="74">
        <v>2</v>
      </c>
      <c r="G19" s="75" t="s">
        <v>163</v>
      </c>
      <c r="H19" s="76">
        <f>('2014-ÚČ'!J16+'2013-DE'!I16)/2</f>
        <v>4.5</v>
      </c>
      <c r="I19" s="167" t="str">
        <f>IF(H19&lt;6.01,B10,IF(H19&lt;9.01,B9,IF(H19&lt;14.01,B8,IF(H19&gt;22,B6,B7))))</f>
        <v>E - NE</v>
      </c>
      <c r="J19" s="164" t="s">
        <v>225</v>
      </c>
      <c r="K19" s="7"/>
      <c r="L19" s="7"/>
      <c r="M19" s="5"/>
      <c r="N19" s="5"/>
    </row>
    <row r="20" spans="1:14" ht="1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.25">
      <c r="A25" s="7"/>
      <c r="B25" s="7"/>
      <c r="C25" s="7"/>
      <c r="D25" s="7"/>
      <c r="E25" s="7"/>
      <c r="F25" s="7"/>
      <c r="G25" s="7"/>
      <c r="H25" s="7"/>
      <c r="I25" s="7"/>
      <c r="J25" s="159"/>
      <c r="K25" s="7"/>
      <c r="L25" s="7"/>
      <c r="M25" s="5"/>
      <c r="N25" s="5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83"/>
  <sheetViews>
    <sheetView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226</v>
      </c>
      <c r="D2" s="12"/>
      <c r="E2" s="12"/>
      <c r="F2" s="7"/>
      <c r="G2" s="13"/>
      <c r="H2" s="35" t="s">
        <v>166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3" t="s">
        <v>188</v>
      </c>
      <c r="C15" s="151" t="s">
        <v>180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((E7-'2014-ÚČ'!E7+E35)/'2014-ÚČ'!E7)*100</f>
        <v>#DIV/0!</v>
      </c>
      <c r="J15" s="31">
        <f>IF(AND(E7=0,E35=0,'2014-ÚČ'!E7=0),0,IF('2014-ÚČ'!E7=0,3,IF(I15&lt;=0,0,IF(I15&lt;2.51,1,IF(I15&gt;5,3,2)))))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177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3" t="s">
        <v>190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3" t="s">
        <v>191</v>
      </c>
      <c r="C18" s="151" t="s">
        <v>4</v>
      </c>
      <c r="D18" s="19" t="s">
        <v>130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3" t="s">
        <v>192</v>
      </c>
      <c r="C19" s="151" t="s">
        <v>5</v>
      </c>
      <c r="D19" s="19" t="s">
        <v>146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3" t="s">
        <v>209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3" t="s">
        <v>193</v>
      </c>
      <c r="C21" s="151" t="s">
        <v>9</v>
      </c>
      <c r="D21" s="19" t="s">
        <v>147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3" t="s">
        <v>194</v>
      </c>
      <c r="C22" s="151" t="s">
        <v>14</v>
      </c>
      <c r="D22" s="19" t="s">
        <v>148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3" t="s">
        <v>210</v>
      </c>
      <c r="C23" s="151" t="s">
        <v>125</v>
      </c>
      <c r="D23" s="19" t="s">
        <v>133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3" t="s">
        <v>195</v>
      </c>
      <c r="C24" s="151" t="s">
        <v>10</v>
      </c>
      <c r="D24" s="19" t="s">
        <v>134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4" t="s">
        <v>196</v>
      </c>
      <c r="C25" s="152" t="s">
        <v>8</v>
      </c>
      <c r="D25" s="22" t="s">
        <v>149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227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228</v>
      </c>
      <c r="D2" s="12"/>
      <c r="E2" s="12"/>
      <c r="F2" s="7"/>
      <c r="G2" s="13"/>
      <c r="H2" s="35" t="s">
        <v>152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3" t="s">
        <v>188</v>
      </c>
      <c r="C15" s="151" t="s">
        <v>180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((E7-'2013-ÚČ'!E7+E35)/'2013-ÚČ'!E7)*100</f>
        <v>#DIV/0!</v>
      </c>
      <c r="J15" s="31">
        <f>IF(AND(E7=0,E35=0,'2013-ÚČ'!E7=0),0,IF('2013-ÚČ'!E7=0,3,IF(I15&lt;=0,0,IF(I15&lt;2.51,1,IF(I15&gt;5,3,2)))))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155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3" t="s">
        <v>190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3" t="s">
        <v>191</v>
      </c>
      <c r="C18" s="151" t="s">
        <v>4</v>
      </c>
      <c r="D18" s="19" t="s">
        <v>130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3" t="s">
        <v>192</v>
      </c>
      <c r="C19" s="151" t="s">
        <v>5</v>
      </c>
      <c r="D19" s="19" t="s">
        <v>146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3" t="s">
        <v>209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3" t="s">
        <v>193</v>
      </c>
      <c r="C21" s="151" t="s">
        <v>9</v>
      </c>
      <c r="D21" s="19" t="s">
        <v>147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3" t="s">
        <v>194</v>
      </c>
      <c r="C22" s="151" t="s">
        <v>14</v>
      </c>
      <c r="D22" s="19" t="s">
        <v>148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3" t="s">
        <v>210</v>
      </c>
      <c r="C23" s="151" t="s">
        <v>125</v>
      </c>
      <c r="D23" s="19" t="s">
        <v>133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3" t="s">
        <v>195</v>
      </c>
      <c r="C24" s="151" t="s">
        <v>10</v>
      </c>
      <c r="D24" s="19" t="s">
        <v>134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4" t="s">
        <v>196</v>
      </c>
      <c r="C25" s="152" t="s">
        <v>8</v>
      </c>
      <c r="D25" s="22" t="s">
        <v>149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229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C34" sqref="C34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230</v>
      </c>
      <c r="D2" s="12"/>
      <c r="E2" s="12"/>
      <c r="F2" s="7"/>
      <c r="G2" s="13"/>
      <c r="H2" s="35" t="s">
        <v>138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3" t="s">
        <v>188</v>
      </c>
      <c r="C15" s="151" t="s">
        <v>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((E7-'2012-ÚČ'!E7+E35)/'2012-ÚČ'!E7)*100</f>
        <v>#DIV/0!</v>
      </c>
      <c r="J15" s="31">
        <f>IF(AND(E7=0,E35=0,'2012-ÚČ'!E7=0),0,IF('2012-ÚČ'!E7=0,3,IF(I15&lt;=0,0,IF(I15&lt;2.51,1,IF(I15&gt;5,3,2)))))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139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3" t="s">
        <v>208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3" t="s">
        <v>191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3" t="s">
        <v>192</v>
      </c>
      <c r="C19" s="151" t="s">
        <v>5</v>
      </c>
      <c r="D19" s="19" t="s">
        <v>130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3" t="s">
        <v>209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3" t="s">
        <v>193</v>
      </c>
      <c r="C21" s="151" t="s">
        <v>9</v>
      </c>
      <c r="D21" s="19" t="s">
        <v>131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3" t="s">
        <v>194</v>
      </c>
      <c r="C22" s="151" t="s">
        <v>14</v>
      </c>
      <c r="D22" s="19" t="s">
        <v>132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3" t="s">
        <v>210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3" t="s">
        <v>195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4" t="s">
        <v>196</v>
      </c>
      <c r="C25" s="152" t="s">
        <v>8</v>
      </c>
      <c r="D25" s="22" t="s">
        <v>134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231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V382"/>
  <sheetViews>
    <sheetView zoomScale="75" zoomScaleNormal="75" zoomScalePageLayoutView="0" workbookViewId="0" topLeftCell="A1">
      <selection activeCell="C39" sqref="C39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>
      <c r="A2" s="8"/>
      <c r="B2" s="12"/>
      <c r="C2" s="35" t="s">
        <v>232</v>
      </c>
      <c r="D2" s="12"/>
      <c r="E2" s="12"/>
      <c r="F2" s="7"/>
      <c r="G2" s="13"/>
      <c r="H2" s="35" t="s">
        <v>135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53" t="s">
        <v>188</v>
      </c>
      <c r="C15" s="151" t="s">
        <v>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((E7-'2011-ÚČ'!E6+E35)/'2011-ÚČ'!E6)*100</f>
        <v>#DIV/0!</v>
      </c>
      <c r="J15" s="31">
        <f>IF(AND(E7=0,E35=0,'2011-ÚČ'!E6=0),0,IF('2011-ÚČ'!E6=0,3,IF(I15&lt;=0,0,IF(I15&lt;2.51,1,IF(I15&gt;5,3,2)))))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137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53" t="s">
        <v>208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53" t="s">
        <v>191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53" t="s">
        <v>192</v>
      </c>
      <c r="C19" s="151" t="s">
        <v>5</v>
      </c>
      <c r="D19" s="19" t="s">
        <v>130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53" t="s">
        <v>209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53" t="s">
        <v>193</v>
      </c>
      <c r="C21" s="151" t="s">
        <v>9</v>
      </c>
      <c r="D21" s="19" t="s">
        <v>131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53" t="s">
        <v>194</v>
      </c>
      <c r="C22" s="151" t="s">
        <v>14</v>
      </c>
      <c r="D22" s="19" t="s">
        <v>132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53" t="s">
        <v>210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53" t="s">
        <v>195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54" t="s">
        <v>196</v>
      </c>
      <c r="C25" s="152" t="s">
        <v>8</v>
      </c>
      <c r="D25" s="22" t="s">
        <v>134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35" t="s">
        <v>233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7"/>
      <c r="D41" s="14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R348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96" ht="14.25">
      <c r="A2" s="8"/>
      <c r="B2" s="12"/>
      <c r="C2" s="35" t="s">
        <v>234</v>
      </c>
      <c r="D2" s="12"/>
      <c r="E2" s="12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93" customFormat="1" ht="14.25">
      <c r="A3" s="11"/>
      <c r="B3" s="11"/>
      <c r="C3" s="82"/>
      <c r="D3" s="91"/>
      <c r="E3" s="91"/>
      <c r="F3" s="9"/>
      <c r="G3" s="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pans="1:96" ht="6.75" customHeight="1" thickBot="1">
      <c r="A4" s="8"/>
      <c r="B4" s="8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>
      <c r="A6" s="8"/>
      <c r="B6" s="154" t="s">
        <v>181</v>
      </c>
      <c r="C6" s="152" t="s">
        <v>150</v>
      </c>
      <c r="D6" s="22" t="s">
        <v>151</v>
      </c>
      <c r="E6" s="23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>
      <c r="A7" s="8"/>
      <c r="B7" s="8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3:96" ht="14.25"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3:96" ht="14.25"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3:96" ht="14.25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3:96" ht="14.25"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3:96" ht="14.25"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3:96" ht="14.25"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3:96" ht="14.25"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3:96" ht="14.25"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14.25"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167</v>
      </c>
      <c r="C2" s="13"/>
      <c r="D2" s="13"/>
      <c r="E2" s="7"/>
      <c r="F2" s="13"/>
      <c r="G2" s="35" t="s">
        <v>166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179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(((D6+D7+D10+D13)-('2014-DE'!D6+'2014-DE'!D7+'2014-DE'!D10+'2014-DE'!D13)+D22)/('2014-DE'!D6+'2014-DE'!D7+'2014-DE'!D10+'2014-DE'!D13))*100</f>
        <v>#DIV/0!</v>
      </c>
      <c r="I15" s="135">
        <f>IF(AND((D6+D7+D10+D13)=0,D22=0,('2014-DE'!D6+'2014-DE'!D7+'2014-DE'!D10+'2014-DE'!D13)=0),0,IF(('2014-DE'!D6+'2014-DE'!D7+'2014-DE'!D10+'2014-DE'!D13)=0,3,IF(H15&lt;=0,0,IF(H15&lt;2.51,1,IF(H15&gt;5,3,2)))))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177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156</v>
      </c>
      <c r="C2" s="13"/>
      <c r="D2" s="13"/>
      <c r="E2" s="7"/>
      <c r="F2" s="13"/>
      <c r="G2" s="35" t="s">
        <v>152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(((D6+D7+D10+D13)-('2013-DE'!D6+'2013-DE'!D7+'2013-DE'!D10+'2013-DE'!D13)+D22)/('2013-DE'!D6+'2013-DE'!D7+'2013-DE'!D10+'2013-DE'!D13))*100</f>
        <v>#DIV/0!</v>
      </c>
      <c r="I15" s="135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155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5" t="s">
        <v>140</v>
      </c>
      <c r="C2" s="13"/>
      <c r="D2" s="13"/>
      <c r="E2" s="7"/>
      <c r="F2" s="13"/>
      <c r="G2" s="35" t="s">
        <v>138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(((D6+D7+D10+D13)-('2012-DE'!D6+'2012-DE'!D7+'2012-DE'!D10+'2012-DE'!D13)+D22)/('2012-DE'!D6+'2012-DE'!D7+'2012-DE'!D10+'2012-DE'!D13))*100</f>
        <v>#DIV/0!</v>
      </c>
      <c r="I15" s="135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7"/>
      <c r="D16" s="38"/>
      <c r="E16" s="7"/>
      <c r="F16" s="32" t="s">
        <v>54</v>
      </c>
      <c r="G16" s="33" t="s">
        <v>139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2016-09-14T11:15:48Z</dcterms:modified>
  <cp:category/>
  <cp:version/>
  <cp:contentType/>
  <cp:contentStatus/>
</cp:coreProperties>
</file>