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680" yWindow="-120" windowWidth="29040" windowHeight="15990" tabRatio="847"/>
  </bookViews>
  <sheets>
    <sheet name="Šatov" sheetId="71" r:id="rId1"/>
    <sheet name="List1" sheetId="72" r:id="rId2"/>
  </sheets>
  <definedNames>
    <definedName name="_xlnm.Print_Titles" localSheetId="0">Šatov!$1:$4</definedName>
    <definedName name="_xlnm.Print_Area" localSheetId="0">Šatov!$A$1:$G$102</definedName>
    <definedName name="Příslušenství" localSheetId="0">#REF!</definedName>
    <definedName name="Příslušenství">#REF!</definedName>
    <definedName name="solver_lin" localSheetId="0" hidden="1">0</definedName>
    <definedName name="solver_num" localSheetId="0" hidden="1">0</definedName>
    <definedName name="solver_opt" localSheetId="0" hidden="1">Šatov!#REF!</definedName>
    <definedName name="solver_typ" localSheetId="0" hidden="1">1</definedName>
    <definedName name="solver_val" localSheetId="0" hidden="1">0</definedName>
    <definedName name="Ústředny" localSheetId="0">#REF!</definedName>
    <definedName name="Ústředny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9" i="71" l="1"/>
  <c r="G68" i="71" l="1"/>
  <c r="G73" i="71"/>
  <c r="G49" i="71" l="1"/>
  <c r="G48" i="71"/>
  <c r="G32" i="71" l="1"/>
  <c r="G33" i="71"/>
  <c r="G34" i="71"/>
  <c r="G35" i="71"/>
  <c r="G36" i="71"/>
  <c r="G37" i="71"/>
  <c r="G20" i="71"/>
  <c r="G21" i="71"/>
  <c r="G22" i="71"/>
  <c r="G23" i="71"/>
  <c r="G24" i="71"/>
  <c r="G25" i="71"/>
  <c r="G26" i="71"/>
  <c r="G27" i="71"/>
  <c r="G10" i="71"/>
  <c r="G11" i="71"/>
  <c r="G12" i="71"/>
  <c r="G13" i="71"/>
  <c r="G14" i="71"/>
  <c r="G15" i="71"/>
  <c r="G16" i="71"/>
  <c r="G6" i="71"/>
  <c r="G7" i="71" l="1"/>
  <c r="G44" i="71"/>
  <c r="G76" i="71" l="1"/>
  <c r="G77" i="71"/>
  <c r="G78" i="71"/>
  <c r="G79" i="71"/>
  <c r="G80" i="71"/>
  <c r="G81" i="71"/>
  <c r="G82" i="71"/>
  <c r="G83" i="71"/>
  <c r="G84" i="71"/>
  <c r="G85" i="71"/>
  <c r="G86" i="71"/>
  <c r="G72" i="71"/>
  <c r="G71" i="71"/>
  <c r="G63" i="71"/>
  <c r="G64" i="71"/>
  <c r="G65" i="71"/>
  <c r="G66" i="71"/>
  <c r="G67" i="71"/>
  <c r="G62" i="71"/>
  <c r="G56" i="71"/>
  <c r="G57" i="71"/>
  <c r="G58" i="71"/>
  <c r="G55" i="71"/>
  <c r="G42" i="71"/>
  <c r="G43" i="71"/>
  <c r="G45" i="71"/>
  <c r="G46" i="71"/>
  <c r="G47" i="71"/>
  <c r="G50" i="71"/>
  <c r="G51" i="71"/>
  <c r="G41" i="71"/>
  <c r="G31" i="71"/>
  <c r="G52" i="71" l="1"/>
  <c r="G59" i="71"/>
  <c r="G87" i="71"/>
  <c r="G38" i="71"/>
  <c r="G28" i="71"/>
  <c r="G17" i="71" l="1"/>
</calcChain>
</file>

<file path=xl/sharedStrings.xml><?xml version="1.0" encoding="utf-8"?>
<sst xmlns="http://schemas.openxmlformats.org/spreadsheetml/2006/main" count="288" uniqueCount="150">
  <si>
    <t>Stavba 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</si>
  <si>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</si>
  <si>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</si>
  <si>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</si>
  <si>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</si>
  <si>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</si>
  <si>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</si>
  <si>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</si>
  <si>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</si>
  <si>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</si>
  <si>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</si>
  <si>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</si>
  <si>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</si>
  <si>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001</t>
  </si>
  <si>
    <t>m</t>
  </si>
  <si>
    <t>002</t>
  </si>
  <si>
    <t>003</t>
  </si>
  <si>
    <t>004</t>
  </si>
  <si>
    <t>005</t>
  </si>
  <si>
    <t>006</t>
  </si>
  <si>
    <t>007</t>
  </si>
  <si>
    <t>008</t>
  </si>
  <si>
    <t>ks</t>
  </si>
  <si>
    <t>009</t>
  </si>
  <si>
    <t>010</t>
  </si>
  <si>
    <t>011</t>
  </si>
  <si>
    <t>hod</t>
  </si>
  <si>
    <t>012</t>
  </si>
  <si>
    <t>013</t>
  </si>
  <si>
    <t>014</t>
  </si>
  <si>
    <t>015</t>
  </si>
  <si>
    <t>016</t>
  </si>
  <si>
    <t>1</t>
  </si>
  <si>
    <t>2</t>
  </si>
  <si>
    <t>5</t>
  </si>
  <si>
    <t>6</t>
  </si>
  <si>
    <t>7</t>
  </si>
  <si>
    <t>8</t>
  </si>
  <si>
    <t>9</t>
  </si>
  <si>
    <t>OSVĚTLENÍ</t>
  </si>
  <si>
    <t>Práce nespecifikované ceníkem</t>
  </si>
  <si>
    <t>Nepředvídatelné práce</t>
  </si>
  <si>
    <t>Doplnění podkladů od dodavatelů přip. zař.</t>
  </si>
  <si>
    <t>Příprava ke komplexní zkoušce</t>
  </si>
  <si>
    <t>Zkušební provoz</t>
  </si>
  <si>
    <t>Projektová dokumentace skutečného provedení</t>
  </si>
  <si>
    <t>Revizní práce, měření</t>
  </si>
  <si>
    <t>Spolupráce s revizním technikem</t>
  </si>
  <si>
    <t>Soupis výkonů - CELEKM</t>
  </si>
  <si>
    <t>Realizační projektová dokumentace</t>
  </si>
  <si>
    <t>Poznámka:</t>
  </si>
  <si>
    <t xml:space="preserve"> - uvedené ceny jsou bez DPH</t>
  </si>
  <si>
    <t>- veškeré položky na přípomoce, lešení, přesuny hmot a suti, uložení suti na skládku, dopravu, montáž, atd... jsou zahrnuty v jednotlivých jednotkových cenách</t>
  </si>
  <si>
    <t>- součásti prací jsou veškeré zkoušky, potřebná měření, inspekce, uvedení zařízení do provozu, zaškolení obsluhy a revize</t>
  </si>
  <si>
    <t>- součástí dodávky je zpracování veškeré dílenské dokumentace a projektu skutečného provedení</t>
  </si>
  <si>
    <t>- součástí dodávky je kompletní dokladová část díla nutná k získání kolaudačního souhlasu stavby</t>
  </si>
  <si>
    <t>- v rozsahu prací zhotovitele jsou rovněž jakékoliv prvky, zařízení, práce a pomocné materiály, neuvedené v tomto soupisu výkonů, které jsou ale nezbytně nutné k dodání, instalaci , dokončení a provozování díla (např. požární ucpávky, štítky pro řádné a trvalé značení komponent, zařízení a potrubní závěsy, 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 platnými v České republice</t>
  </si>
  <si>
    <t>- součástí dodávky jsou veškerá geodetická měření jako například vytyčení konstrukcí, kontrolní měření, zaměření skutečného stavu apod.</t>
  </si>
  <si>
    <t>- součástí dodávky jsou i náklady na případná  opatření související s ochranou stávajících sítí, komunikací či staveb</t>
  </si>
  <si>
    <t>- součástí jednotkových cen jsou i vícenáklady související s výstavbou v zimním období, průběžný úklid staveniště a přilehlých komunikací, likvidaci odpadů, dočasná dopravní omezení atd.</t>
  </si>
  <si>
    <t>Při zpracování soupisu prací a dodávek se vycházelo z daného rozsahu dokumentace.</t>
  </si>
  <si>
    <t xml:space="preserve">Součástí ceny musí být veškeré náklady, aby cena byla konečná a zahrnovala celou dodávku a montáž akce.  </t>
  </si>
  <si>
    <t>Silnoproud</t>
  </si>
  <si>
    <t>Rozvaděče</t>
  </si>
  <si>
    <t>ROZAVDĚČE  celkem</t>
  </si>
  <si>
    <t>Poplatek za reciklaci svítidla</t>
  </si>
  <si>
    <t>Ekologická likvidace zdrojů</t>
  </si>
  <si>
    <t>3</t>
  </si>
  <si>
    <t>4</t>
  </si>
  <si>
    <t>OSVĚTLENÍ - CELEKM</t>
  </si>
  <si>
    <t>KABELY</t>
  </si>
  <si>
    <t>Kabel CY4 (dodávka a montáž na rošt, pevně nebo pod omítku), včetně podr.materiálu a ukončení kabelů v rozváděči</t>
  </si>
  <si>
    <t>Kabel CY6 (dodávka a montáž na rošt, pevně nebo pod omítku), včetně podr.materiálu a ukončení kabelů v rozváděči</t>
  </si>
  <si>
    <t>Kabel CY10 (dodávka a montáž na rošt, pevně nebo pod omítku), včetně podr.materiálu a ukončení kabelů v rozváděči</t>
  </si>
  <si>
    <t>Kabel CY16 (dodávka a montáž na rošt, pevně nebo pod omítku), včetně podr.materiálu a ukončení kabelů v rozváděči</t>
  </si>
  <si>
    <t>KABELY - CELKEM</t>
  </si>
  <si>
    <t>KABELOVÉ TRASY</t>
  </si>
  <si>
    <t>Instalační trubka ohebná 1225</t>
  </si>
  <si>
    <t>Instalační trubka ohebná 1232</t>
  </si>
  <si>
    <t>Instalační trubka tuhá 4025LA</t>
  </si>
  <si>
    <t>Instalační trubka tuhá 4032LA</t>
  </si>
  <si>
    <t>Instalační trubka tuhá 4040LA</t>
  </si>
  <si>
    <t>KABELOVÉ TRASY - CELKEM</t>
  </si>
  <si>
    <t>INSTALAČNÍ PŘÍSTROJE</t>
  </si>
  <si>
    <t>Jednopólový vypínač č.1, 250V/10A pod omítku, kompletní, včetně montáže</t>
  </si>
  <si>
    <t>Pohybový spínač 360°, 250V/10A, spínací prvek relé, kompletní, včetně montáže</t>
  </si>
  <si>
    <t>Doběhový spínač, kopletní, včetně montáže</t>
  </si>
  <si>
    <t>Jednonásobná zásuvka 250V/16A, kompletní, včetně montáže</t>
  </si>
  <si>
    <t>Jednonásobná zásuvka 250V/16A do parapetního žlabu, barevně odlišená, kompletní, včetně montáže</t>
  </si>
  <si>
    <t>Přístrojová krabice univerzální, včetně montáže</t>
  </si>
  <si>
    <t>Odbočná krabice, včetně svorkovnice, víčka a montáže</t>
  </si>
  <si>
    <t>Střídavý přepínač č.6, 250V/10A pod omítku, kompletní, včetně montáže</t>
  </si>
  <si>
    <t>INSTALAČNÍ PŘÍSTROJE - CELKEM</t>
  </si>
  <si>
    <t>OCHRANA PŘED BLESKEM</t>
  </si>
  <si>
    <t>Podpěra vedení PV21c</t>
  </si>
  <si>
    <t>Pomocný materiál pro hromosvod a uzemnění</t>
  </si>
  <si>
    <t>kpl</t>
  </si>
  <si>
    <t>OCHRANA PŘED BLESKEM - CELKEM</t>
  </si>
  <si>
    <t>UZEMNĚNÍ</t>
  </si>
  <si>
    <t>Zemnící pásek FeZn 30/4</t>
  </si>
  <si>
    <t>Svar 100 mm</t>
  </si>
  <si>
    <t>Obetonování zemnící pásky</t>
  </si>
  <si>
    <t>Nespecifikovatelé položky</t>
  </si>
  <si>
    <t>Pomocný montážní materiál</t>
  </si>
  <si>
    <t>m3</t>
  </si>
  <si>
    <t>UZEMNĚNÍ - CELKEM</t>
  </si>
  <si>
    <t>PODRUŽNÝ MATERIÁL</t>
  </si>
  <si>
    <t>Protipožární utěsnění prostupů stěnou</t>
  </si>
  <si>
    <t>Pomocný montážní materiál pro elektroinstalaci</t>
  </si>
  <si>
    <t>PODRUŽNÝ MATERIÁL - CELKEM</t>
  </si>
  <si>
    <t>Doprava na skládku</t>
  </si>
  <si>
    <t>Pronájem plošiny</t>
  </si>
  <si>
    <t>den</t>
  </si>
  <si>
    <t>ZKOUŠKY, REVIZE, OSTATNÍ</t>
  </si>
  <si>
    <t>ZKOUŠKY, REVIZE, OSTATNÍ- CELEKM</t>
  </si>
  <si>
    <t xml:space="preserve">Povinností dodavatele je překontrolovat specifikace materiálu po zpracování realizačního projektu a případný chybějící  materiál nebo výkony doplnit a ocenit. </t>
  </si>
  <si>
    <t xml:space="preserve">Dodávka akce se předpokládá včetně kompletní montáže, veškerého souvisejícího doplňkového, podružného a montážního materiálu tak, aby celé zařízení bylo funkční a splňovalo všechny předpisy, které se na ně vztahují. </t>
  </si>
  <si>
    <t>Zemnící drát FeZn D8</t>
  </si>
  <si>
    <t>D.1.4.e - 004</t>
  </si>
  <si>
    <t>VINAŘSKÝ SKLADOVÝ AREÁL ŠATOV</t>
  </si>
  <si>
    <t>2 - LED panel LYRA 45A, 1xLED SMD, 45W, 4300lm, 4000K</t>
  </si>
  <si>
    <t>3 - Horol 25W, LIGHTHOME, 1x120 SMD, 25W, 2240lm, 4000K</t>
  </si>
  <si>
    <t>4 - Horol 18W, LIGHTHOME, 1x90 SMD, 18W, 1540lm, 4000K</t>
  </si>
  <si>
    <t>7 - Nouzové osvětlení iTECH M2 M, 32_M, TM TECHNOLOGIE, 6.4W, 1xLED, 245lm</t>
  </si>
  <si>
    <t>8 - LED NO pro východ a PHP, SLV, P-LIGHT, 6W, 93lm, 1xLED 6000K, CRI&gt;75</t>
  </si>
  <si>
    <t>Kabel CYKY-J 4x10 (dodávka a montáž na rošt, pevně nebo pod omítku), včetně podr.materiálu a ukončení kabelů v rozváděči</t>
  </si>
  <si>
    <t>Kabel CYKY-J 5x2,5 (dodávka a montáž na rošt, pevně nebo pod omítku), včetně podr.materiálu a ukončení kabelů v rozváděči</t>
  </si>
  <si>
    <t>Kabel CYKY-J 3x1,5 (dodávka a montáž na rošt, pevně nebo pod omítku), včetně podr.materiálu a ukončení kabelů v rozváděči</t>
  </si>
  <si>
    <t>Kabel CYKY-J 3x2,5 (dodávka a montáž na rošt, pevně nebo pod omítku), včetně podr.materiálu a ukončení kabelů v rozváděči</t>
  </si>
  <si>
    <t>Přepěťová ochrana typu D, modul pod zásuvku</t>
  </si>
  <si>
    <t>Pohybový spínač 180°, 250V/10A, spínací prvek relé, kompletní, včetně montáže</t>
  </si>
  <si>
    <t>Jednonásobná zásuvka 250V/16A,IP65, povrchová montáž, kompletní, včetně montáže</t>
  </si>
  <si>
    <t>034</t>
  </si>
  <si>
    <t>036</t>
  </si>
  <si>
    <t>037</t>
  </si>
  <si>
    <t>038</t>
  </si>
  <si>
    <t>039</t>
  </si>
  <si>
    <t>040</t>
  </si>
  <si>
    <t>041</t>
  </si>
  <si>
    <t>042</t>
  </si>
  <si>
    <t>043</t>
  </si>
  <si>
    <t>046</t>
  </si>
  <si>
    <t>047</t>
  </si>
  <si>
    <t>Kabelová chránička KOPOFLEX DN40</t>
  </si>
  <si>
    <t>Přípojnice doplňujícího pospojování na sloupu v krabici, včetně montáže</t>
  </si>
  <si>
    <t>Jímací tyč 1,5m, včetně nosné konstrukce a montáže</t>
  </si>
  <si>
    <t>Parapetní žlab dvoukomorový, bílý, kovová oddělující přepážka, včetně víka a nosných konstrukcí, pro instalaci modulárních přístrojů 45x45</t>
  </si>
  <si>
    <t>Výkaz výměr</t>
  </si>
  <si>
    <t>Rozvaděč RP1, oceloplechový, nástěnný, 4x24, plné dveře, 543x750x140 (ŠxVxH) dle výkresu</t>
  </si>
  <si>
    <t>SILNOPROUDÉ ELEKTROINSTALACE SO 02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</si>
</sst>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4" formatCode="_-* #,##0.00\ &quot;Kč&quot;_-;\-* #,##0.00\ &quot;Kč&quot;_-;_-* &quot;-&quot;??\ &quot;Kč&quot;_-;_-@_-"/>
    <numFmt numFmtId="164" formatCode="_-* #,##0_-;\-* #,##0_-;_-* &quot;-&quot;_-;_-@_-"/>
    <numFmt numFmtId="165" formatCode="_-* #,##0.00_-;\-* #,##0.00_-;_-* &quot;-&quot;??_-;_-@_-"/>
    <numFmt numFmtId="166" formatCode="#,##0.0_);[Red]\(#,##0.0\)"/>
    <numFmt numFmtId="167" formatCode="&quot;$&quot;#,##0_);[Red]\(&quot;$&quot;#,##0\)"/>
    <numFmt numFmtId="168" formatCode="&quot;$&quot;#,##0.00_);[Red]\(&quot;$&quot;#,##0.00\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d\-mmm\-yy\ \ \ h:mm"/>
    <numFmt numFmtId="172" formatCode="#,##0.0_);\(#,##0.0\)"/>
    <numFmt numFmtId="173" formatCode="#,##0.000_);\(#,##0.000\)"/>
    <numFmt numFmtId="174" formatCode="0.0%"/>
    <numFmt numFmtId="175" formatCode="mmm\-yy_)"/>
    <numFmt numFmtId="176" formatCode="0.0%;\(0.0%\)"/>
    <numFmt numFmtId="177" formatCode="0%_);[Red]\(0%\)"/>
    <numFmt numFmtId="178" formatCode="0.0%_);[Red]\(0.0%\)"/>
    <numFmt numFmtId="179" formatCode="0.0%;[Red]\-0.0%"/>
    <numFmt numFmtId="180" formatCode="0.00%;[Red]\-0.00%"/>
    <numFmt numFmtId="181" formatCode="###,###,_);[Red]\(###,###,\)"/>
    <numFmt numFmtId="182" formatCode="###,###.0,_);[Red]\(###,###.0,\)"/>
    <numFmt numFmtId="183" formatCode="###0_)"/>
    <numFmt numFmtId="184" formatCode="_-&quot;Ł&quot;* #,##0_-;\-&quot;Ł&quot;* #,##0_-;_-&quot;Ł&quot;* &quot;-&quot;_-;_-@_-"/>
    <numFmt numFmtId="185" formatCode="_-&quot;Ł&quot;* #,##0.00_-;\-&quot;Ł&quot;* #,##0.00_-;_-&quot;Ł&quot;* &quot;-&quot;??_-;_-@_-"/>
    <numFmt numFmtId="186" formatCode="#,##0.000"/>
    <numFmt numFmtId="187" formatCode="0.00000"/>
    <numFmt numFmtId="188" formatCode="#,##0.00\ &quot;Kč&quot;"/>
  </numFmts>
  <fonts count="6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Helv"/>
      <charset val="238"/>
    </font>
    <font>
      <sz val="10"/>
      <name val="Helv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8"/>
      <name val="CG Times (E1)"/>
      <charset val="238"/>
    </font>
    <font>
      <sz val="8"/>
      <name val="Times New Roman"/>
      <family val="1"/>
      <charset val="238"/>
    </font>
    <font>
      <sz val="11"/>
      <color indexed="20"/>
      <name val="Calibri"/>
      <family val="2"/>
      <charset val="238"/>
    </font>
    <font>
      <shadow/>
      <sz val="8"/>
      <color indexed="12"/>
      <name val="Times New Roman"/>
      <family val="1"/>
      <charset val="238"/>
    </font>
    <font>
      <b/>
      <sz val="11"/>
      <color indexed="9"/>
      <name val="Calibri"/>
      <family val="2"/>
      <charset val="238"/>
    </font>
    <font>
      <sz val="10"/>
      <name val="Univers (WN)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name val="Arial"/>
      <family val="2"/>
      <charset val="238"/>
    </font>
    <font>
      <sz val="10"/>
      <name val="Univers (E1)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2"/>
      <name val="Univers (WN)"/>
      <charset val="238"/>
    </font>
    <font>
      <b/>
      <sz val="10"/>
      <name val="Univers (WN)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"/>
      <family val="2"/>
      <charset val="238"/>
    </font>
    <font>
      <i/>
      <sz val="10"/>
      <color indexed="62"/>
      <name val="Arial CE"/>
      <family val="2"/>
      <charset val="238"/>
    </font>
    <font>
      <b/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News Serif EE"/>
      <charset val="238"/>
    </font>
    <font>
      <sz val="10"/>
      <name val="Sans EE"/>
      <charset val="238"/>
    </font>
    <font>
      <sz val="10"/>
      <name val="Arial CE"/>
    </font>
    <font>
      <sz val="9"/>
      <name val="Arial CE"/>
      <family val="2"/>
      <charset val="238"/>
    </font>
    <font>
      <i/>
      <sz val="10"/>
      <color indexed="18"/>
      <name val="Arial CE"/>
      <family val="2"/>
      <charset val="238"/>
    </font>
    <font>
      <b/>
      <sz val="9"/>
      <name val="Lucida Console"/>
      <family val="3"/>
      <charset val="238"/>
    </font>
    <font>
      <sz val="11"/>
      <color theme="1"/>
      <name val="Calibri"/>
      <family val="2"/>
      <scheme val="minor"/>
    </font>
    <font>
      <sz val="8"/>
      <name val="Trebuchet MS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2">
    <xf numFmtId="0" fontId="0" fillId="0" borderId="0"/>
    <xf numFmtId="0" fontId="11" fillId="0" borderId="0"/>
    <xf numFmtId="0" fontId="12" fillId="0" borderId="0" applyProtection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66" fontId="16" fillId="0" borderId="0" applyNumberFormat="0" applyFill="0" applyBorder="0" applyAlignment="0"/>
    <xf numFmtId="0" fontId="17" fillId="0" borderId="1" applyNumberFormat="0" applyFill="0" applyAlignment="0" applyProtection="0"/>
    <xf numFmtId="4" fontId="12" fillId="0" borderId="0" applyBorder="0" applyProtection="0">
      <protection locked="0"/>
    </xf>
    <xf numFmtId="4" fontId="12" fillId="16" borderId="0"/>
    <xf numFmtId="49" fontId="43" fillId="16" borderId="0">
      <alignment horizontal="right"/>
    </xf>
    <xf numFmtId="49" fontId="44" fillId="0" borderId="0" applyBorder="0" applyProtection="0">
      <alignment horizontal="center"/>
      <protection locked="0"/>
    </xf>
    <xf numFmtId="49" fontId="12" fillId="0" borderId="2" applyBorder="0" applyProtection="0">
      <alignment horizontal="left"/>
    </xf>
    <xf numFmtId="49" fontId="45" fillId="0" borderId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3" fontId="46" fillId="0" borderId="3" applyFill="0" applyBorder="0">
      <alignment vertical="center"/>
    </xf>
    <xf numFmtId="15" fontId="18" fillId="0" borderId="0" applyFont="0" applyFill="0" applyBorder="0" applyAlignment="0" applyProtection="0">
      <alignment horizontal="left"/>
    </xf>
    <xf numFmtId="171" fontId="18" fillId="0" borderId="0" applyFont="0" applyFill="0" applyBorder="0" applyProtection="0">
      <alignment horizontal="left"/>
    </xf>
    <xf numFmtId="172" fontId="19" fillId="0" borderId="0" applyFont="0" applyFill="0" applyBorder="0" applyAlignment="0" applyProtection="0">
      <protection locked="0"/>
    </xf>
    <xf numFmtId="39" fontId="10" fillId="0" borderId="0" applyFont="0" applyFill="0" applyBorder="0" applyAlignment="0" applyProtection="0"/>
    <xf numFmtId="173" fontId="20" fillId="0" borderId="0" applyFont="0" applyFill="0" applyBorder="0" applyAlignment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7" fillId="0" borderId="0">
      <alignment horizontal="left"/>
      <protection locked="0"/>
    </xf>
    <xf numFmtId="186" fontId="12" fillId="0" borderId="0" applyBorder="0" applyProtection="0"/>
    <xf numFmtId="186" fontId="12" fillId="16" borderId="0" applyBorder="0"/>
    <xf numFmtId="0" fontId="21" fillId="3" borderId="0" applyNumberFormat="0" applyBorder="0" applyAlignment="0" applyProtection="0"/>
    <xf numFmtId="37" fontId="22" fillId="0" borderId="0" applyFill="0" applyBorder="0" applyAlignment="0">
      <protection locked="0"/>
    </xf>
    <xf numFmtId="174" fontId="22" fillId="0" borderId="4" applyFill="0" applyBorder="0" applyAlignment="0">
      <alignment horizontal="center"/>
      <protection locked="0"/>
    </xf>
    <xf numFmtId="172" fontId="22" fillId="0" borderId="0" applyFill="0" applyBorder="0" applyAlignment="0">
      <protection locked="0"/>
    </xf>
    <xf numFmtId="173" fontId="22" fillId="0" borderId="0" applyFill="0" applyBorder="0" applyAlignment="0" applyProtection="0">
      <protection locked="0"/>
    </xf>
    <xf numFmtId="0" fontId="23" fillId="17" borderId="5" applyNumberFormat="0" applyAlignment="0" applyProtection="0"/>
    <xf numFmtId="49" fontId="12" fillId="0" borderId="2" applyBorder="0" applyProtection="0">
      <alignment horizontal="left"/>
    </xf>
    <xf numFmtId="186" fontId="12" fillId="0" borderId="0" applyBorder="0" applyProtection="0"/>
    <xf numFmtId="175" fontId="24" fillId="0" borderId="0" applyFont="0" applyFill="0" applyBorder="0" applyAlignment="0" applyProtection="0"/>
    <xf numFmtId="0" fontId="48" fillId="0" borderId="0" applyNumberFormat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9" fontId="44" fillId="0" borderId="0" applyBorder="0" applyProtection="0"/>
    <xf numFmtId="0" fontId="12" fillId="0" borderId="2" applyBorder="0" applyProtection="0">
      <alignment horizontal="left"/>
      <protection locked="0"/>
    </xf>
    <xf numFmtId="0" fontId="46" fillId="0" borderId="0" applyBorder="0" applyProtection="0">
      <alignment horizontal="left"/>
    </xf>
    <xf numFmtId="0" fontId="29" fillId="18" borderId="0" applyNumberFormat="0" applyBorder="0" applyAlignment="0" applyProtection="0"/>
    <xf numFmtId="166" fontId="30" fillId="0" borderId="0" applyFill="0" applyBorder="0" applyAlignment="0"/>
    <xf numFmtId="38" fontId="18" fillId="0" borderId="0"/>
    <xf numFmtId="0" fontId="49" fillId="0" borderId="0"/>
    <xf numFmtId="176" fontId="20" fillId="0" borderId="9" applyFont="0" applyFill="0" applyBorder="0" applyAlignment="0" applyProtection="0">
      <alignment horizontal="right"/>
    </xf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50" fillId="0" borderId="10" applyBorder="0">
      <alignment horizontal="left" vertical="center"/>
    </xf>
    <xf numFmtId="49" fontId="12" fillId="0" borderId="0" applyBorder="0" applyProtection="0">
      <alignment horizontal="center"/>
    </xf>
    <xf numFmtId="186" fontId="12" fillId="0" borderId="0">
      <protection locked="0"/>
    </xf>
    <xf numFmtId="0" fontId="32" fillId="19" borderId="11" applyNumberFormat="0" applyFont="0" applyAlignment="0" applyProtection="0"/>
    <xf numFmtId="10" fontId="12" fillId="0" borderId="0" applyProtection="0"/>
    <xf numFmtId="0" fontId="33" fillId="0" borderId="12" applyNumberFormat="0" applyFill="0" applyAlignment="0" applyProtection="0"/>
    <xf numFmtId="0" fontId="12" fillId="0" borderId="13" applyProtection="0">
      <alignment horizontal="center"/>
    </xf>
    <xf numFmtId="0" fontId="12" fillId="0" borderId="0" applyProtection="0"/>
    <xf numFmtId="4" fontId="12" fillId="0" borderId="14" applyProtection="0"/>
    <xf numFmtId="186" fontId="12" fillId="0" borderId="14"/>
    <xf numFmtId="38" fontId="18" fillId="20" borderId="0" applyNumberFormat="0" applyFont="0" applyBorder="0" applyAlignment="0" applyProtection="0"/>
    <xf numFmtId="186" fontId="46" fillId="16" borderId="0" applyBorder="0"/>
    <xf numFmtId="4" fontId="46" fillId="16" borderId="0" applyBorder="0"/>
    <xf numFmtId="0" fontId="34" fillId="4" borderId="0" applyNumberFormat="0" applyBorder="0" applyAlignment="0" applyProtection="0"/>
    <xf numFmtId="0" fontId="10" fillId="0" borderId="0"/>
    <xf numFmtId="38" fontId="35" fillId="0" borderId="0" applyFill="0" applyBorder="0" applyAlignment="0" applyProtection="0"/>
    <xf numFmtId="179" fontId="36" fillId="0" borderId="0" applyFill="0" applyBorder="0" applyAlignment="0" applyProtection="0"/>
    <xf numFmtId="0" fontId="37" fillId="0" borderId="0" applyNumberFormat="0" applyFill="0" applyBorder="0" applyAlignment="0" applyProtection="0"/>
    <xf numFmtId="49" fontId="46" fillId="0" borderId="10" applyNumberFormat="0" applyBorder="0">
      <alignment horizontal="left" vertical="center"/>
    </xf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" fontId="19" fillId="0" borderId="0" applyFont="0" applyFill="0" applyBorder="0" applyAlignment="0" applyProtection="0">
      <alignment horizontal="left"/>
    </xf>
    <xf numFmtId="0" fontId="51" fillId="16" borderId="0">
      <alignment horizontal="right"/>
    </xf>
    <xf numFmtId="38" fontId="18" fillId="0" borderId="15" applyNumberFormat="0" applyFont="0" applyFill="0" applyAlignment="0" applyProtection="0"/>
    <xf numFmtId="10" fontId="31" fillId="0" borderId="16" applyNumberFormat="0" applyFont="0" applyFill="0" applyAlignment="0" applyProtection="0"/>
    <xf numFmtId="0" fontId="38" fillId="7" borderId="17" applyNumberFormat="0" applyAlignment="0" applyProtection="0"/>
    <xf numFmtId="0" fontId="46" fillId="0" borderId="0"/>
    <xf numFmtId="0" fontId="46" fillId="0" borderId="0">
      <alignment horizontal="center"/>
    </xf>
    <xf numFmtId="0" fontId="12" fillId="0" borderId="0"/>
    <xf numFmtId="4" fontId="12" fillId="16" borderId="0"/>
    <xf numFmtId="0" fontId="39" fillId="21" borderId="17" applyNumberFormat="0" applyAlignment="0" applyProtection="0"/>
    <xf numFmtId="0" fontId="40" fillId="21" borderId="18" applyNumberFormat="0" applyAlignment="0" applyProtection="0"/>
    <xf numFmtId="0" fontId="41" fillId="0" borderId="0" applyNumberFormat="0" applyFill="0" applyBorder="0" applyAlignment="0" applyProtection="0"/>
    <xf numFmtId="184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3" fontId="42" fillId="0" borderId="19" applyFont="0" applyFill="0" applyBorder="0" applyAlignment="0" applyProtection="0"/>
    <xf numFmtId="0" fontId="52" fillId="0" borderId="20">
      <alignment horizontal="center" vertical="center"/>
    </xf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5" borderId="0" applyNumberFormat="0" applyBorder="0" applyAlignment="0" applyProtection="0"/>
    <xf numFmtId="0" fontId="49" fillId="0" borderId="0"/>
    <xf numFmtId="0" fontId="9" fillId="0" borderId="0"/>
    <xf numFmtId="0" fontId="8" fillId="0" borderId="0"/>
    <xf numFmtId="0" fontId="7" fillId="0" borderId="0"/>
    <xf numFmtId="0" fontId="13" fillId="19" borderId="11" applyNumberFormat="0" applyFont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44" fontId="9" fillId="0" borderId="0" applyFont="0" applyFill="0" applyBorder="0" applyAlignment="0" applyProtection="0"/>
    <xf numFmtId="0" fontId="4" fillId="0" borderId="0"/>
    <xf numFmtId="0" fontId="4" fillId="0" borderId="0"/>
    <xf numFmtId="44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53" fillId="0" borderId="0"/>
    <xf numFmtId="0" fontId="54" fillId="0" borderId="0" applyAlignment="0">
      <alignment vertical="top" wrapText="1"/>
      <protection locked="0"/>
    </xf>
    <xf numFmtId="0" fontId="53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 applyProtection="0"/>
    <xf numFmtId="0" fontId="13" fillId="0" borderId="0"/>
  </cellStyleXfs>
  <cellXfs count="118">
    <xf numFmtId="0" fontId="0" fillId="0" borderId="0" xfId="0"/>
    <xf numFmtId="0" fontId="13" fillId="0" borderId="0" xfId="123" applyFont="1"/>
    <xf numFmtId="0" fontId="13" fillId="0" borderId="0" xfId="123" applyFont="1" applyAlignment="1">
      <alignment vertical="center"/>
    </xf>
    <xf numFmtId="0" fontId="55" fillId="0" borderId="0" xfId="123" applyFont="1"/>
    <xf numFmtId="0" fontId="55" fillId="0" borderId="35" xfId="123" applyFont="1" applyBorder="1"/>
    <xf numFmtId="0" fontId="55" fillId="0" borderId="33" xfId="123" applyFont="1" applyBorder="1"/>
    <xf numFmtId="0" fontId="55" fillId="0" borderId="32" xfId="123" applyFont="1" applyBorder="1"/>
    <xf numFmtId="0" fontId="55" fillId="27" borderId="0" xfId="123" applyFont="1" applyFill="1" applyAlignment="1">
      <alignment vertical="center"/>
    </xf>
    <xf numFmtId="0" fontId="55" fillId="0" borderId="0" xfId="123" applyFont="1" applyAlignment="1">
      <alignment vertical="center"/>
    </xf>
    <xf numFmtId="187" fontId="55" fillId="27" borderId="34" xfId="123" applyNumberFormat="1" applyFont="1" applyFill="1" applyBorder="1" applyAlignment="1">
      <alignment vertical="center"/>
    </xf>
    <xf numFmtId="4" fontId="55" fillId="27" borderId="33" xfId="123" applyNumberFormat="1" applyFont="1" applyFill="1" applyBorder="1" applyAlignment="1">
      <alignment vertical="center"/>
    </xf>
    <xf numFmtId="187" fontId="55" fillId="27" borderId="33" xfId="123" applyNumberFormat="1" applyFont="1" applyFill="1" applyBorder="1" applyAlignment="1">
      <alignment vertical="center"/>
    </xf>
    <xf numFmtId="0" fontId="55" fillId="27" borderId="32" xfId="123" applyFont="1" applyFill="1" applyBorder="1" applyAlignment="1">
      <alignment vertical="center"/>
    </xf>
    <xf numFmtId="0" fontId="55" fillId="27" borderId="33" xfId="123" applyFont="1" applyFill="1" applyBorder="1" applyAlignment="1">
      <alignment vertical="center"/>
    </xf>
    <xf numFmtId="49" fontId="57" fillId="0" borderId="25" xfId="123" applyNumberFormat="1" applyFont="1" applyBorder="1" applyAlignment="1">
      <alignment wrapText="1"/>
    </xf>
    <xf numFmtId="0" fontId="56" fillId="0" borderId="25" xfId="123" applyFont="1" applyBorder="1"/>
    <xf numFmtId="49" fontId="57" fillId="0" borderId="16" xfId="123" applyNumberFormat="1" applyFont="1" applyBorder="1" applyAlignment="1">
      <alignment wrapText="1"/>
    </xf>
    <xf numFmtId="0" fontId="56" fillId="0" borderId="16" xfId="123" applyFont="1" applyBorder="1"/>
    <xf numFmtId="49" fontId="56" fillId="0" borderId="0" xfId="123" applyNumberFormat="1" applyFont="1"/>
    <xf numFmtId="0" fontId="56" fillId="0" borderId="0" xfId="123" applyFont="1"/>
    <xf numFmtId="0" fontId="57" fillId="27" borderId="19" xfId="0" applyFont="1" applyFill="1" applyBorder="1" applyAlignment="1">
      <alignment vertical="center" wrapText="1"/>
    </xf>
    <xf numFmtId="0" fontId="56" fillId="27" borderId="19" xfId="0" applyFont="1" applyFill="1" applyBorder="1" applyAlignment="1">
      <alignment horizontal="left" vertical="center"/>
    </xf>
    <xf numFmtId="0" fontId="56" fillId="27" borderId="19" xfId="123" applyFont="1" applyFill="1" applyBorder="1" applyAlignment="1">
      <alignment horizontal="right" vertical="center"/>
    </xf>
    <xf numFmtId="0" fontId="56" fillId="0" borderId="0" xfId="123" applyFont="1" applyAlignment="1">
      <alignment vertical="center"/>
    </xf>
    <xf numFmtId="0" fontId="56" fillId="0" borderId="0" xfId="123" applyFont="1" applyAlignment="1">
      <alignment horizontal="right" vertical="center"/>
    </xf>
    <xf numFmtId="187" fontId="55" fillId="27" borderId="13" xfId="123" applyNumberFormat="1" applyFont="1" applyFill="1" applyBorder="1" applyAlignment="1">
      <alignment vertical="center"/>
    </xf>
    <xf numFmtId="4" fontId="55" fillId="27" borderId="14" xfId="123" applyNumberFormat="1" applyFont="1" applyFill="1" applyBorder="1" applyAlignment="1">
      <alignment vertical="center"/>
    </xf>
    <xf numFmtId="0" fontId="55" fillId="27" borderId="35" xfId="123" applyFont="1" applyFill="1" applyBorder="1" applyAlignment="1">
      <alignment vertical="center"/>
    </xf>
    <xf numFmtId="49" fontId="56" fillId="27" borderId="19" xfId="123" applyNumberFormat="1" applyFont="1" applyFill="1" applyBorder="1" applyAlignment="1">
      <alignment horizontal="left" vertical="center"/>
    </xf>
    <xf numFmtId="49" fontId="56" fillId="28" borderId="3" xfId="123" applyNumberFormat="1" applyFont="1" applyFill="1" applyBorder="1" applyAlignment="1">
      <alignment horizontal="left" vertical="center"/>
    </xf>
    <xf numFmtId="49" fontId="56" fillId="0" borderId="0" xfId="123" applyNumberFormat="1" applyFont="1" applyAlignment="1">
      <alignment horizontal="right" vertical="center"/>
    </xf>
    <xf numFmtId="0" fontId="56" fillId="26" borderId="34" xfId="123" applyFont="1" applyFill="1" applyBorder="1" applyAlignment="1">
      <alignment horizontal="right" vertical="center"/>
    </xf>
    <xf numFmtId="0" fontId="56" fillId="26" borderId="34" xfId="123" applyFont="1" applyFill="1" applyBorder="1" applyAlignment="1">
      <alignment horizontal="center" vertical="center"/>
    </xf>
    <xf numFmtId="49" fontId="56" fillId="0" borderId="25" xfId="123" applyNumberFormat="1" applyFont="1" applyBorder="1" applyAlignment="1">
      <alignment horizontal="right" vertical="center"/>
    </xf>
    <xf numFmtId="0" fontId="56" fillId="0" borderId="27" xfId="123" applyFont="1" applyBorder="1" applyAlignment="1">
      <alignment horizontal="right" vertical="center"/>
    </xf>
    <xf numFmtId="188" fontId="56" fillId="27" borderId="21" xfId="123" applyNumberFormat="1" applyFont="1" applyFill="1" applyBorder="1" applyAlignment="1">
      <alignment horizontal="right" vertical="center"/>
    </xf>
    <xf numFmtId="49" fontId="56" fillId="26" borderId="34" xfId="123" applyNumberFormat="1" applyFont="1" applyFill="1" applyBorder="1" applyAlignment="1">
      <alignment vertical="center"/>
    </xf>
    <xf numFmtId="0" fontId="55" fillId="26" borderId="20" xfId="123" applyFont="1" applyFill="1" applyBorder="1" applyAlignment="1">
      <alignment horizontal="center" vertical="center" wrapText="1"/>
    </xf>
    <xf numFmtId="49" fontId="56" fillId="27" borderId="0" xfId="123" applyNumberFormat="1" applyFont="1" applyFill="1" applyAlignment="1">
      <alignment horizontal="left" vertical="center"/>
    </xf>
    <xf numFmtId="49" fontId="56" fillId="28" borderId="0" xfId="123" applyNumberFormat="1" applyFont="1" applyFill="1" applyAlignment="1">
      <alignment horizontal="left" vertical="center"/>
    </xf>
    <xf numFmtId="0" fontId="57" fillId="28" borderId="0" xfId="0" applyFont="1" applyFill="1" applyAlignment="1">
      <alignment vertical="center" wrapText="1"/>
    </xf>
    <xf numFmtId="0" fontId="56" fillId="28" borderId="0" xfId="0" applyFont="1" applyFill="1" applyAlignment="1">
      <alignment horizontal="left" vertical="center"/>
    </xf>
    <xf numFmtId="0" fontId="56" fillId="28" borderId="0" xfId="123" applyFont="1" applyFill="1" applyAlignment="1">
      <alignment horizontal="right" vertical="center"/>
    </xf>
    <xf numFmtId="188" fontId="56" fillId="28" borderId="0" xfId="123" applyNumberFormat="1" applyFont="1" applyFill="1" applyAlignment="1">
      <alignment horizontal="right" vertical="center"/>
    </xf>
    <xf numFmtId="49" fontId="56" fillId="27" borderId="22" xfId="123" applyNumberFormat="1" applyFont="1" applyFill="1" applyBorder="1" applyAlignment="1">
      <alignment horizontal="left" vertical="center"/>
    </xf>
    <xf numFmtId="4" fontId="56" fillId="27" borderId="19" xfId="123" applyNumberFormat="1" applyFont="1" applyFill="1" applyBorder="1" applyAlignment="1" applyProtection="1">
      <alignment horizontal="right" vertical="center" wrapText="1"/>
      <protection locked="0"/>
    </xf>
    <xf numFmtId="49" fontId="56" fillId="27" borderId="4" xfId="123" applyNumberFormat="1" applyFont="1" applyFill="1" applyBorder="1" applyAlignment="1">
      <alignment horizontal="left" vertical="center"/>
    </xf>
    <xf numFmtId="187" fontId="55" fillId="27" borderId="14" xfId="123" applyNumberFormat="1" applyFont="1" applyFill="1" applyBorder="1" applyAlignment="1">
      <alignment vertical="center"/>
    </xf>
    <xf numFmtId="49" fontId="56" fillId="28" borderId="36" xfId="123" applyNumberFormat="1" applyFont="1" applyFill="1" applyBorder="1" applyAlignment="1">
      <alignment horizontal="left" vertical="center"/>
    </xf>
    <xf numFmtId="0" fontId="57" fillId="28" borderId="36" xfId="0" applyFont="1" applyFill="1" applyBorder="1" applyAlignment="1">
      <alignment vertical="center" wrapText="1"/>
    </xf>
    <xf numFmtId="0" fontId="56" fillId="28" borderId="36" xfId="0" applyFont="1" applyFill="1" applyBorder="1" applyAlignment="1">
      <alignment horizontal="left" vertical="center"/>
    </xf>
    <xf numFmtId="0" fontId="56" fillId="28" borderId="36" xfId="123" applyFont="1" applyFill="1" applyBorder="1" applyAlignment="1">
      <alignment horizontal="right" vertical="center"/>
    </xf>
    <xf numFmtId="188" fontId="56" fillId="28" borderId="9" xfId="123" applyNumberFormat="1" applyFont="1" applyFill="1" applyBorder="1" applyAlignment="1">
      <alignment horizontal="right" vertical="center"/>
    </xf>
    <xf numFmtId="49" fontId="56" fillId="0" borderId="3" xfId="123" applyNumberFormat="1" applyFont="1" applyFill="1" applyBorder="1" applyAlignment="1">
      <alignment horizontal="left" vertical="center"/>
    </xf>
    <xf numFmtId="0" fontId="56" fillId="27" borderId="26" xfId="123" applyFont="1" applyFill="1" applyBorder="1" applyAlignment="1">
      <alignment horizontal="right" vertical="center"/>
    </xf>
    <xf numFmtId="49" fontId="56" fillId="27" borderId="0" xfId="123" applyNumberFormat="1" applyFont="1" applyFill="1" applyAlignment="1">
      <alignment horizontal="right" vertical="center"/>
    </xf>
    <xf numFmtId="0" fontId="56" fillId="27" borderId="0" xfId="123" applyFont="1" applyFill="1" applyAlignment="1">
      <alignment horizontal="right" vertical="center"/>
    </xf>
    <xf numFmtId="49" fontId="56" fillId="0" borderId="37" xfId="123" applyNumberFormat="1" applyFont="1" applyFill="1" applyBorder="1" applyAlignment="1">
      <alignment horizontal="left" vertical="center"/>
    </xf>
    <xf numFmtId="0" fontId="56" fillId="0" borderId="20" xfId="189" applyFont="1" applyFill="1" applyBorder="1" applyAlignment="1">
      <alignment wrapText="1"/>
    </xf>
    <xf numFmtId="0" fontId="56" fillId="0" borderId="20" xfId="0" applyFont="1" applyFill="1" applyBorder="1" applyAlignment="1">
      <alignment horizontal="left" vertical="center"/>
    </xf>
    <xf numFmtId="4" fontId="56" fillId="0" borderId="20" xfId="191" applyNumberFormat="1" applyFont="1" applyFill="1" applyBorder="1" applyAlignment="1">
      <alignment horizontal="right" vertical="center"/>
    </xf>
    <xf numFmtId="4" fontId="56" fillId="0" borderId="20" xfId="123" applyNumberFormat="1" applyFont="1" applyFill="1" applyBorder="1" applyAlignment="1" applyProtection="1">
      <alignment horizontal="right" vertical="center" wrapText="1"/>
      <protection locked="0"/>
    </xf>
    <xf numFmtId="188" fontId="56" fillId="0" borderId="20" xfId="123" applyNumberFormat="1" applyFont="1" applyFill="1" applyBorder="1" applyAlignment="1">
      <alignment horizontal="right" vertical="center"/>
    </xf>
    <xf numFmtId="49" fontId="56" fillId="0" borderId="22" xfId="123" applyNumberFormat="1" applyFont="1" applyFill="1" applyBorder="1" applyAlignment="1">
      <alignment horizontal="left" vertical="center"/>
    </xf>
    <xf numFmtId="49" fontId="56" fillId="0" borderId="19" xfId="123" applyNumberFormat="1" applyFont="1" applyFill="1" applyBorder="1" applyAlignment="1">
      <alignment horizontal="left" vertical="center"/>
    </xf>
    <xf numFmtId="0" fontId="57" fillId="0" borderId="19" xfId="0" applyFont="1" applyFill="1" applyBorder="1" applyAlignment="1">
      <alignment vertical="center" wrapText="1"/>
    </xf>
    <xf numFmtId="0" fontId="56" fillId="0" borderId="19" xfId="0" applyFont="1" applyFill="1" applyBorder="1" applyAlignment="1">
      <alignment horizontal="left" vertical="center"/>
    </xf>
    <xf numFmtId="0" fontId="56" fillId="0" borderId="19" xfId="123" applyFont="1" applyFill="1" applyBorder="1" applyAlignment="1">
      <alignment horizontal="right" vertical="center"/>
    </xf>
    <xf numFmtId="4" fontId="56" fillId="0" borderId="19" xfId="123" applyNumberFormat="1" applyFont="1" applyFill="1" applyBorder="1" applyAlignment="1" applyProtection="1">
      <alignment horizontal="right" vertical="center" wrapText="1"/>
      <protection locked="0"/>
    </xf>
    <xf numFmtId="0" fontId="56" fillId="0" borderId="21" xfId="123" applyFont="1" applyFill="1" applyBorder="1" applyAlignment="1">
      <alignment horizontal="right" vertical="center"/>
    </xf>
    <xf numFmtId="188" fontId="56" fillId="0" borderId="21" xfId="123" applyNumberFormat="1" applyFont="1" applyFill="1" applyBorder="1" applyAlignment="1">
      <alignment horizontal="right" vertical="center"/>
    </xf>
    <xf numFmtId="0" fontId="58" fillId="0" borderId="3" xfId="189" applyFont="1" applyFill="1" applyBorder="1" applyAlignment="1">
      <alignment wrapText="1"/>
    </xf>
    <xf numFmtId="0" fontId="56" fillId="0" borderId="3" xfId="0" applyFont="1" applyFill="1" applyBorder="1" applyAlignment="1">
      <alignment horizontal="left" vertical="center"/>
    </xf>
    <xf numFmtId="4" fontId="56" fillId="0" borderId="3" xfId="191" applyNumberFormat="1" applyFont="1" applyFill="1" applyBorder="1" applyAlignment="1">
      <alignment horizontal="right" vertical="center"/>
    </xf>
    <xf numFmtId="4" fontId="56" fillId="0" borderId="3" xfId="123" applyNumberFormat="1" applyFont="1" applyFill="1" applyBorder="1" applyAlignment="1" applyProtection="1">
      <alignment horizontal="right" vertical="center" wrapText="1"/>
      <protection locked="0"/>
    </xf>
    <xf numFmtId="188" fontId="56" fillId="0" borderId="3" xfId="123" applyNumberFormat="1" applyFont="1" applyFill="1" applyBorder="1" applyAlignment="1">
      <alignment horizontal="right" vertical="center"/>
    </xf>
    <xf numFmtId="0" fontId="58" fillId="0" borderId="34" xfId="189" applyFont="1" applyFill="1" applyBorder="1" applyAlignment="1">
      <alignment wrapText="1"/>
    </xf>
    <xf numFmtId="0" fontId="56" fillId="0" borderId="34" xfId="0" applyFont="1" applyFill="1" applyBorder="1" applyAlignment="1">
      <alignment horizontal="left" vertical="center"/>
    </xf>
    <xf numFmtId="4" fontId="56" fillId="0" borderId="34" xfId="191" applyNumberFormat="1" applyFont="1" applyFill="1" applyBorder="1" applyAlignment="1">
      <alignment horizontal="right" vertical="center"/>
    </xf>
    <xf numFmtId="4" fontId="56" fillId="0" borderId="34" xfId="123" applyNumberFormat="1" applyFont="1" applyFill="1" applyBorder="1" applyAlignment="1" applyProtection="1">
      <alignment horizontal="right" vertical="center" wrapText="1"/>
      <protection locked="0"/>
    </xf>
    <xf numFmtId="188" fontId="56" fillId="0" borderId="34" xfId="123" applyNumberFormat="1" applyFont="1" applyFill="1" applyBorder="1" applyAlignment="1">
      <alignment horizontal="right" vertical="center"/>
    </xf>
    <xf numFmtId="0" fontId="58" fillId="0" borderId="20" xfId="189" applyFont="1" applyFill="1" applyBorder="1" applyAlignment="1">
      <alignment wrapText="1"/>
    </xf>
    <xf numFmtId="49" fontId="56" fillId="0" borderId="20" xfId="123" applyNumberFormat="1" applyFont="1" applyFill="1" applyBorder="1" applyAlignment="1">
      <alignment horizontal="left" vertical="center"/>
    </xf>
    <xf numFmtId="0" fontId="56" fillId="0" borderId="20" xfId="189" applyFont="1" applyFill="1" applyBorder="1" applyAlignment="1">
      <alignment vertical="center" wrapText="1"/>
    </xf>
    <xf numFmtId="49" fontId="56" fillId="0" borderId="22" xfId="123" applyNumberFormat="1" applyFont="1" applyFill="1" applyBorder="1" applyAlignment="1">
      <alignment horizontal="left" vertical="top"/>
    </xf>
    <xf numFmtId="49" fontId="56" fillId="0" borderId="19" xfId="123" applyNumberFormat="1" applyFont="1" applyFill="1" applyBorder="1" applyAlignment="1">
      <alignment horizontal="left" vertical="top"/>
    </xf>
    <xf numFmtId="0" fontId="56" fillId="0" borderId="20" xfId="0" applyFont="1" applyFill="1" applyBorder="1" applyAlignment="1">
      <alignment horizontal="left" vertical="center" wrapText="1"/>
    </xf>
    <xf numFmtId="4" fontId="56" fillId="0" borderId="20" xfId="123" applyNumberFormat="1" applyFont="1" applyFill="1" applyBorder="1" applyAlignment="1">
      <alignment horizontal="right" vertical="center"/>
    </xf>
    <xf numFmtId="0" fontId="56" fillId="0" borderId="19" xfId="0" applyFont="1" applyFill="1" applyBorder="1" applyAlignment="1">
      <alignment horizontal="left" vertical="center" wrapText="1"/>
    </xf>
    <xf numFmtId="0" fontId="56" fillId="0" borderId="35" xfId="0" applyFont="1" applyFill="1" applyBorder="1" applyAlignment="1">
      <alignment horizontal="left" vertical="center" wrapText="1"/>
    </xf>
    <xf numFmtId="4" fontId="56" fillId="0" borderId="34" xfId="123" applyNumberFormat="1" applyFont="1" applyFill="1" applyBorder="1" applyAlignment="1">
      <alignment horizontal="right" vertical="center"/>
    </xf>
    <xf numFmtId="0" fontId="58" fillId="0" borderId="20" xfId="191" applyFont="1" applyFill="1" applyBorder="1" applyAlignment="1">
      <alignment horizontal="left" vertical="center" wrapText="1"/>
    </xf>
    <xf numFmtId="0" fontId="58" fillId="0" borderId="20" xfId="191" applyFont="1" applyFill="1" applyBorder="1" applyAlignment="1">
      <alignment vertical="center"/>
    </xf>
    <xf numFmtId="0" fontId="58" fillId="0" borderId="20" xfId="191" applyFont="1" applyFill="1" applyBorder="1" applyAlignment="1">
      <alignment horizontal="right" vertical="center"/>
    </xf>
    <xf numFmtId="0" fontId="59" fillId="0" borderId="20" xfId="189" applyFont="1" applyFill="1" applyBorder="1" applyAlignment="1">
      <alignment wrapText="1"/>
    </xf>
    <xf numFmtId="0" fontId="60" fillId="0" borderId="20" xfId="189" applyFont="1" applyFill="1" applyBorder="1" applyAlignment="1">
      <alignment horizontal="center"/>
    </xf>
    <xf numFmtId="0" fontId="60" fillId="0" borderId="20" xfId="189" applyFont="1" applyFill="1" applyBorder="1" applyAlignment="1">
      <alignment horizontal="right" vertical="center"/>
    </xf>
    <xf numFmtId="0" fontId="58" fillId="0" borderId="20" xfId="191" applyFont="1" applyFill="1" applyBorder="1" applyAlignment="1">
      <alignment horizontal="center" vertical="center"/>
    </xf>
    <xf numFmtId="4" fontId="58" fillId="0" borderId="20" xfId="191" applyNumberFormat="1" applyFont="1" applyFill="1" applyBorder="1" applyAlignment="1">
      <alignment horizontal="right" vertical="center"/>
    </xf>
    <xf numFmtId="0" fontId="58" fillId="0" borderId="20" xfId="189" applyFont="1" applyFill="1" applyBorder="1" applyAlignment="1">
      <alignment horizontal="center"/>
    </xf>
    <xf numFmtId="0" fontId="58" fillId="0" borderId="20" xfId="189" applyFont="1" applyFill="1" applyBorder="1" applyAlignment="1">
      <alignment horizontal="right" vertical="center"/>
    </xf>
    <xf numFmtId="0" fontId="58" fillId="0" borderId="20" xfId="190" applyFont="1" applyFill="1" applyBorder="1" applyAlignment="1">
      <alignment horizontal="center"/>
    </xf>
    <xf numFmtId="0" fontId="58" fillId="0" borderId="20" xfId="190" applyFont="1" applyFill="1" applyBorder="1" applyAlignment="1">
      <alignment horizontal="right" vertical="center"/>
    </xf>
    <xf numFmtId="49" fontId="56" fillId="0" borderId="34" xfId="123" applyNumberFormat="1" applyFont="1" applyFill="1" applyBorder="1" applyAlignment="1">
      <alignment horizontal="left" vertical="center"/>
    </xf>
    <xf numFmtId="0" fontId="58" fillId="0" borderId="34" xfId="190" applyFont="1" applyFill="1" applyBorder="1"/>
    <xf numFmtId="0" fontId="58" fillId="0" borderId="34" xfId="190" applyFont="1" applyFill="1" applyBorder="1" applyAlignment="1">
      <alignment horizontal="center"/>
    </xf>
    <xf numFmtId="0" fontId="58" fillId="0" borderId="34" xfId="190" applyFont="1" applyFill="1" applyBorder="1" applyAlignment="1">
      <alignment horizontal="right" vertical="center"/>
    </xf>
    <xf numFmtId="49" fontId="56" fillId="0" borderId="0" xfId="123" applyNumberFormat="1" applyFont="1" applyAlignment="1">
      <alignment horizontal="left" vertical="center" wrapText="1"/>
    </xf>
    <xf numFmtId="0" fontId="56" fillId="0" borderId="23" xfId="123" applyFont="1" applyBorder="1" applyAlignment="1">
      <alignment horizontal="center"/>
    </xf>
    <xf numFmtId="0" fontId="56" fillId="0" borderId="24" xfId="123" applyFont="1" applyBorder="1" applyAlignment="1">
      <alignment horizontal="center"/>
    </xf>
    <xf numFmtId="49" fontId="56" fillId="0" borderId="28" xfId="123" applyNumberFormat="1" applyFont="1" applyBorder="1" applyAlignment="1">
      <alignment horizontal="center"/>
    </xf>
    <xf numFmtId="49" fontId="56" fillId="0" borderId="29" xfId="123" applyNumberFormat="1" applyFont="1" applyBorder="1" applyAlignment="1">
      <alignment horizontal="center"/>
    </xf>
    <xf numFmtId="0" fontId="56" fillId="0" borderId="30" xfId="123" applyFont="1" applyBorder="1" applyAlignment="1">
      <alignment horizontal="right" vertical="center" wrapText="1" shrinkToFit="1"/>
    </xf>
    <xf numFmtId="0" fontId="56" fillId="0" borderId="16" xfId="123" applyFont="1" applyBorder="1" applyAlignment="1">
      <alignment horizontal="right" vertical="center" shrinkToFit="1"/>
    </xf>
    <xf numFmtId="0" fontId="56" fillId="0" borderId="31" xfId="123" applyFont="1" applyBorder="1" applyAlignment="1">
      <alignment horizontal="right" vertical="center" shrinkToFit="1"/>
    </xf>
    <xf numFmtId="0" fontId="57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 wrapText="1"/>
    </xf>
  </cellXfs>
  <cellStyles count="192">
    <cellStyle name="_030 KL WAKKENHAT " xfId="1"/>
    <cellStyle name="_11.12.. PKR SOD VRN CPI-1.kolo" xfId="2"/>
    <cellStyle name="_CN_vzor_ROK 2002" xfId="3"/>
    <cellStyle name="_NKC 124_08_V2 slaboproud 080626" xfId="4"/>
    <cellStyle name="_PERSONAL" xfId="5"/>
    <cellStyle name="_PERSONAL_1" xfId="6"/>
    <cellStyle name="_Pracovní příkaz k realizaci 16.4.2009 Jabulka " xfId="7"/>
    <cellStyle name="_Vzor ON  060101" xfId="8"/>
    <cellStyle name="20 % – Zvýraznění1" xfId="9" builtinId="30" customBuiltin="1"/>
    <cellStyle name="20 % – Zvýraznění2" xfId="10" builtinId="34" customBuiltin="1"/>
    <cellStyle name="20 % – Zvýraznění3" xfId="11" builtinId="38" customBuiltin="1"/>
    <cellStyle name="20 % – Zvýraznění4" xfId="12" builtinId="42" customBuiltin="1"/>
    <cellStyle name="20 % – Zvýraznění5" xfId="13" builtinId="46" customBuiltin="1"/>
    <cellStyle name="20 % – Zvýraznění6" xfId="14" builtinId="50" customBuiltin="1"/>
    <cellStyle name="40 % – Zvýraznění1" xfId="15" builtinId="31" customBuiltin="1"/>
    <cellStyle name="40 % – Zvýraznění2" xfId="16" builtinId="35" customBuiltin="1"/>
    <cellStyle name="40 % – Zvýraznění3" xfId="17" builtinId="39" customBuiltin="1"/>
    <cellStyle name="40 % – Zvýraznění4" xfId="18" builtinId="43" customBuiltin="1"/>
    <cellStyle name="40 % – Zvýraznění5" xfId="19" builtinId="47" customBuiltin="1"/>
    <cellStyle name="40 % – Zvýraznění6" xfId="20" builtinId="51" customBuiltin="1"/>
    <cellStyle name="60 % – Zvýraznění1" xfId="21" builtinId="32" customBuiltin="1"/>
    <cellStyle name="60 % – Zvýraznění2" xfId="22" builtinId="36" customBuiltin="1"/>
    <cellStyle name="60 % – Zvýraznění3" xfId="23" builtinId="40" customBuiltin="1"/>
    <cellStyle name="60 % – Zvýraznění4" xfId="24" builtinId="44" customBuiltin="1"/>
    <cellStyle name="60 % – Zvýraznění5" xfId="25" builtinId="48" customBuiltin="1"/>
    <cellStyle name="60 % – Zvýraznění6" xfId="26" builtinId="52" customBuiltin="1"/>
    <cellStyle name="Bold 11" xfId="27"/>
    <cellStyle name="Celkem" xfId="28" builtinId="25" customBuiltin="1"/>
    <cellStyle name="CenaJednPolozky" xfId="29"/>
    <cellStyle name="CenaPolozkyCelk" xfId="30"/>
    <cellStyle name="CenaPolozkyHZSCelk" xfId="31"/>
    <cellStyle name="CisloOddilu" xfId="32"/>
    <cellStyle name="CisloPolozky" xfId="33"/>
    <cellStyle name="CisloSpecif" xfId="34"/>
    <cellStyle name="Comma [0]_9eu2xkjwWrYu0YNRaLvhySkeD" xfId="35"/>
    <cellStyle name="Comma_9eu2xkjwWrYu0YNRaLvhySkeD" xfId="36"/>
    <cellStyle name="Currency (0)" xfId="37"/>
    <cellStyle name="Currency (2)" xfId="38"/>
    <cellStyle name="Currency [0]_3LU9hSJnLyQkkffIimuyOsjVm" xfId="39"/>
    <cellStyle name="Currency_3LU9hSJnLyQkkffIimuyOsjVm" xfId="40"/>
    <cellStyle name="Čísla v krycím listu" xfId="41"/>
    <cellStyle name="Date" xfId="42"/>
    <cellStyle name="Date-Time" xfId="43"/>
    <cellStyle name="Decimal 1" xfId="44"/>
    <cellStyle name="Decimal 2" xfId="45"/>
    <cellStyle name="Decimal 3" xfId="46"/>
    <cellStyle name="Dziesiętny [0]_laroux" xfId="47"/>
    <cellStyle name="Dziesiętny_laroux" xfId="48"/>
    <cellStyle name="hlavicka" xfId="49"/>
    <cellStyle name="HmotnJednPolozky" xfId="50"/>
    <cellStyle name="HmotnPolozkyCelk" xfId="51"/>
    <cellStyle name="Chybně" xfId="52" builtinId="27" customBuiltin="1"/>
    <cellStyle name="Input" xfId="53"/>
    <cellStyle name="Input %" xfId="54"/>
    <cellStyle name="Input 1" xfId="55"/>
    <cellStyle name="Input 3" xfId="56"/>
    <cellStyle name="Kontrolní buňka" xfId="57" builtinId="23" customBuiltin="1"/>
    <cellStyle name="Měna 2" xfId="133"/>
    <cellStyle name="Měna 2 2" xfId="142"/>
    <cellStyle name="Měna 3" xfId="136"/>
    <cellStyle name="Měna 4" xfId="145"/>
    <cellStyle name="MJPolozky" xfId="58"/>
    <cellStyle name="MnozstviPolozky" xfId="59"/>
    <cellStyle name="Month" xfId="60"/>
    <cellStyle name="muj" xfId="61"/>
    <cellStyle name="Nadpis 1" xfId="62" builtinId="16" customBuiltin="1"/>
    <cellStyle name="Nadpis 2" xfId="63" builtinId="17" customBuiltin="1"/>
    <cellStyle name="Nadpis 3" xfId="64" builtinId="18" customBuiltin="1"/>
    <cellStyle name="Nadpis 4" xfId="65" builtinId="19" customBuiltin="1"/>
    <cellStyle name="Název" xfId="66" builtinId="15" customBuiltin="1"/>
    <cellStyle name="NazevOddilu" xfId="67"/>
    <cellStyle name="NazevPolozky" xfId="68"/>
    <cellStyle name="NazevSouctuOddilu" xfId="69"/>
    <cellStyle name="Neutrální" xfId="70" builtinId="28" customBuiltin="1"/>
    <cellStyle name="Normal 11" xfId="71"/>
    <cellStyle name="Normal_3LU9hSJnLyQkkffIimuyOsjVm" xfId="72"/>
    <cellStyle name="Normální" xfId="0" builtinId="0"/>
    <cellStyle name="normální 2" xfId="124"/>
    <cellStyle name="Normální 2 2" xfId="149"/>
    <cellStyle name="normální 3" xfId="125"/>
    <cellStyle name="normální 3 2" xfId="126"/>
    <cellStyle name="normální 3 2 2" xfId="129"/>
    <cellStyle name="normální 3 2 2 2" xfId="138"/>
    <cellStyle name="normální 3 2 2 2 2" xfId="163"/>
    <cellStyle name="normální 3 2 2 2 3" xfId="181"/>
    <cellStyle name="normální 3 2 2 3" xfId="147"/>
    <cellStyle name="normální 3 2 2 3 2" xfId="170"/>
    <cellStyle name="normální 3 2 2 3 3" xfId="188"/>
    <cellStyle name="normální 3 2 2 4" xfId="156"/>
    <cellStyle name="normální 3 2 2 5" xfId="174"/>
    <cellStyle name="normální 3 2 3" xfId="132"/>
    <cellStyle name="normální 3 2 3 2" xfId="141"/>
    <cellStyle name="normální 3 2 3 2 2" xfId="166"/>
    <cellStyle name="normální 3 2 3 2 3" xfId="184"/>
    <cellStyle name="normální 3 2 3 3" xfId="159"/>
    <cellStyle name="normální 3 2 3 4" xfId="177"/>
    <cellStyle name="normální 3 2 4" xfId="135"/>
    <cellStyle name="normální 3 2 4 2" xfId="161"/>
    <cellStyle name="normální 3 2 4 3" xfId="179"/>
    <cellStyle name="normální 3 2 5" xfId="144"/>
    <cellStyle name="normální 3 2 5 2" xfId="168"/>
    <cellStyle name="normální 3 2 5 3" xfId="186"/>
    <cellStyle name="normální 3 2 6" xfId="154"/>
    <cellStyle name="normální 3 2 7" xfId="172"/>
    <cellStyle name="normální 3 3" xfId="128"/>
    <cellStyle name="normální 3 3 2" xfId="137"/>
    <cellStyle name="normální 3 3 2 2" xfId="162"/>
    <cellStyle name="normální 3 3 2 3" xfId="180"/>
    <cellStyle name="normální 3 3 3" xfId="146"/>
    <cellStyle name="normální 3 3 3 2" xfId="169"/>
    <cellStyle name="normální 3 3 3 3" xfId="187"/>
    <cellStyle name="normální 3 3 4" xfId="155"/>
    <cellStyle name="normální 3 3 5" xfId="173"/>
    <cellStyle name="normální 3 4" xfId="131"/>
    <cellStyle name="normální 3 4 2" xfId="140"/>
    <cellStyle name="normální 3 4 2 2" xfId="165"/>
    <cellStyle name="normální 3 4 2 3" xfId="183"/>
    <cellStyle name="normální 3 4 3" xfId="158"/>
    <cellStyle name="normální 3 4 4" xfId="176"/>
    <cellStyle name="normální 3 5" xfId="134"/>
    <cellStyle name="normální 3 5 2" xfId="160"/>
    <cellStyle name="normální 3 5 3" xfId="178"/>
    <cellStyle name="normální 3 6" xfId="143"/>
    <cellStyle name="normální 3 6 2" xfId="167"/>
    <cellStyle name="normální 3 6 3" xfId="185"/>
    <cellStyle name="normální 3 7" xfId="153"/>
    <cellStyle name="normální 3 8" xfId="171"/>
    <cellStyle name="Normální 4" xfId="130"/>
    <cellStyle name="Normální 4 2" xfId="139"/>
    <cellStyle name="Normální 4 2 2" xfId="164"/>
    <cellStyle name="Normální 4 2 3" xfId="182"/>
    <cellStyle name="Normální 4 3" xfId="157"/>
    <cellStyle name="Normální 4 4" xfId="175"/>
    <cellStyle name="Normální 5" xfId="148"/>
    <cellStyle name="Normální 6" xfId="150"/>
    <cellStyle name="Normální 7" xfId="151"/>
    <cellStyle name="Normální 8" xfId="152"/>
    <cellStyle name="normální_0X_AKCE_XX01_XXX_CAST_070123" xfId="191"/>
    <cellStyle name="normální_CTP_skrobarny_EPS_EZS_objekt_15" xfId="189"/>
    <cellStyle name="normální_POL.XLS" xfId="123"/>
    <cellStyle name="normální_Vatechez_SLP_BangOlufsen" xfId="190"/>
    <cellStyle name="Normalny_laroux" xfId="73"/>
    <cellStyle name="Percent ()" xfId="74"/>
    <cellStyle name="Percent (0)" xfId="75"/>
    <cellStyle name="Percent (1)" xfId="76"/>
    <cellStyle name="Percent 1" xfId="77"/>
    <cellStyle name="Percent 2" xfId="78"/>
    <cellStyle name="Percent_Account Detail" xfId="79"/>
    <cellStyle name="Pevné texty v krycím listu" xfId="80"/>
    <cellStyle name="PoradCisloPolozky" xfId="81"/>
    <cellStyle name="PorizovaniSkutecnosti" xfId="82"/>
    <cellStyle name="Poznámka" xfId="83" builtinId="10" customBuiltin="1"/>
    <cellStyle name="Poznámka 2" xfId="127"/>
    <cellStyle name="ProcentoPrirazPol" xfId="84"/>
    <cellStyle name="Propojená buňka" xfId="85" builtinId="24" customBuiltin="1"/>
    <cellStyle name="RekapCisloOdd" xfId="86"/>
    <cellStyle name="RekapNazOdd" xfId="87"/>
    <cellStyle name="RekapOddiluSoucet" xfId="88"/>
    <cellStyle name="RekapTonaz" xfId="89"/>
    <cellStyle name="Shaded" xfId="90"/>
    <cellStyle name="SoucetHmotOddilu" xfId="91"/>
    <cellStyle name="SoucetMontaziOddilu" xfId="92"/>
    <cellStyle name="Správně" xfId="93" builtinId="26" customBuiltin="1"/>
    <cellStyle name="Styl 1" xfId="94"/>
    <cellStyle name="Sum" xfId="95"/>
    <cellStyle name="Sum %of HV" xfId="96"/>
    <cellStyle name="Text upozornění" xfId="97" builtinId="11" customBuiltin="1"/>
    <cellStyle name="Text v krycím listu" xfId="98"/>
    <cellStyle name="Thousands (0)" xfId="99"/>
    <cellStyle name="Thousands (1)" xfId="100"/>
    <cellStyle name="time" xfId="101"/>
    <cellStyle name="TonazSute" xfId="102"/>
    <cellStyle name="Total" xfId="103"/>
    <cellStyle name="Underline 2" xfId="104"/>
    <cellStyle name="Vstup" xfId="105" builtinId="20" customBuiltin="1"/>
    <cellStyle name="VykazPolozka" xfId="106"/>
    <cellStyle name="VykazPorCisPolozky" xfId="107"/>
    <cellStyle name="VykazVzorec" xfId="108"/>
    <cellStyle name="VypocetSkutecnosti" xfId="109"/>
    <cellStyle name="Výpočet" xfId="110" builtinId="22" customBuiltin="1"/>
    <cellStyle name="Výstup" xfId="111" builtinId="21" customBuiltin="1"/>
    <cellStyle name="Vysvětlující text" xfId="112" builtinId="53" customBuiltin="1"/>
    <cellStyle name="Walutowy [0]_laroux" xfId="113"/>
    <cellStyle name="Walutowy_laroux" xfId="114"/>
    <cellStyle name="Year" xfId="115"/>
    <cellStyle name="zbozi_c" xfId="116"/>
    <cellStyle name="Zvýraznění 1" xfId="117" builtinId="29" customBuiltin="1"/>
    <cellStyle name="Zvýraznění 2" xfId="118" builtinId="33" customBuiltin="1"/>
    <cellStyle name="Zvýraznění 3" xfId="119" builtinId="37" customBuiltin="1"/>
    <cellStyle name="Zvýraznění 4" xfId="120" builtinId="41" customBuiltin="1"/>
    <cellStyle name="Zvýraznění 5" xfId="121" builtinId="45" customBuiltin="1"/>
    <cellStyle name="Zvýraznění 6" xfId="12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158"/>
  <sheetViews>
    <sheetView showGridLines="0" showZeros="0" tabSelected="1" showWhiteSpace="0" view="pageBreakPreview" zoomScale="145" zoomScaleNormal="100" zoomScaleSheetLayoutView="145" zoomScalePageLayoutView="115" workbookViewId="0">
      <selection activeCell="C3" sqref="C3"/>
    </sheetView>
  </sheetViews>
  <sheetFormatPr defaultRowHeight="13.5"/>
  <cols>
    <col min="1" max="1" width="4.42578125" style="19" customWidth="1"/>
    <col min="2" max="2" width="10.5703125" style="19" customWidth="1"/>
    <col min="3" max="3" width="47" style="19" customWidth="1"/>
    <col min="4" max="4" width="4.42578125" style="19" customWidth="1"/>
    <col min="5" max="5" width="8.5703125" style="56" customWidth="1"/>
    <col min="6" max="6" width="9.85546875" style="24" customWidth="1"/>
    <col min="7" max="7" width="11.42578125" style="24" customWidth="1"/>
    <col min="8" max="8" width="11.7109375" style="1" hidden="1" customWidth="1"/>
    <col min="9" max="9" width="11.5703125" style="1" hidden="1" customWidth="1"/>
    <col min="10" max="10" width="11" style="1" hidden="1" customWidth="1"/>
    <col min="11" max="11" width="10.42578125" style="1" hidden="1" customWidth="1"/>
    <col min="12" max="12" width="4" style="1" customWidth="1"/>
    <col min="13" max="16384" width="9.140625" style="1"/>
  </cols>
  <sheetData>
    <row r="1" spans="1:11" s="3" customFormat="1" ht="14.25" thickTop="1">
      <c r="A1" s="108" t="s">
        <v>0</v>
      </c>
      <c r="B1" s="109"/>
      <c r="C1" s="14" t="s">
        <v>119</v>
      </c>
      <c r="D1" s="15"/>
      <c r="E1" s="54" t="s">
        <v>147</v>
      </c>
      <c r="F1" s="33" t="s">
        <v>118</v>
      </c>
      <c r="G1" s="34"/>
    </row>
    <row r="2" spans="1:11" s="3" customFormat="1" ht="14.25" thickBot="1">
      <c r="A2" s="110" t="s">
        <v>1</v>
      </c>
      <c r="B2" s="111"/>
      <c r="C2" s="16" t="s">
        <v>149</v>
      </c>
      <c r="D2" s="17"/>
      <c r="E2" s="112" t="s">
        <v>62</v>
      </c>
      <c r="F2" s="113"/>
      <c r="G2" s="114"/>
    </row>
    <row r="3" spans="1:11" s="3" customFormat="1" ht="14.25" thickTop="1">
      <c r="A3" s="19"/>
      <c r="B3" s="19" t="s">
        <v>50</v>
      </c>
      <c r="C3" s="18" t="s">
        <v>51</v>
      </c>
      <c r="D3" s="18"/>
      <c r="E3" s="55"/>
      <c r="F3" s="30"/>
      <c r="G3" s="24"/>
    </row>
    <row r="4" spans="1:11" s="8" customFormat="1" ht="27" customHeight="1">
      <c r="A4" s="36" t="s">
        <v>2</v>
      </c>
      <c r="B4" s="32" t="s">
        <v>3</v>
      </c>
      <c r="C4" s="32" t="s">
        <v>4</v>
      </c>
      <c r="D4" s="32" t="s">
        <v>5</v>
      </c>
      <c r="E4" s="32" t="s">
        <v>6</v>
      </c>
      <c r="F4" s="31" t="s">
        <v>7</v>
      </c>
      <c r="G4" s="31" t="s">
        <v>8</v>
      </c>
      <c r="H4" s="37" t="s">
        <v>9</v>
      </c>
      <c r="I4" s="37" t="s">
        <v>10</v>
      </c>
      <c r="J4" s="37" t="s">
        <v>11</v>
      </c>
      <c r="K4" s="37" t="s">
        <v>12</v>
      </c>
    </row>
    <row r="5" spans="1:11" s="3" customFormat="1" ht="12.75" customHeight="1">
      <c r="A5" s="84" t="s">
        <v>32</v>
      </c>
      <c r="B5" s="85"/>
      <c r="C5" s="65" t="s">
        <v>63</v>
      </c>
      <c r="D5" s="66"/>
      <c r="E5" s="67"/>
      <c r="F5" s="67"/>
      <c r="G5" s="69"/>
      <c r="H5" s="4"/>
      <c r="I5" s="5"/>
      <c r="J5" s="6"/>
      <c r="K5" s="5"/>
    </row>
    <row r="6" spans="1:11" s="7" customFormat="1" ht="25.5">
      <c r="A6" s="82" t="s">
        <v>32</v>
      </c>
      <c r="B6" s="82" t="s">
        <v>15</v>
      </c>
      <c r="C6" s="83" t="s">
        <v>148</v>
      </c>
      <c r="D6" s="59" t="s">
        <v>22</v>
      </c>
      <c r="E6" s="61">
        <v>1</v>
      </c>
      <c r="F6" s="61"/>
      <c r="G6" s="62">
        <f>E6*F6</f>
        <v>0</v>
      </c>
      <c r="H6" s="12"/>
      <c r="I6" s="13"/>
      <c r="J6" s="12"/>
      <c r="K6" s="13"/>
    </row>
    <row r="7" spans="1:11" s="7" customFormat="1" ht="12.75">
      <c r="A7" s="44"/>
      <c r="B7" s="28"/>
      <c r="C7" s="20" t="s">
        <v>64</v>
      </c>
      <c r="D7" s="21"/>
      <c r="E7" s="22"/>
      <c r="F7" s="45"/>
      <c r="G7" s="35">
        <f>SUM(G6:G6)</f>
        <v>0</v>
      </c>
      <c r="H7" s="27"/>
      <c r="I7" s="13"/>
      <c r="J7" s="12"/>
      <c r="K7" s="13"/>
    </row>
    <row r="8" spans="1:11" s="7" customFormat="1" ht="7.5" customHeight="1">
      <c r="A8" s="38"/>
      <c r="B8" s="39"/>
      <c r="C8" s="40"/>
      <c r="D8" s="41"/>
      <c r="E8" s="40"/>
      <c r="F8" s="43"/>
      <c r="G8" s="43"/>
      <c r="H8" s="27"/>
      <c r="I8" s="13"/>
      <c r="J8" s="12"/>
      <c r="K8" s="13"/>
    </row>
    <row r="9" spans="1:11" s="7" customFormat="1" ht="12.75">
      <c r="A9" s="63" t="s">
        <v>33</v>
      </c>
      <c r="B9" s="64"/>
      <c r="C9" s="65" t="s">
        <v>39</v>
      </c>
      <c r="D9" s="66"/>
      <c r="E9" s="67"/>
      <c r="F9" s="68"/>
      <c r="G9" s="69"/>
      <c r="H9" s="27"/>
      <c r="I9" s="13"/>
      <c r="J9" s="12"/>
      <c r="K9" s="13"/>
    </row>
    <row r="10" spans="1:11" s="7" customFormat="1" ht="12.75">
      <c r="A10" s="53" t="s">
        <v>33</v>
      </c>
      <c r="B10" s="53" t="s">
        <v>15</v>
      </c>
      <c r="C10" s="86" t="s">
        <v>120</v>
      </c>
      <c r="D10" s="72" t="s">
        <v>22</v>
      </c>
      <c r="E10" s="87">
        <v>28</v>
      </c>
      <c r="F10" s="74"/>
      <c r="G10" s="75">
        <f t="shared" ref="G10:G16" si="0">E10*F10</f>
        <v>0</v>
      </c>
      <c r="H10" s="12"/>
      <c r="I10" s="13"/>
      <c r="J10" s="12"/>
      <c r="K10" s="13"/>
    </row>
    <row r="11" spans="1:11" s="7" customFormat="1" ht="12.75">
      <c r="A11" s="53" t="s">
        <v>33</v>
      </c>
      <c r="B11" s="53" t="s">
        <v>16</v>
      </c>
      <c r="C11" s="86" t="s">
        <v>121</v>
      </c>
      <c r="D11" s="72" t="s">
        <v>22</v>
      </c>
      <c r="E11" s="87">
        <v>2</v>
      </c>
      <c r="F11" s="74"/>
      <c r="G11" s="75">
        <f t="shared" si="0"/>
        <v>0</v>
      </c>
      <c r="H11" s="12"/>
      <c r="I11" s="13"/>
      <c r="J11" s="12"/>
      <c r="K11" s="13"/>
    </row>
    <row r="12" spans="1:11" s="7" customFormat="1" ht="12.75">
      <c r="A12" s="53" t="s">
        <v>33</v>
      </c>
      <c r="B12" s="53" t="s">
        <v>17</v>
      </c>
      <c r="C12" s="86" t="s">
        <v>122</v>
      </c>
      <c r="D12" s="72" t="s">
        <v>22</v>
      </c>
      <c r="E12" s="87">
        <v>4</v>
      </c>
      <c r="F12" s="74"/>
      <c r="G12" s="75">
        <f t="shared" si="0"/>
        <v>0</v>
      </c>
      <c r="H12" s="12"/>
      <c r="I12" s="13"/>
      <c r="J12" s="12"/>
      <c r="K12" s="13"/>
    </row>
    <row r="13" spans="1:11" s="7" customFormat="1" ht="12.75" customHeight="1">
      <c r="A13" s="53" t="s">
        <v>33</v>
      </c>
      <c r="B13" s="53" t="s">
        <v>21</v>
      </c>
      <c r="C13" s="86" t="s">
        <v>123</v>
      </c>
      <c r="D13" s="72" t="s">
        <v>22</v>
      </c>
      <c r="E13" s="87">
        <v>5</v>
      </c>
      <c r="F13" s="74"/>
      <c r="G13" s="75">
        <f t="shared" si="0"/>
        <v>0</v>
      </c>
      <c r="H13" s="12"/>
      <c r="I13" s="13"/>
      <c r="J13" s="12"/>
      <c r="K13" s="13"/>
    </row>
    <row r="14" spans="1:11" s="7" customFormat="1" ht="12.75" customHeight="1">
      <c r="A14" s="53" t="s">
        <v>33</v>
      </c>
      <c r="B14" s="53" t="s">
        <v>23</v>
      </c>
      <c r="C14" s="86" t="s">
        <v>124</v>
      </c>
      <c r="D14" s="72" t="s">
        <v>22</v>
      </c>
      <c r="E14" s="87">
        <v>3</v>
      </c>
      <c r="F14" s="74"/>
      <c r="G14" s="75">
        <f t="shared" si="0"/>
        <v>0</v>
      </c>
      <c r="H14" s="12"/>
      <c r="I14" s="13"/>
      <c r="J14" s="12"/>
      <c r="K14" s="13"/>
    </row>
    <row r="15" spans="1:11" s="7" customFormat="1" ht="12.75">
      <c r="A15" s="53" t="s">
        <v>33</v>
      </c>
      <c r="B15" s="53" t="s">
        <v>24</v>
      </c>
      <c r="C15" s="88" t="s">
        <v>65</v>
      </c>
      <c r="D15" s="59" t="s">
        <v>22</v>
      </c>
      <c r="E15" s="87">
        <v>42</v>
      </c>
      <c r="F15" s="61"/>
      <c r="G15" s="75">
        <f t="shared" si="0"/>
        <v>0</v>
      </c>
      <c r="H15" s="12"/>
      <c r="I15" s="13"/>
      <c r="J15" s="12"/>
      <c r="K15" s="13"/>
    </row>
    <row r="16" spans="1:11" s="7" customFormat="1" ht="12.75">
      <c r="A16" s="53" t="s">
        <v>33</v>
      </c>
      <c r="B16" s="53" t="s">
        <v>25</v>
      </c>
      <c r="C16" s="89" t="s">
        <v>66</v>
      </c>
      <c r="D16" s="77" t="s">
        <v>22</v>
      </c>
      <c r="E16" s="90">
        <v>42</v>
      </c>
      <c r="F16" s="79"/>
      <c r="G16" s="75">
        <f t="shared" si="0"/>
        <v>0</v>
      </c>
      <c r="H16" s="12"/>
      <c r="I16" s="13"/>
      <c r="J16" s="12"/>
      <c r="K16" s="13"/>
    </row>
    <row r="17" spans="1:11" s="7" customFormat="1" ht="12.75">
      <c r="A17" s="44"/>
      <c r="B17" s="28"/>
      <c r="C17" s="20" t="s">
        <v>69</v>
      </c>
      <c r="D17" s="21"/>
      <c r="E17" s="22"/>
      <c r="F17" s="45"/>
      <c r="G17" s="35">
        <f>SUM(G10:G14)</f>
        <v>0</v>
      </c>
      <c r="H17" s="27"/>
      <c r="I17" s="13"/>
      <c r="J17" s="12"/>
      <c r="K17" s="13"/>
    </row>
    <row r="18" spans="1:11" s="7" customFormat="1" ht="6.75" customHeight="1">
      <c r="A18" s="46"/>
      <c r="B18" s="39"/>
      <c r="C18" s="40"/>
      <c r="D18" s="41"/>
      <c r="E18" s="41"/>
      <c r="F18" s="43"/>
      <c r="G18" s="43"/>
      <c r="H18" s="27"/>
      <c r="I18" s="13"/>
      <c r="J18" s="12"/>
      <c r="K18" s="13"/>
    </row>
    <row r="19" spans="1:11" s="7" customFormat="1" ht="12.75">
      <c r="A19" s="63" t="s">
        <v>67</v>
      </c>
      <c r="B19" s="64"/>
      <c r="C19" s="65" t="s">
        <v>70</v>
      </c>
      <c r="D19" s="66"/>
      <c r="E19" s="67"/>
      <c r="F19" s="68"/>
      <c r="G19" s="69"/>
      <c r="H19" s="27"/>
      <c r="I19" s="13"/>
      <c r="J19" s="12"/>
      <c r="K19" s="13"/>
    </row>
    <row r="20" spans="1:11" s="7" customFormat="1" ht="25.5">
      <c r="A20" s="57" t="s">
        <v>67</v>
      </c>
      <c r="B20" s="53" t="s">
        <v>15</v>
      </c>
      <c r="C20" s="58" t="s">
        <v>125</v>
      </c>
      <c r="D20" s="59" t="s">
        <v>14</v>
      </c>
      <c r="E20" s="60">
        <v>110</v>
      </c>
      <c r="F20" s="61"/>
      <c r="G20" s="75">
        <f t="shared" ref="G20:G27" si="1">E20*F20</f>
        <v>0</v>
      </c>
    </row>
    <row r="21" spans="1:11" s="7" customFormat="1" ht="25.5">
      <c r="A21" s="57" t="s">
        <v>67</v>
      </c>
      <c r="B21" s="53" t="s">
        <v>18</v>
      </c>
      <c r="C21" s="58" t="s">
        <v>126</v>
      </c>
      <c r="D21" s="59" t="s">
        <v>14</v>
      </c>
      <c r="E21" s="60">
        <v>90</v>
      </c>
      <c r="F21" s="61"/>
      <c r="G21" s="75">
        <f t="shared" si="1"/>
        <v>0</v>
      </c>
    </row>
    <row r="22" spans="1:11" s="7" customFormat="1" ht="25.5">
      <c r="A22" s="57" t="s">
        <v>67</v>
      </c>
      <c r="B22" s="53" t="s">
        <v>19</v>
      </c>
      <c r="C22" s="58" t="s">
        <v>128</v>
      </c>
      <c r="D22" s="59" t="s">
        <v>14</v>
      </c>
      <c r="E22" s="60">
        <v>200</v>
      </c>
      <c r="F22" s="61"/>
      <c r="G22" s="75">
        <f t="shared" si="1"/>
        <v>0</v>
      </c>
    </row>
    <row r="23" spans="1:11" s="7" customFormat="1" ht="25.5">
      <c r="A23" s="57" t="s">
        <v>67</v>
      </c>
      <c r="B23" s="53" t="s">
        <v>21</v>
      </c>
      <c r="C23" s="58" t="s">
        <v>127</v>
      </c>
      <c r="D23" s="59" t="s">
        <v>14</v>
      </c>
      <c r="E23" s="60">
        <v>250</v>
      </c>
      <c r="F23" s="61"/>
      <c r="G23" s="75">
        <f t="shared" si="1"/>
        <v>0</v>
      </c>
    </row>
    <row r="24" spans="1:11" s="7" customFormat="1" ht="25.5">
      <c r="A24" s="57" t="s">
        <v>67</v>
      </c>
      <c r="B24" s="53" t="s">
        <v>28</v>
      </c>
      <c r="C24" s="58" t="s">
        <v>71</v>
      </c>
      <c r="D24" s="59" t="s">
        <v>14</v>
      </c>
      <c r="E24" s="60">
        <v>80</v>
      </c>
      <c r="F24" s="61"/>
      <c r="G24" s="75">
        <f t="shared" si="1"/>
        <v>0</v>
      </c>
    </row>
    <row r="25" spans="1:11" s="7" customFormat="1" ht="25.5">
      <c r="A25" s="57" t="s">
        <v>67</v>
      </c>
      <c r="B25" s="53" t="s">
        <v>29</v>
      </c>
      <c r="C25" s="58" t="s">
        <v>72</v>
      </c>
      <c r="D25" s="59" t="s">
        <v>14</v>
      </c>
      <c r="E25" s="60">
        <v>30</v>
      </c>
      <c r="F25" s="61"/>
      <c r="G25" s="75">
        <f t="shared" si="1"/>
        <v>0</v>
      </c>
    </row>
    <row r="26" spans="1:11" s="7" customFormat="1" ht="25.5">
      <c r="A26" s="57" t="s">
        <v>67</v>
      </c>
      <c r="B26" s="53" t="s">
        <v>30</v>
      </c>
      <c r="C26" s="58" t="s">
        <v>73</v>
      </c>
      <c r="D26" s="59" t="s">
        <v>14</v>
      </c>
      <c r="E26" s="60">
        <v>20</v>
      </c>
      <c r="F26" s="61"/>
      <c r="G26" s="75">
        <f t="shared" si="1"/>
        <v>0</v>
      </c>
    </row>
    <row r="27" spans="1:11" s="7" customFormat="1" ht="25.5">
      <c r="A27" s="57" t="s">
        <v>67</v>
      </c>
      <c r="B27" s="53" t="s">
        <v>31</v>
      </c>
      <c r="C27" s="58" t="s">
        <v>74</v>
      </c>
      <c r="D27" s="59" t="s">
        <v>14</v>
      </c>
      <c r="E27" s="60">
        <v>20</v>
      </c>
      <c r="F27" s="61"/>
      <c r="G27" s="75">
        <f t="shared" si="1"/>
        <v>0</v>
      </c>
    </row>
    <row r="28" spans="1:11" s="7" customFormat="1" ht="12.75">
      <c r="A28" s="44"/>
      <c r="B28" s="28"/>
      <c r="C28" s="20" t="s">
        <v>75</v>
      </c>
      <c r="D28" s="21"/>
      <c r="E28" s="22"/>
      <c r="F28" s="45"/>
      <c r="G28" s="35">
        <f>SUM(G20:G27)</f>
        <v>0</v>
      </c>
      <c r="H28" s="47"/>
      <c r="I28" s="26"/>
      <c r="J28" s="25"/>
      <c r="K28" s="26"/>
    </row>
    <row r="29" spans="1:11" s="7" customFormat="1" ht="7.5" customHeight="1">
      <c r="A29" s="46"/>
      <c r="B29" s="39"/>
      <c r="C29" s="40"/>
      <c r="D29" s="41"/>
      <c r="E29" s="41"/>
      <c r="F29" s="43"/>
      <c r="G29" s="43"/>
      <c r="H29" s="11"/>
      <c r="I29" s="10"/>
      <c r="J29" s="9"/>
      <c r="K29" s="10"/>
    </row>
    <row r="30" spans="1:11" s="7" customFormat="1" ht="12.75">
      <c r="A30" s="63" t="s">
        <v>68</v>
      </c>
      <c r="B30" s="64"/>
      <c r="C30" s="65" t="s">
        <v>76</v>
      </c>
      <c r="D30" s="66"/>
      <c r="E30" s="67"/>
      <c r="F30" s="68"/>
      <c r="G30" s="70"/>
      <c r="H30" s="11"/>
      <c r="I30" s="10"/>
      <c r="J30" s="9"/>
      <c r="K30" s="10"/>
    </row>
    <row r="31" spans="1:11" s="7" customFormat="1" ht="26.25" customHeight="1">
      <c r="A31" s="53" t="s">
        <v>68</v>
      </c>
      <c r="B31" s="53" t="s">
        <v>13</v>
      </c>
      <c r="C31" s="71" t="s">
        <v>146</v>
      </c>
      <c r="D31" s="72" t="s">
        <v>14</v>
      </c>
      <c r="E31" s="73">
        <v>35</v>
      </c>
      <c r="F31" s="74"/>
      <c r="G31" s="75">
        <f t="shared" ref="G31:G37" si="2">E31*F31</f>
        <v>0</v>
      </c>
      <c r="H31" s="11"/>
      <c r="I31" s="10"/>
      <c r="J31" s="9"/>
      <c r="K31" s="10"/>
    </row>
    <row r="32" spans="1:11" s="7" customFormat="1" ht="12.75">
      <c r="A32" s="53" t="s">
        <v>68</v>
      </c>
      <c r="B32" s="53" t="s">
        <v>15</v>
      </c>
      <c r="C32" s="71" t="s">
        <v>77</v>
      </c>
      <c r="D32" s="72" t="s">
        <v>14</v>
      </c>
      <c r="E32" s="73">
        <v>80</v>
      </c>
      <c r="F32" s="74"/>
      <c r="G32" s="75">
        <f t="shared" si="2"/>
        <v>0</v>
      </c>
      <c r="H32" s="11"/>
      <c r="I32" s="10"/>
      <c r="J32" s="9"/>
      <c r="K32" s="10"/>
    </row>
    <row r="33" spans="1:11" s="7" customFormat="1" ht="12.75">
      <c r="A33" s="53" t="s">
        <v>68</v>
      </c>
      <c r="B33" s="53" t="s">
        <v>16</v>
      </c>
      <c r="C33" s="81" t="s">
        <v>78</v>
      </c>
      <c r="D33" s="59" t="s">
        <v>14</v>
      </c>
      <c r="E33" s="60">
        <v>80</v>
      </c>
      <c r="F33" s="61"/>
      <c r="G33" s="75">
        <f t="shared" si="2"/>
        <v>0</v>
      </c>
      <c r="H33" s="11"/>
      <c r="I33" s="10"/>
      <c r="J33" s="9"/>
      <c r="K33" s="10"/>
    </row>
    <row r="34" spans="1:11" s="7" customFormat="1" ht="12.75">
      <c r="A34" s="53" t="s">
        <v>68</v>
      </c>
      <c r="B34" s="53" t="s">
        <v>17</v>
      </c>
      <c r="C34" s="81" t="s">
        <v>79</v>
      </c>
      <c r="D34" s="59" t="s">
        <v>14</v>
      </c>
      <c r="E34" s="60">
        <v>80</v>
      </c>
      <c r="F34" s="61"/>
      <c r="G34" s="75">
        <f t="shared" si="2"/>
        <v>0</v>
      </c>
      <c r="H34" s="11"/>
      <c r="I34" s="10"/>
      <c r="J34" s="9"/>
      <c r="K34" s="10"/>
    </row>
    <row r="35" spans="1:11" s="7" customFormat="1" ht="12.75">
      <c r="A35" s="53" t="s">
        <v>68</v>
      </c>
      <c r="B35" s="53" t="s">
        <v>18</v>
      </c>
      <c r="C35" s="81" t="s">
        <v>80</v>
      </c>
      <c r="D35" s="59" t="s">
        <v>14</v>
      </c>
      <c r="E35" s="60">
        <v>80</v>
      </c>
      <c r="F35" s="61"/>
      <c r="G35" s="75">
        <f t="shared" si="2"/>
        <v>0</v>
      </c>
      <c r="H35" s="11"/>
      <c r="I35" s="10"/>
      <c r="J35" s="9"/>
      <c r="K35" s="10"/>
    </row>
    <row r="36" spans="1:11" s="7" customFormat="1" ht="12.75">
      <c r="A36" s="53" t="s">
        <v>68</v>
      </c>
      <c r="B36" s="53" t="s">
        <v>19</v>
      </c>
      <c r="C36" s="81" t="s">
        <v>81</v>
      </c>
      <c r="D36" s="59" t="s">
        <v>14</v>
      </c>
      <c r="E36" s="60">
        <v>80</v>
      </c>
      <c r="F36" s="61"/>
      <c r="G36" s="75">
        <f t="shared" si="2"/>
        <v>0</v>
      </c>
      <c r="H36" s="11"/>
      <c r="I36" s="10"/>
      <c r="J36" s="9"/>
      <c r="K36" s="10"/>
    </row>
    <row r="37" spans="1:11" s="7" customFormat="1" ht="12.75">
      <c r="A37" s="53" t="s">
        <v>68</v>
      </c>
      <c r="B37" s="53" t="s">
        <v>25</v>
      </c>
      <c r="C37" s="76" t="s">
        <v>143</v>
      </c>
      <c r="D37" s="77" t="s">
        <v>14</v>
      </c>
      <c r="E37" s="78">
        <v>10</v>
      </c>
      <c r="F37" s="79"/>
      <c r="G37" s="75">
        <f t="shared" si="2"/>
        <v>0</v>
      </c>
      <c r="H37" s="11"/>
      <c r="I37" s="10"/>
      <c r="J37" s="9"/>
      <c r="K37" s="10"/>
    </row>
    <row r="38" spans="1:11" s="7" customFormat="1" ht="12.75">
      <c r="A38" s="44"/>
      <c r="B38" s="28"/>
      <c r="C38" s="20" t="s">
        <v>82</v>
      </c>
      <c r="D38" s="21"/>
      <c r="E38" s="22"/>
      <c r="F38" s="45"/>
      <c r="G38" s="35">
        <f>SUM(G31:G37)</f>
        <v>0</v>
      </c>
      <c r="H38" s="11"/>
      <c r="I38" s="10"/>
      <c r="J38" s="9"/>
      <c r="K38" s="10"/>
    </row>
    <row r="39" spans="1:11" s="7" customFormat="1" ht="7.5" customHeight="1">
      <c r="A39" s="38"/>
      <c r="B39" s="39"/>
      <c r="C39" s="40"/>
      <c r="D39" s="41"/>
      <c r="E39" s="42"/>
      <c r="F39" s="43"/>
      <c r="G39" s="43"/>
      <c r="H39" s="11"/>
      <c r="I39" s="10"/>
      <c r="J39" s="9"/>
      <c r="K39" s="10"/>
    </row>
    <row r="40" spans="1:11" s="7" customFormat="1" ht="12.75">
      <c r="A40" s="44" t="s">
        <v>34</v>
      </c>
      <c r="B40" s="64"/>
      <c r="C40" s="65" t="s">
        <v>83</v>
      </c>
      <c r="D40" s="66"/>
      <c r="E40" s="67"/>
      <c r="F40" s="68"/>
      <c r="G40" s="70"/>
      <c r="H40" s="11"/>
      <c r="I40" s="10"/>
      <c r="J40" s="9"/>
      <c r="K40" s="10"/>
    </row>
    <row r="41" spans="1:11" s="7" customFormat="1" ht="22.5">
      <c r="A41" s="53" t="s">
        <v>34</v>
      </c>
      <c r="B41" s="53" t="s">
        <v>132</v>
      </c>
      <c r="C41" s="71" t="s">
        <v>84</v>
      </c>
      <c r="D41" s="72" t="s">
        <v>22</v>
      </c>
      <c r="E41" s="73">
        <v>11</v>
      </c>
      <c r="F41" s="74"/>
      <c r="G41" s="75">
        <f t="shared" ref="G41:G51" si="3">E41*F41</f>
        <v>0</v>
      </c>
      <c r="H41" s="11"/>
      <c r="I41" s="10"/>
      <c r="J41" s="9"/>
      <c r="K41" s="10"/>
    </row>
    <row r="42" spans="1:11" s="7" customFormat="1" ht="12" customHeight="1">
      <c r="A42" s="53" t="s">
        <v>34</v>
      </c>
      <c r="B42" s="53" t="s">
        <v>133</v>
      </c>
      <c r="C42" s="81" t="s">
        <v>91</v>
      </c>
      <c r="D42" s="59" t="s">
        <v>22</v>
      </c>
      <c r="E42" s="60">
        <v>6</v>
      </c>
      <c r="F42" s="61"/>
      <c r="G42" s="62">
        <f t="shared" si="3"/>
        <v>0</v>
      </c>
      <c r="H42" s="11"/>
      <c r="I42" s="10"/>
      <c r="J42" s="9"/>
      <c r="K42" s="10"/>
    </row>
    <row r="43" spans="1:11" s="7" customFormat="1" ht="22.5">
      <c r="A43" s="53" t="s">
        <v>34</v>
      </c>
      <c r="B43" s="53" t="s">
        <v>134</v>
      </c>
      <c r="C43" s="81" t="s">
        <v>85</v>
      </c>
      <c r="D43" s="59" t="s">
        <v>22</v>
      </c>
      <c r="E43" s="60">
        <v>3</v>
      </c>
      <c r="F43" s="61"/>
      <c r="G43" s="62">
        <f t="shared" si="3"/>
        <v>0</v>
      </c>
      <c r="H43" s="11"/>
      <c r="I43" s="10"/>
      <c r="J43" s="9"/>
      <c r="K43" s="10"/>
    </row>
    <row r="44" spans="1:11" s="7" customFormat="1" ht="22.5">
      <c r="A44" s="53" t="s">
        <v>34</v>
      </c>
      <c r="B44" s="53" t="s">
        <v>135</v>
      </c>
      <c r="C44" s="81" t="s">
        <v>130</v>
      </c>
      <c r="D44" s="59" t="s">
        <v>22</v>
      </c>
      <c r="E44" s="60">
        <v>4</v>
      </c>
      <c r="F44" s="61"/>
      <c r="G44" s="62">
        <f t="shared" si="3"/>
        <v>0</v>
      </c>
      <c r="H44" s="11"/>
      <c r="I44" s="10"/>
      <c r="J44" s="9"/>
      <c r="K44" s="10"/>
    </row>
    <row r="45" spans="1:11" s="7" customFormat="1" ht="12.75">
      <c r="A45" s="53" t="s">
        <v>34</v>
      </c>
      <c r="B45" s="53" t="s">
        <v>136</v>
      </c>
      <c r="C45" s="81" t="s">
        <v>86</v>
      </c>
      <c r="D45" s="59" t="s">
        <v>22</v>
      </c>
      <c r="E45" s="60">
        <v>4</v>
      </c>
      <c r="F45" s="61"/>
      <c r="G45" s="62">
        <f t="shared" si="3"/>
        <v>0</v>
      </c>
      <c r="H45" s="11"/>
      <c r="I45" s="10"/>
      <c r="J45" s="9"/>
      <c r="K45" s="10"/>
    </row>
    <row r="46" spans="1:11" s="7" customFormat="1" ht="12.75">
      <c r="A46" s="53" t="s">
        <v>34</v>
      </c>
      <c r="B46" s="53" t="s">
        <v>137</v>
      </c>
      <c r="C46" s="81" t="s">
        <v>87</v>
      </c>
      <c r="D46" s="59" t="s">
        <v>22</v>
      </c>
      <c r="E46" s="60">
        <v>42</v>
      </c>
      <c r="F46" s="61"/>
      <c r="G46" s="62">
        <f t="shared" si="3"/>
        <v>0</v>
      </c>
      <c r="H46" s="11"/>
      <c r="I46" s="10"/>
      <c r="J46" s="9"/>
      <c r="K46" s="10"/>
    </row>
    <row r="47" spans="1:11" s="7" customFormat="1" ht="22.5">
      <c r="A47" s="53" t="s">
        <v>34</v>
      </c>
      <c r="B47" s="53" t="s">
        <v>138</v>
      </c>
      <c r="C47" s="81" t="s">
        <v>88</v>
      </c>
      <c r="D47" s="59" t="s">
        <v>22</v>
      </c>
      <c r="E47" s="60">
        <v>28</v>
      </c>
      <c r="F47" s="61"/>
      <c r="G47" s="62">
        <f t="shared" si="3"/>
        <v>0</v>
      </c>
      <c r="H47" s="11"/>
      <c r="I47" s="10"/>
      <c r="J47" s="9"/>
      <c r="K47" s="10"/>
    </row>
    <row r="48" spans="1:11" s="7" customFormat="1" ht="22.5">
      <c r="A48" s="53" t="s">
        <v>34</v>
      </c>
      <c r="B48" s="53" t="s">
        <v>139</v>
      </c>
      <c r="C48" s="81" t="s">
        <v>131</v>
      </c>
      <c r="D48" s="59" t="s">
        <v>22</v>
      </c>
      <c r="E48" s="60">
        <v>3</v>
      </c>
      <c r="F48" s="61"/>
      <c r="G48" s="62">
        <f t="shared" si="3"/>
        <v>0</v>
      </c>
      <c r="H48" s="11"/>
      <c r="I48" s="10"/>
      <c r="J48" s="9"/>
      <c r="K48" s="10"/>
    </row>
    <row r="49" spans="1:11" s="7" customFormat="1" ht="12.75">
      <c r="A49" s="53" t="s">
        <v>34</v>
      </c>
      <c r="B49" s="53" t="s">
        <v>140</v>
      </c>
      <c r="C49" s="81" t="s">
        <v>129</v>
      </c>
      <c r="D49" s="59" t="s">
        <v>22</v>
      </c>
      <c r="E49" s="60">
        <v>6</v>
      </c>
      <c r="F49" s="61"/>
      <c r="G49" s="62">
        <f t="shared" si="3"/>
        <v>0</v>
      </c>
      <c r="H49" s="11"/>
      <c r="I49" s="10"/>
      <c r="J49" s="9"/>
      <c r="K49" s="10"/>
    </row>
    <row r="50" spans="1:11" s="7" customFormat="1" ht="12.75">
      <c r="A50" s="53" t="s">
        <v>34</v>
      </c>
      <c r="B50" s="53" t="s">
        <v>141</v>
      </c>
      <c r="C50" s="81" t="s">
        <v>89</v>
      </c>
      <c r="D50" s="59" t="s">
        <v>22</v>
      </c>
      <c r="E50" s="60">
        <v>250</v>
      </c>
      <c r="F50" s="61"/>
      <c r="G50" s="62">
        <f t="shared" si="3"/>
        <v>0</v>
      </c>
      <c r="H50" s="11"/>
      <c r="I50" s="10"/>
      <c r="J50" s="9"/>
      <c r="K50" s="10"/>
    </row>
    <row r="51" spans="1:11" s="7" customFormat="1" ht="12.75">
      <c r="A51" s="53" t="s">
        <v>34</v>
      </c>
      <c r="B51" s="53" t="s">
        <v>142</v>
      </c>
      <c r="C51" s="81" t="s">
        <v>90</v>
      </c>
      <c r="D51" s="59" t="s">
        <v>22</v>
      </c>
      <c r="E51" s="60">
        <v>150</v>
      </c>
      <c r="F51" s="61"/>
      <c r="G51" s="62">
        <f t="shared" si="3"/>
        <v>0</v>
      </c>
      <c r="H51" s="11"/>
      <c r="I51" s="10"/>
      <c r="J51" s="9"/>
      <c r="K51" s="10"/>
    </row>
    <row r="52" spans="1:11" s="7" customFormat="1" ht="12.75">
      <c r="A52" s="44"/>
      <c r="B52" s="28"/>
      <c r="C52" s="20" t="s">
        <v>92</v>
      </c>
      <c r="D52" s="21"/>
      <c r="E52" s="22"/>
      <c r="F52" s="45"/>
      <c r="G52" s="35">
        <f>SUM(G41:G51)</f>
        <v>0</v>
      </c>
      <c r="H52" s="11"/>
      <c r="I52" s="10"/>
      <c r="J52" s="9"/>
      <c r="K52" s="10"/>
    </row>
    <row r="53" spans="1:11" s="7" customFormat="1" ht="7.5" customHeight="1">
      <c r="A53" s="38"/>
      <c r="B53" s="39"/>
      <c r="C53" s="40"/>
      <c r="D53" s="41"/>
      <c r="E53" s="42"/>
      <c r="F53" s="43"/>
      <c r="G53" s="43"/>
      <c r="H53" s="11"/>
      <c r="I53" s="10"/>
      <c r="J53" s="9"/>
      <c r="K53" s="10"/>
    </row>
    <row r="54" spans="1:11" s="7" customFormat="1" ht="12.75">
      <c r="A54" s="63" t="s">
        <v>35</v>
      </c>
      <c r="B54" s="64"/>
      <c r="C54" s="65" t="s">
        <v>93</v>
      </c>
      <c r="D54" s="66"/>
      <c r="E54" s="67"/>
      <c r="F54" s="68"/>
      <c r="G54" s="70"/>
      <c r="H54" s="11"/>
      <c r="I54" s="10"/>
      <c r="J54" s="9"/>
      <c r="K54" s="10"/>
    </row>
    <row r="55" spans="1:11" s="7" customFormat="1" ht="12.75">
      <c r="A55" s="82" t="s">
        <v>35</v>
      </c>
      <c r="B55" s="82" t="s">
        <v>13</v>
      </c>
      <c r="C55" s="94" t="s">
        <v>145</v>
      </c>
      <c r="D55" s="95" t="s">
        <v>22</v>
      </c>
      <c r="E55" s="96">
        <v>4</v>
      </c>
      <c r="F55" s="61"/>
      <c r="G55" s="62">
        <f t="shared" ref="G55:G58" si="4">E55*F55</f>
        <v>0</v>
      </c>
      <c r="H55" s="11"/>
      <c r="I55" s="10"/>
      <c r="J55" s="9"/>
      <c r="K55" s="10"/>
    </row>
    <row r="56" spans="1:11" s="7" customFormat="1" ht="12.75">
      <c r="A56" s="63" t="s">
        <v>35</v>
      </c>
      <c r="B56" s="82" t="s">
        <v>15</v>
      </c>
      <c r="C56" s="94" t="s">
        <v>117</v>
      </c>
      <c r="D56" s="95" t="s">
        <v>14</v>
      </c>
      <c r="E56" s="96">
        <v>150</v>
      </c>
      <c r="F56" s="61"/>
      <c r="G56" s="62">
        <f t="shared" si="4"/>
        <v>0</v>
      </c>
      <c r="H56" s="11"/>
      <c r="I56" s="10"/>
      <c r="J56" s="9"/>
      <c r="K56" s="10"/>
    </row>
    <row r="57" spans="1:11" s="7" customFormat="1" ht="12.75">
      <c r="A57" s="82" t="s">
        <v>35</v>
      </c>
      <c r="B57" s="82" t="s">
        <v>16</v>
      </c>
      <c r="C57" s="94" t="s">
        <v>94</v>
      </c>
      <c r="D57" s="95" t="s">
        <v>22</v>
      </c>
      <c r="E57" s="96">
        <v>160</v>
      </c>
      <c r="F57" s="61"/>
      <c r="G57" s="62">
        <f t="shared" si="4"/>
        <v>0</v>
      </c>
      <c r="H57" s="11"/>
      <c r="I57" s="10"/>
      <c r="J57" s="9"/>
      <c r="K57" s="10"/>
    </row>
    <row r="58" spans="1:11" s="7" customFormat="1" ht="12.75">
      <c r="A58" s="82" t="s">
        <v>35</v>
      </c>
      <c r="B58" s="82" t="s">
        <v>18</v>
      </c>
      <c r="C58" s="94" t="s">
        <v>95</v>
      </c>
      <c r="D58" s="95" t="s">
        <v>96</v>
      </c>
      <c r="E58" s="96">
        <v>1</v>
      </c>
      <c r="F58" s="61"/>
      <c r="G58" s="62">
        <f t="shared" si="4"/>
        <v>0</v>
      </c>
      <c r="H58" s="11"/>
      <c r="I58" s="10"/>
      <c r="J58" s="9"/>
      <c r="K58" s="10"/>
    </row>
    <row r="59" spans="1:11" s="7" customFormat="1" ht="12.75">
      <c r="A59" s="44"/>
      <c r="B59" s="28"/>
      <c r="C59" s="20" t="s">
        <v>97</v>
      </c>
      <c r="D59" s="21"/>
      <c r="E59" s="22"/>
      <c r="F59" s="45"/>
      <c r="G59" s="35">
        <f>SUM(G55:G58)</f>
        <v>0</v>
      </c>
      <c r="H59" s="11"/>
      <c r="I59" s="10"/>
      <c r="J59" s="9"/>
      <c r="K59" s="10"/>
    </row>
    <row r="60" spans="1:11" s="7" customFormat="1" ht="7.5" customHeight="1">
      <c r="A60" s="38"/>
      <c r="B60" s="39"/>
      <c r="C60" s="40"/>
      <c r="D60" s="41"/>
      <c r="E60" s="42"/>
      <c r="F60" s="43"/>
      <c r="G60" s="43"/>
      <c r="H60" s="11"/>
      <c r="I60" s="10"/>
      <c r="J60" s="9"/>
      <c r="K60" s="10"/>
    </row>
    <row r="61" spans="1:11" s="7" customFormat="1" ht="12.75">
      <c r="A61" s="63" t="s">
        <v>36</v>
      </c>
      <c r="B61" s="64"/>
      <c r="C61" s="65" t="s">
        <v>98</v>
      </c>
      <c r="D61" s="66"/>
      <c r="E61" s="67"/>
      <c r="F61" s="68"/>
      <c r="G61" s="70"/>
      <c r="H61" s="11"/>
      <c r="I61" s="10"/>
      <c r="J61" s="9"/>
      <c r="K61" s="10"/>
    </row>
    <row r="62" spans="1:11" s="7" customFormat="1" ht="12.75">
      <c r="A62" s="82" t="s">
        <v>36</v>
      </c>
      <c r="B62" s="82" t="s">
        <v>13</v>
      </c>
      <c r="C62" s="91" t="s">
        <v>99</v>
      </c>
      <c r="D62" s="92" t="s">
        <v>14</v>
      </c>
      <c r="E62" s="93">
        <v>90</v>
      </c>
      <c r="F62" s="61"/>
      <c r="G62" s="62">
        <f t="shared" ref="G62:G67" si="5">E62*F62</f>
        <v>0</v>
      </c>
      <c r="H62" s="11"/>
      <c r="I62" s="10"/>
      <c r="J62" s="9"/>
      <c r="K62" s="10"/>
    </row>
    <row r="63" spans="1:11" s="7" customFormat="1" ht="12.75">
      <c r="A63" s="63" t="s">
        <v>36</v>
      </c>
      <c r="B63" s="82" t="s">
        <v>15</v>
      </c>
      <c r="C63" s="91" t="s">
        <v>100</v>
      </c>
      <c r="D63" s="92" t="s">
        <v>22</v>
      </c>
      <c r="E63" s="93">
        <v>10</v>
      </c>
      <c r="F63" s="61"/>
      <c r="G63" s="62">
        <f t="shared" si="5"/>
        <v>0</v>
      </c>
      <c r="H63" s="11"/>
      <c r="I63" s="10"/>
      <c r="J63" s="9"/>
      <c r="K63" s="10"/>
    </row>
    <row r="64" spans="1:11" s="7" customFormat="1" ht="12.75">
      <c r="A64" s="82" t="s">
        <v>36</v>
      </c>
      <c r="B64" s="82" t="s">
        <v>16</v>
      </c>
      <c r="C64" s="91" t="s">
        <v>101</v>
      </c>
      <c r="D64" s="92" t="s">
        <v>104</v>
      </c>
      <c r="E64" s="93">
        <v>0.5</v>
      </c>
      <c r="F64" s="61"/>
      <c r="G64" s="62">
        <f t="shared" si="5"/>
        <v>0</v>
      </c>
      <c r="H64" s="11"/>
      <c r="I64" s="10"/>
      <c r="J64" s="9"/>
      <c r="K64" s="10"/>
    </row>
    <row r="65" spans="1:11" s="7" customFormat="1" ht="12.75" customHeight="1">
      <c r="A65" s="63" t="s">
        <v>36</v>
      </c>
      <c r="B65" s="82" t="s">
        <v>17</v>
      </c>
      <c r="C65" s="94" t="s">
        <v>144</v>
      </c>
      <c r="D65" s="92" t="s">
        <v>22</v>
      </c>
      <c r="E65" s="93">
        <v>2</v>
      </c>
      <c r="F65" s="61"/>
      <c r="G65" s="62">
        <f t="shared" si="5"/>
        <v>0</v>
      </c>
      <c r="H65" s="11"/>
      <c r="I65" s="10"/>
      <c r="J65" s="9"/>
      <c r="K65" s="10"/>
    </row>
    <row r="66" spans="1:11" s="7" customFormat="1" ht="12.75">
      <c r="A66" s="82" t="s">
        <v>36</v>
      </c>
      <c r="B66" s="82" t="s">
        <v>19</v>
      </c>
      <c r="C66" s="91" t="s">
        <v>102</v>
      </c>
      <c r="D66" s="92" t="s">
        <v>96</v>
      </c>
      <c r="E66" s="93">
        <v>1</v>
      </c>
      <c r="F66" s="61"/>
      <c r="G66" s="62">
        <f t="shared" si="5"/>
        <v>0</v>
      </c>
      <c r="H66" s="11"/>
      <c r="I66" s="10"/>
      <c r="J66" s="9"/>
      <c r="K66" s="10"/>
    </row>
    <row r="67" spans="1:11" s="7" customFormat="1" ht="12.75">
      <c r="A67" s="63" t="s">
        <v>36</v>
      </c>
      <c r="B67" s="82" t="s">
        <v>20</v>
      </c>
      <c r="C67" s="91" t="s">
        <v>103</v>
      </c>
      <c r="D67" s="92" t="s">
        <v>96</v>
      </c>
      <c r="E67" s="93">
        <v>1</v>
      </c>
      <c r="F67" s="61"/>
      <c r="G67" s="62">
        <f t="shared" si="5"/>
        <v>0</v>
      </c>
      <c r="H67" s="11"/>
      <c r="I67" s="10"/>
      <c r="J67" s="9"/>
      <c r="K67" s="10"/>
    </row>
    <row r="68" spans="1:11" s="7" customFormat="1" ht="12.75">
      <c r="A68" s="44"/>
      <c r="B68" s="28"/>
      <c r="C68" s="20" t="s">
        <v>105</v>
      </c>
      <c r="D68" s="21"/>
      <c r="E68" s="22"/>
      <c r="F68" s="45"/>
      <c r="G68" s="35">
        <f>SUM(G62:G67)</f>
        <v>0</v>
      </c>
      <c r="H68" s="11"/>
      <c r="I68" s="10"/>
      <c r="J68" s="9"/>
      <c r="K68" s="10"/>
    </row>
    <row r="69" spans="1:11" s="7" customFormat="1" ht="7.5" customHeight="1">
      <c r="A69" s="38"/>
      <c r="B69" s="39"/>
      <c r="C69" s="40"/>
      <c r="D69" s="41"/>
      <c r="E69" s="41"/>
      <c r="F69" s="43"/>
      <c r="G69" s="43"/>
      <c r="H69" s="11"/>
      <c r="I69" s="10"/>
      <c r="J69" s="9"/>
      <c r="K69" s="10"/>
    </row>
    <row r="70" spans="1:11" s="7" customFormat="1" ht="12.75">
      <c r="A70" s="63" t="s">
        <v>37</v>
      </c>
      <c r="B70" s="64"/>
      <c r="C70" s="65" t="s">
        <v>106</v>
      </c>
      <c r="D70" s="66"/>
      <c r="E70" s="67"/>
      <c r="F70" s="68"/>
      <c r="G70" s="70"/>
      <c r="H70" s="11"/>
      <c r="I70" s="10"/>
      <c r="J70" s="9"/>
      <c r="K70" s="10"/>
    </row>
    <row r="71" spans="1:11" s="7" customFormat="1" ht="12.75">
      <c r="A71" s="82" t="s">
        <v>37</v>
      </c>
      <c r="B71" s="82" t="s">
        <v>13</v>
      </c>
      <c r="C71" s="81" t="s">
        <v>107</v>
      </c>
      <c r="D71" s="97" t="s">
        <v>96</v>
      </c>
      <c r="E71" s="98">
        <v>1</v>
      </c>
      <c r="F71" s="61"/>
      <c r="G71" s="62">
        <f t="shared" ref="G71:G72" si="6">E71*F71</f>
        <v>0</v>
      </c>
      <c r="H71" s="11"/>
      <c r="I71" s="10"/>
      <c r="J71" s="9"/>
      <c r="K71" s="10"/>
    </row>
    <row r="72" spans="1:11" s="7" customFormat="1" ht="12.75">
      <c r="A72" s="82" t="s">
        <v>37</v>
      </c>
      <c r="B72" s="82" t="s">
        <v>15</v>
      </c>
      <c r="C72" s="81" t="s">
        <v>108</v>
      </c>
      <c r="D72" s="97" t="s">
        <v>96</v>
      </c>
      <c r="E72" s="98">
        <v>1</v>
      </c>
      <c r="F72" s="61"/>
      <c r="G72" s="62">
        <f t="shared" si="6"/>
        <v>0</v>
      </c>
      <c r="H72" s="11"/>
      <c r="I72" s="10"/>
      <c r="J72" s="9"/>
      <c r="K72" s="10"/>
    </row>
    <row r="73" spans="1:11" s="7" customFormat="1" ht="12.75">
      <c r="A73" s="44"/>
      <c r="B73" s="28"/>
      <c r="C73" s="20" t="s">
        <v>109</v>
      </c>
      <c r="D73" s="21"/>
      <c r="E73" s="22"/>
      <c r="F73" s="45"/>
      <c r="G73" s="35">
        <f>SUM(G71:G72)</f>
        <v>0</v>
      </c>
      <c r="H73" s="11"/>
      <c r="I73" s="10"/>
      <c r="J73" s="9"/>
      <c r="K73" s="10"/>
    </row>
    <row r="74" spans="1:11" s="7" customFormat="1" ht="7.5" customHeight="1">
      <c r="A74" s="38"/>
      <c r="B74" s="39"/>
      <c r="C74" s="40"/>
      <c r="D74" s="41"/>
      <c r="E74" s="41"/>
      <c r="F74" s="43"/>
      <c r="G74" s="43"/>
      <c r="H74" s="11"/>
      <c r="I74" s="10"/>
      <c r="J74" s="9"/>
      <c r="K74" s="10"/>
    </row>
    <row r="75" spans="1:11" s="7" customFormat="1" ht="12.75">
      <c r="A75" s="63" t="s">
        <v>38</v>
      </c>
      <c r="B75" s="64"/>
      <c r="C75" s="65" t="s">
        <v>113</v>
      </c>
      <c r="D75" s="66"/>
      <c r="E75" s="67"/>
      <c r="F75" s="68"/>
      <c r="G75" s="70"/>
      <c r="H75" s="11"/>
      <c r="I75" s="10"/>
      <c r="J75" s="9"/>
      <c r="K75" s="10"/>
    </row>
    <row r="76" spans="1:11" s="7" customFormat="1" ht="12.75">
      <c r="A76" s="82" t="s">
        <v>38</v>
      </c>
      <c r="B76" s="82" t="s">
        <v>18</v>
      </c>
      <c r="C76" s="81" t="s">
        <v>110</v>
      </c>
      <c r="D76" s="99" t="s">
        <v>96</v>
      </c>
      <c r="E76" s="100">
        <v>1</v>
      </c>
      <c r="F76" s="61"/>
      <c r="G76" s="62">
        <f t="shared" ref="G76:G86" si="7">E76*F76</f>
        <v>0</v>
      </c>
      <c r="H76" s="11"/>
      <c r="I76" s="10"/>
      <c r="J76" s="9"/>
      <c r="K76" s="10"/>
    </row>
    <row r="77" spans="1:11" s="7" customFormat="1" ht="12.75">
      <c r="A77" s="63" t="s">
        <v>38</v>
      </c>
      <c r="B77" s="82" t="s">
        <v>19</v>
      </c>
      <c r="C77" s="81" t="s">
        <v>111</v>
      </c>
      <c r="D77" s="99" t="s">
        <v>112</v>
      </c>
      <c r="E77" s="100">
        <v>10</v>
      </c>
      <c r="F77" s="61"/>
      <c r="G77" s="62">
        <f t="shared" si="7"/>
        <v>0</v>
      </c>
      <c r="H77" s="11"/>
      <c r="I77" s="10"/>
      <c r="J77" s="9"/>
      <c r="K77" s="10"/>
    </row>
    <row r="78" spans="1:11" s="7" customFormat="1" ht="12.75">
      <c r="A78" s="82" t="s">
        <v>38</v>
      </c>
      <c r="B78" s="82" t="s">
        <v>20</v>
      </c>
      <c r="C78" s="81" t="s">
        <v>40</v>
      </c>
      <c r="D78" s="99" t="s">
        <v>26</v>
      </c>
      <c r="E78" s="100">
        <v>15</v>
      </c>
      <c r="F78" s="61"/>
      <c r="G78" s="62">
        <f t="shared" si="7"/>
        <v>0</v>
      </c>
      <c r="H78" s="11"/>
      <c r="I78" s="10"/>
      <c r="J78" s="9"/>
      <c r="K78" s="10"/>
    </row>
    <row r="79" spans="1:11" s="7" customFormat="1" ht="12.75">
      <c r="A79" s="63" t="s">
        <v>38</v>
      </c>
      <c r="B79" s="82" t="s">
        <v>21</v>
      </c>
      <c r="C79" s="81" t="s">
        <v>41</v>
      </c>
      <c r="D79" s="99" t="s">
        <v>26</v>
      </c>
      <c r="E79" s="100">
        <v>30</v>
      </c>
      <c r="F79" s="61"/>
      <c r="G79" s="62">
        <f t="shared" si="7"/>
        <v>0</v>
      </c>
      <c r="H79" s="11"/>
      <c r="I79" s="10"/>
      <c r="J79" s="9"/>
      <c r="K79" s="10"/>
    </row>
    <row r="80" spans="1:11" s="7" customFormat="1" ht="12.75">
      <c r="A80" s="82" t="s">
        <v>38</v>
      </c>
      <c r="B80" s="82" t="s">
        <v>23</v>
      </c>
      <c r="C80" s="81" t="s">
        <v>42</v>
      </c>
      <c r="D80" s="99" t="s">
        <v>26</v>
      </c>
      <c r="E80" s="100">
        <v>12</v>
      </c>
      <c r="F80" s="61"/>
      <c r="G80" s="62">
        <f t="shared" si="7"/>
        <v>0</v>
      </c>
      <c r="H80" s="11"/>
      <c r="I80" s="10"/>
      <c r="J80" s="9"/>
      <c r="K80" s="10"/>
    </row>
    <row r="81" spans="1:11" s="7" customFormat="1" ht="12.75">
      <c r="A81" s="63" t="s">
        <v>38</v>
      </c>
      <c r="B81" s="82" t="s">
        <v>24</v>
      </c>
      <c r="C81" s="81" t="s">
        <v>43</v>
      </c>
      <c r="D81" s="99" t="s">
        <v>26</v>
      </c>
      <c r="E81" s="100">
        <v>15</v>
      </c>
      <c r="F81" s="61"/>
      <c r="G81" s="62">
        <f t="shared" si="7"/>
        <v>0</v>
      </c>
      <c r="H81" s="11"/>
      <c r="I81" s="10"/>
      <c r="J81" s="9"/>
      <c r="K81" s="10"/>
    </row>
    <row r="82" spans="1:11" s="7" customFormat="1" ht="12.75">
      <c r="A82" s="82" t="s">
        <v>38</v>
      </c>
      <c r="B82" s="82" t="s">
        <v>25</v>
      </c>
      <c r="C82" s="81" t="s">
        <v>44</v>
      </c>
      <c r="D82" s="99" t="s">
        <v>26</v>
      </c>
      <c r="E82" s="100">
        <v>10</v>
      </c>
      <c r="F82" s="61"/>
      <c r="G82" s="62">
        <f t="shared" si="7"/>
        <v>0</v>
      </c>
      <c r="H82" s="11"/>
      <c r="I82" s="10"/>
      <c r="J82" s="9"/>
      <c r="K82" s="10"/>
    </row>
    <row r="83" spans="1:11" s="7" customFormat="1" ht="12.75">
      <c r="A83" s="63" t="s">
        <v>38</v>
      </c>
      <c r="B83" s="82" t="s">
        <v>27</v>
      </c>
      <c r="C83" s="81" t="s">
        <v>49</v>
      </c>
      <c r="D83" s="99" t="s">
        <v>26</v>
      </c>
      <c r="E83" s="100">
        <v>20</v>
      </c>
      <c r="F83" s="61"/>
      <c r="G83" s="62">
        <f t="shared" si="7"/>
        <v>0</v>
      </c>
      <c r="H83" s="11"/>
      <c r="I83" s="10"/>
      <c r="J83" s="9"/>
      <c r="K83" s="10"/>
    </row>
    <row r="84" spans="1:11" s="7" customFormat="1" ht="12.75">
      <c r="A84" s="82" t="s">
        <v>38</v>
      </c>
      <c r="B84" s="82" t="s">
        <v>28</v>
      </c>
      <c r="C84" s="81" t="s">
        <v>45</v>
      </c>
      <c r="D84" s="99" t="s">
        <v>26</v>
      </c>
      <c r="E84" s="100">
        <v>5</v>
      </c>
      <c r="F84" s="61"/>
      <c r="G84" s="62">
        <f t="shared" si="7"/>
        <v>0</v>
      </c>
      <c r="H84" s="11"/>
      <c r="I84" s="10"/>
      <c r="J84" s="9"/>
      <c r="K84" s="10"/>
    </row>
    <row r="85" spans="1:11" s="7" customFormat="1" ht="12.75">
      <c r="A85" s="63" t="s">
        <v>38</v>
      </c>
      <c r="B85" s="82" t="s">
        <v>29</v>
      </c>
      <c r="C85" s="81" t="s">
        <v>46</v>
      </c>
      <c r="D85" s="101" t="s">
        <v>26</v>
      </c>
      <c r="E85" s="102">
        <v>6</v>
      </c>
      <c r="F85" s="61"/>
      <c r="G85" s="62">
        <f t="shared" si="7"/>
        <v>0</v>
      </c>
      <c r="H85" s="11"/>
      <c r="I85" s="10"/>
      <c r="J85" s="9"/>
      <c r="K85" s="10"/>
    </row>
    <row r="86" spans="1:11" s="7" customFormat="1" ht="12.75">
      <c r="A86" s="103" t="s">
        <v>38</v>
      </c>
      <c r="B86" s="103" t="s">
        <v>30</v>
      </c>
      <c r="C86" s="104" t="s">
        <v>47</v>
      </c>
      <c r="D86" s="105" t="s">
        <v>26</v>
      </c>
      <c r="E86" s="106">
        <v>6</v>
      </c>
      <c r="F86" s="61"/>
      <c r="G86" s="80">
        <f t="shared" si="7"/>
        <v>0</v>
      </c>
      <c r="H86" s="11"/>
      <c r="I86" s="10"/>
      <c r="J86" s="9"/>
      <c r="K86" s="10"/>
    </row>
    <row r="87" spans="1:11" s="7" customFormat="1" ht="12.75">
      <c r="A87" s="44"/>
      <c r="B87" s="28"/>
      <c r="C87" s="20" t="s">
        <v>114</v>
      </c>
      <c r="D87" s="21"/>
      <c r="E87" s="22"/>
      <c r="F87" s="22">
        <v>0</v>
      </c>
      <c r="G87" s="35">
        <f>SUM(G76:G86)</f>
        <v>0</v>
      </c>
    </row>
    <row r="88" spans="1:11" s="8" customFormat="1" ht="6.75" customHeight="1">
      <c r="A88" s="29"/>
      <c r="B88" s="48"/>
      <c r="C88" s="49"/>
      <c r="D88" s="50"/>
      <c r="E88" s="50"/>
      <c r="F88" s="51"/>
      <c r="G88" s="52"/>
    </row>
    <row r="89" spans="1:11" s="8" customFormat="1" ht="12.75">
      <c r="A89" s="53"/>
      <c r="B89" s="64"/>
      <c r="C89" s="65" t="s">
        <v>48</v>
      </c>
      <c r="D89" s="66"/>
      <c r="E89" s="66"/>
      <c r="F89" s="67">
        <v>0</v>
      </c>
      <c r="G89" s="70">
        <f>SUM(G87+G28+G17+G7+G73+G68+G59+G52+G38)</f>
        <v>0</v>
      </c>
    </row>
    <row r="90" spans="1:11" s="2" customFormat="1" ht="12.75">
      <c r="A90" s="23"/>
      <c r="B90" s="23"/>
      <c r="C90" s="23"/>
      <c r="D90" s="23"/>
      <c r="E90" s="56"/>
      <c r="F90" s="24"/>
      <c r="G90" s="24"/>
    </row>
    <row r="91" spans="1:11" s="8" customFormat="1" ht="12.75">
      <c r="A91" s="115" t="s">
        <v>60</v>
      </c>
      <c r="B91" s="115"/>
      <c r="C91" s="115"/>
      <c r="D91" s="115"/>
      <c r="E91" s="115"/>
      <c r="F91" s="115"/>
      <c r="G91" s="115"/>
    </row>
    <row r="92" spans="1:11" s="8" customFormat="1" ht="12.75">
      <c r="A92" s="116" t="s">
        <v>115</v>
      </c>
      <c r="B92" s="116"/>
      <c r="C92" s="116"/>
      <c r="D92" s="116"/>
      <c r="E92" s="116"/>
      <c r="F92" s="116"/>
      <c r="G92" s="116"/>
    </row>
    <row r="93" spans="1:11" s="8" customFormat="1" ht="12.75">
      <c r="A93" s="116" t="s">
        <v>61</v>
      </c>
      <c r="B93" s="116"/>
      <c r="C93" s="116"/>
      <c r="D93" s="116"/>
      <c r="E93" s="116"/>
      <c r="F93" s="116"/>
      <c r="G93" s="116"/>
    </row>
    <row r="94" spans="1:11" s="8" customFormat="1" ht="25.5" customHeight="1">
      <c r="A94" s="117" t="s">
        <v>116</v>
      </c>
      <c r="B94" s="117"/>
      <c r="C94" s="117"/>
      <c r="D94" s="117"/>
      <c r="E94" s="117"/>
      <c r="F94" s="117"/>
      <c r="G94" s="117"/>
    </row>
    <row r="95" spans="1:11" s="8" customFormat="1" ht="12.75" customHeight="1">
      <c r="A95" s="107" t="s">
        <v>52</v>
      </c>
      <c r="B95" s="107"/>
      <c r="C95" s="107"/>
      <c r="D95" s="107"/>
      <c r="E95" s="107"/>
      <c r="F95" s="107"/>
      <c r="G95" s="107"/>
    </row>
    <row r="96" spans="1:11" s="2" customFormat="1" ht="12.75">
      <c r="A96" s="107" t="s">
        <v>53</v>
      </c>
      <c r="B96" s="107"/>
      <c r="C96" s="107"/>
      <c r="D96" s="107"/>
      <c r="E96" s="56"/>
      <c r="F96" s="24"/>
      <c r="G96" s="24"/>
    </row>
    <row r="97" spans="1:7" s="2" customFormat="1" ht="12.75">
      <c r="A97" s="107" t="s">
        <v>54</v>
      </c>
      <c r="B97" s="107"/>
      <c r="C97" s="107"/>
      <c r="D97" s="107"/>
      <c r="E97" s="56"/>
      <c r="F97" s="24"/>
      <c r="G97" s="24"/>
    </row>
    <row r="98" spans="1:7" s="2" customFormat="1" ht="12.75">
      <c r="A98" s="107" t="s">
        <v>55</v>
      </c>
      <c r="B98" s="107"/>
      <c r="C98" s="107"/>
      <c r="D98" s="107"/>
      <c r="E98" s="56"/>
      <c r="F98" s="24"/>
      <c r="G98" s="24"/>
    </row>
    <row r="99" spans="1:7" s="2" customFormat="1" ht="50.25" customHeight="1">
      <c r="A99" s="107" t="s">
        <v>56</v>
      </c>
      <c r="B99" s="107"/>
      <c r="C99" s="107"/>
      <c r="D99" s="107"/>
      <c r="E99" s="107"/>
      <c r="F99" s="107"/>
      <c r="G99" s="107"/>
    </row>
    <row r="100" spans="1:7" s="2" customFormat="1" ht="12.75" customHeight="1">
      <c r="A100" s="107" t="s">
        <v>57</v>
      </c>
      <c r="B100" s="107"/>
      <c r="C100" s="107"/>
      <c r="D100" s="107"/>
      <c r="E100" s="107"/>
      <c r="F100" s="107"/>
      <c r="G100" s="107"/>
    </row>
    <row r="101" spans="1:7" s="2" customFormat="1" ht="12.75">
      <c r="A101" s="107" t="s">
        <v>58</v>
      </c>
      <c r="B101" s="107"/>
      <c r="C101" s="107"/>
      <c r="D101" s="107"/>
      <c r="E101" s="56"/>
      <c r="F101" s="24"/>
      <c r="G101" s="24"/>
    </row>
    <row r="102" spans="1:7" s="2" customFormat="1" ht="24.75" customHeight="1">
      <c r="A102" s="107" t="s">
        <v>59</v>
      </c>
      <c r="B102" s="107"/>
      <c r="C102" s="107"/>
      <c r="D102" s="107"/>
      <c r="E102" s="107"/>
      <c r="F102" s="107"/>
      <c r="G102" s="107"/>
    </row>
    <row r="103" spans="1:7" s="2" customFormat="1" ht="12.75">
      <c r="A103" s="23"/>
      <c r="B103" s="23"/>
      <c r="C103" s="23"/>
      <c r="D103" s="23"/>
      <c r="E103" s="56"/>
      <c r="F103" s="24"/>
      <c r="G103" s="24"/>
    </row>
    <row r="104" spans="1:7" s="2" customFormat="1" ht="12.75">
      <c r="A104" s="23"/>
      <c r="B104" s="23"/>
      <c r="C104" s="23"/>
      <c r="D104" s="23"/>
      <c r="E104" s="56"/>
      <c r="F104" s="24"/>
      <c r="G104" s="24"/>
    </row>
    <row r="105" spans="1:7" s="2" customFormat="1" ht="12.75">
      <c r="A105" s="23"/>
      <c r="B105" s="23"/>
      <c r="C105" s="23"/>
      <c r="D105" s="23"/>
      <c r="E105" s="56"/>
      <c r="F105" s="24"/>
      <c r="G105" s="24"/>
    </row>
    <row r="106" spans="1:7" s="2" customFormat="1" ht="12.75">
      <c r="A106" s="23"/>
      <c r="B106" s="23"/>
      <c r="C106" s="23"/>
      <c r="D106" s="23"/>
      <c r="E106" s="56"/>
      <c r="F106" s="24"/>
      <c r="G106" s="24"/>
    </row>
    <row r="107" spans="1:7" s="2" customFormat="1" ht="12.75">
      <c r="A107" s="23"/>
      <c r="B107" s="23"/>
      <c r="C107" s="23"/>
      <c r="D107" s="23"/>
      <c r="E107" s="56"/>
      <c r="F107" s="24"/>
      <c r="G107" s="24"/>
    </row>
    <row r="108" spans="1:7" s="2" customFormat="1" ht="12.75">
      <c r="A108" s="23"/>
      <c r="B108" s="23"/>
      <c r="C108" s="23"/>
      <c r="D108" s="23"/>
      <c r="E108" s="56"/>
      <c r="F108" s="24"/>
      <c r="G108" s="24"/>
    </row>
    <row r="109" spans="1:7" s="2" customFormat="1" ht="12.75">
      <c r="A109" s="23"/>
      <c r="B109" s="23"/>
      <c r="C109" s="23"/>
      <c r="D109" s="23"/>
      <c r="E109" s="56"/>
      <c r="F109" s="24"/>
      <c r="G109" s="24"/>
    </row>
    <row r="110" spans="1:7" s="2" customFormat="1" ht="12.75">
      <c r="A110" s="23"/>
      <c r="B110" s="23"/>
      <c r="C110" s="23"/>
      <c r="D110" s="23"/>
      <c r="E110" s="56"/>
      <c r="F110" s="24"/>
      <c r="G110" s="24"/>
    </row>
    <row r="111" spans="1:7" s="2" customFormat="1" ht="12.75">
      <c r="A111" s="23"/>
      <c r="B111" s="23"/>
      <c r="C111" s="23"/>
      <c r="D111" s="23"/>
      <c r="E111" s="56"/>
      <c r="F111" s="24"/>
      <c r="G111" s="24"/>
    </row>
    <row r="112" spans="1:7" s="2" customFormat="1" ht="12.75">
      <c r="A112" s="23"/>
      <c r="B112" s="23"/>
      <c r="C112" s="23"/>
      <c r="D112" s="23"/>
      <c r="E112" s="56"/>
      <c r="F112" s="24"/>
      <c r="G112" s="24"/>
    </row>
    <row r="113" spans="1:7" s="2" customFormat="1" ht="12.75">
      <c r="A113" s="23"/>
      <c r="B113" s="23"/>
      <c r="C113" s="23"/>
      <c r="D113" s="23"/>
      <c r="E113" s="56"/>
      <c r="F113" s="24"/>
      <c r="G113" s="24"/>
    </row>
    <row r="114" spans="1:7" s="2" customFormat="1" ht="12.75">
      <c r="A114" s="23"/>
      <c r="B114" s="23"/>
      <c r="C114" s="23"/>
      <c r="D114" s="23"/>
      <c r="E114" s="56"/>
      <c r="F114" s="24"/>
      <c r="G114" s="24"/>
    </row>
    <row r="115" spans="1:7" s="2" customFormat="1" ht="12.75">
      <c r="A115" s="23"/>
      <c r="B115" s="23"/>
      <c r="C115" s="23"/>
      <c r="D115" s="23"/>
      <c r="E115" s="56"/>
      <c r="F115" s="24"/>
      <c r="G115" s="24"/>
    </row>
    <row r="116" spans="1:7" s="2" customFormat="1" ht="12.75">
      <c r="A116" s="23"/>
      <c r="B116" s="23"/>
      <c r="C116" s="23"/>
      <c r="D116" s="23"/>
      <c r="E116" s="56"/>
      <c r="F116" s="24"/>
      <c r="G116" s="24"/>
    </row>
    <row r="117" spans="1:7" s="2" customFormat="1" ht="12.75">
      <c r="A117" s="23"/>
      <c r="B117" s="23"/>
      <c r="C117" s="23"/>
      <c r="D117" s="23"/>
      <c r="E117" s="56"/>
      <c r="F117" s="24"/>
      <c r="G117" s="24"/>
    </row>
    <row r="118" spans="1:7" s="2" customFormat="1" ht="12.75">
      <c r="A118" s="23"/>
      <c r="B118" s="23"/>
      <c r="C118" s="23"/>
      <c r="D118" s="23"/>
      <c r="E118" s="56"/>
      <c r="F118" s="24"/>
      <c r="G118" s="24"/>
    </row>
    <row r="119" spans="1:7" s="2" customFormat="1" ht="12.75">
      <c r="A119" s="23"/>
      <c r="B119" s="23"/>
      <c r="C119" s="23"/>
      <c r="D119" s="23"/>
      <c r="E119" s="56"/>
      <c r="F119" s="24"/>
      <c r="G119" s="24"/>
    </row>
    <row r="120" spans="1:7" s="2" customFormat="1" ht="12.75">
      <c r="A120" s="23"/>
      <c r="B120" s="23"/>
      <c r="C120" s="23"/>
      <c r="D120" s="23"/>
      <c r="E120" s="56"/>
      <c r="F120" s="24"/>
      <c r="G120" s="24"/>
    </row>
    <row r="121" spans="1:7" s="2" customFormat="1" ht="12.75">
      <c r="A121" s="23"/>
      <c r="B121" s="23"/>
      <c r="C121" s="23"/>
      <c r="D121" s="23"/>
      <c r="E121" s="56"/>
      <c r="F121" s="24"/>
      <c r="G121" s="24"/>
    </row>
    <row r="122" spans="1:7" s="2" customFormat="1" ht="12.75">
      <c r="A122" s="23"/>
      <c r="B122" s="23"/>
      <c r="C122" s="23"/>
      <c r="D122" s="23"/>
      <c r="E122" s="56"/>
      <c r="F122" s="24"/>
      <c r="G122" s="24"/>
    </row>
    <row r="123" spans="1:7" s="2" customFormat="1" ht="12.75">
      <c r="A123" s="23"/>
      <c r="B123" s="23"/>
      <c r="C123" s="23"/>
      <c r="D123" s="23"/>
      <c r="E123" s="56"/>
      <c r="F123" s="24"/>
      <c r="G123" s="24"/>
    </row>
    <row r="124" spans="1:7" s="2" customFormat="1" ht="12.75">
      <c r="A124" s="23"/>
      <c r="B124" s="23"/>
      <c r="C124" s="23"/>
      <c r="D124" s="23"/>
      <c r="E124" s="56"/>
      <c r="F124" s="24"/>
      <c r="G124" s="24"/>
    </row>
    <row r="125" spans="1:7" s="2" customFormat="1" ht="12.75">
      <c r="A125" s="23"/>
      <c r="B125" s="23"/>
      <c r="C125" s="23"/>
      <c r="D125" s="23"/>
      <c r="E125" s="56"/>
      <c r="F125" s="24"/>
      <c r="G125" s="24"/>
    </row>
    <row r="126" spans="1:7" s="2" customFormat="1" ht="12.75">
      <c r="A126" s="23"/>
      <c r="B126" s="23"/>
      <c r="C126" s="23"/>
      <c r="D126" s="23"/>
      <c r="E126" s="56"/>
      <c r="F126" s="24"/>
      <c r="G126" s="24"/>
    </row>
    <row r="127" spans="1:7" s="2" customFormat="1" ht="12.75">
      <c r="A127" s="23"/>
      <c r="B127" s="23"/>
      <c r="C127" s="23"/>
      <c r="D127" s="23"/>
      <c r="E127" s="56"/>
      <c r="F127" s="24"/>
      <c r="G127" s="24"/>
    </row>
    <row r="128" spans="1:7" s="2" customFormat="1" ht="12.75">
      <c r="A128" s="23"/>
      <c r="B128" s="23"/>
      <c r="C128" s="23"/>
      <c r="D128" s="23"/>
      <c r="E128" s="56"/>
      <c r="F128" s="24"/>
      <c r="G128" s="24"/>
    </row>
    <row r="129" spans="1:7" s="2" customFormat="1" ht="12.75">
      <c r="A129" s="23"/>
      <c r="B129" s="23"/>
      <c r="C129" s="23"/>
      <c r="D129" s="23"/>
      <c r="E129" s="56"/>
      <c r="F129" s="24"/>
      <c r="G129" s="24"/>
    </row>
    <row r="130" spans="1:7" s="2" customFormat="1" ht="12.75">
      <c r="A130" s="23"/>
      <c r="B130" s="23"/>
      <c r="C130" s="23"/>
      <c r="D130" s="23"/>
      <c r="E130" s="56"/>
      <c r="F130" s="24"/>
      <c r="G130" s="24"/>
    </row>
    <row r="131" spans="1:7" s="2" customFormat="1" ht="12.75">
      <c r="A131" s="23"/>
      <c r="B131" s="23"/>
      <c r="C131" s="23"/>
      <c r="D131" s="23"/>
      <c r="E131" s="56"/>
      <c r="F131" s="24"/>
      <c r="G131" s="24"/>
    </row>
    <row r="132" spans="1:7" s="2" customFormat="1" ht="12.75">
      <c r="A132" s="23"/>
      <c r="B132" s="23"/>
      <c r="C132" s="23"/>
      <c r="D132" s="23"/>
      <c r="E132" s="56"/>
      <c r="F132" s="24"/>
      <c r="G132" s="24"/>
    </row>
    <row r="133" spans="1:7" s="2" customFormat="1" ht="12.75">
      <c r="A133" s="23"/>
      <c r="B133" s="23"/>
      <c r="C133" s="23"/>
      <c r="D133" s="23"/>
      <c r="E133" s="56"/>
      <c r="F133" s="24"/>
      <c r="G133" s="24"/>
    </row>
    <row r="134" spans="1:7" s="2" customFormat="1" ht="12.75">
      <c r="A134" s="23"/>
      <c r="B134" s="23"/>
      <c r="C134" s="23"/>
      <c r="D134" s="23"/>
      <c r="E134" s="56"/>
      <c r="F134" s="24"/>
      <c r="G134" s="24"/>
    </row>
    <row r="135" spans="1:7" s="2" customFormat="1" ht="12.75">
      <c r="A135" s="23"/>
      <c r="B135" s="23"/>
      <c r="C135" s="23"/>
      <c r="D135" s="23"/>
      <c r="E135" s="56"/>
      <c r="F135" s="24"/>
      <c r="G135" s="24"/>
    </row>
    <row r="136" spans="1:7" s="2" customFormat="1" ht="12.75">
      <c r="A136" s="23"/>
      <c r="B136" s="23"/>
      <c r="C136" s="23"/>
      <c r="D136" s="23"/>
      <c r="E136" s="56"/>
      <c r="F136" s="24"/>
      <c r="G136" s="24"/>
    </row>
    <row r="137" spans="1:7" s="2" customFormat="1" ht="12.75">
      <c r="A137" s="23"/>
      <c r="B137" s="23"/>
      <c r="C137" s="23"/>
      <c r="D137" s="23"/>
      <c r="E137" s="56"/>
      <c r="F137" s="24"/>
      <c r="G137" s="24"/>
    </row>
    <row r="138" spans="1:7" s="2" customFormat="1" ht="12.75">
      <c r="A138" s="23"/>
      <c r="B138" s="23"/>
      <c r="C138" s="23"/>
      <c r="D138" s="23"/>
      <c r="E138" s="56"/>
      <c r="F138" s="24"/>
      <c r="G138" s="24"/>
    </row>
    <row r="139" spans="1:7" s="2" customFormat="1" ht="12.75">
      <c r="A139" s="23"/>
      <c r="B139" s="23"/>
      <c r="C139" s="23"/>
      <c r="D139" s="23"/>
      <c r="E139" s="56"/>
      <c r="F139" s="24"/>
      <c r="G139" s="24"/>
    </row>
    <row r="140" spans="1:7" s="2" customFormat="1" ht="12.75">
      <c r="A140" s="23"/>
      <c r="B140" s="23"/>
      <c r="C140" s="23"/>
      <c r="D140" s="23"/>
      <c r="E140" s="56"/>
      <c r="F140" s="24"/>
      <c r="G140" s="24"/>
    </row>
    <row r="141" spans="1:7" s="2" customFormat="1" ht="12.75">
      <c r="A141" s="23"/>
      <c r="B141" s="23"/>
      <c r="C141" s="23"/>
      <c r="D141" s="23"/>
      <c r="E141" s="56"/>
      <c r="F141" s="24"/>
      <c r="G141" s="24"/>
    </row>
    <row r="142" spans="1:7" s="2" customFormat="1" ht="12.75">
      <c r="A142" s="23"/>
      <c r="B142" s="23"/>
      <c r="C142" s="23"/>
      <c r="D142" s="23"/>
      <c r="E142" s="56"/>
      <c r="F142" s="24"/>
      <c r="G142" s="24"/>
    </row>
    <row r="143" spans="1:7" s="2" customFormat="1" ht="12.75">
      <c r="A143" s="23"/>
      <c r="B143" s="23"/>
      <c r="C143" s="23"/>
      <c r="D143" s="23"/>
      <c r="E143" s="56"/>
      <c r="F143" s="24"/>
      <c r="G143" s="24"/>
    </row>
    <row r="144" spans="1:7" s="2" customFormat="1" ht="12.75">
      <c r="A144" s="23"/>
      <c r="B144" s="23"/>
      <c r="C144" s="23"/>
      <c r="D144" s="23"/>
      <c r="E144" s="56"/>
      <c r="F144" s="24"/>
      <c r="G144" s="24"/>
    </row>
    <row r="145" spans="1:7" s="2" customFormat="1" ht="12.75">
      <c r="A145" s="23"/>
      <c r="B145" s="23"/>
      <c r="C145" s="23"/>
      <c r="D145" s="23"/>
      <c r="E145" s="56"/>
      <c r="F145" s="24"/>
      <c r="G145" s="24"/>
    </row>
    <row r="146" spans="1:7" s="2" customFormat="1" ht="12.75">
      <c r="A146" s="23"/>
      <c r="B146" s="23"/>
      <c r="C146" s="23"/>
      <c r="D146" s="23"/>
      <c r="E146" s="56"/>
      <c r="F146" s="24"/>
      <c r="G146" s="24"/>
    </row>
    <row r="147" spans="1:7" s="2" customFormat="1" ht="12.75">
      <c r="A147" s="23"/>
      <c r="B147" s="23"/>
      <c r="C147" s="23"/>
      <c r="D147" s="23"/>
      <c r="E147" s="56"/>
      <c r="F147" s="24"/>
      <c r="G147" s="24"/>
    </row>
    <row r="148" spans="1:7" s="2" customFormat="1" ht="12.75">
      <c r="A148" s="23"/>
      <c r="B148" s="23"/>
      <c r="C148" s="23"/>
      <c r="D148" s="23"/>
      <c r="E148" s="56"/>
      <c r="F148" s="24"/>
      <c r="G148" s="24"/>
    </row>
    <row r="149" spans="1:7" s="2" customFormat="1" ht="12.75">
      <c r="A149" s="23"/>
      <c r="B149" s="23"/>
      <c r="C149" s="23"/>
      <c r="D149" s="23"/>
      <c r="E149" s="56"/>
      <c r="F149" s="24"/>
      <c r="G149" s="24"/>
    </row>
    <row r="150" spans="1:7" s="2" customFormat="1" ht="12.75">
      <c r="A150" s="23"/>
      <c r="B150" s="23"/>
      <c r="C150" s="23"/>
      <c r="D150" s="23"/>
      <c r="E150" s="56"/>
      <c r="F150" s="24"/>
      <c r="G150" s="24"/>
    </row>
    <row r="151" spans="1:7" s="2" customFormat="1" ht="12.75">
      <c r="A151" s="23"/>
      <c r="B151" s="23"/>
      <c r="C151" s="23"/>
      <c r="D151" s="23"/>
      <c r="E151" s="56"/>
      <c r="F151" s="24"/>
      <c r="G151" s="24"/>
    </row>
    <row r="152" spans="1:7" s="2" customFormat="1" ht="12.75">
      <c r="A152" s="23"/>
      <c r="B152" s="23"/>
      <c r="C152" s="23"/>
      <c r="D152" s="23"/>
      <c r="E152" s="56"/>
      <c r="F152" s="24"/>
      <c r="G152" s="24"/>
    </row>
    <row r="153" spans="1:7" s="2" customFormat="1" ht="12.75">
      <c r="A153" s="23"/>
      <c r="B153" s="23"/>
      <c r="C153" s="23"/>
      <c r="D153" s="23"/>
      <c r="E153" s="56"/>
      <c r="F153" s="24"/>
      <c r="G153" s="24"/>
    </row>
    <row r="154" spans="1:7" s="2" customFormat="1" ht="12.75">
      <c r="A154" s="23"/>
      <c r="B154" s="23"/>
      <c r="C154" s="23"/>
      <c r="D154" s="23"/>
      <c r="E154" s="56"/>
      <c r="F154" s="24"/>
      <c r="G154" s="24"/>
    </row>
    <row r="155" spans="1:7" s="2" customFormat="1" ht="12.75">
      <c r="A155" s="23"/>
      <c r="B155" s="23"/>
      <c r="C155" s="23"/>
      <c r="D155" s="23"/>
      <c r="E155" s="56"/>
      <c r="F155" s="24"/>
      <c r="G155" s="24"/>
    </row>
    <row r="156" spans="1:7" s="2" customFormat="1" ht="12.75">
      <c r="A156" s="23"/>
      <c r="B156" s="23"/>
      <c r="C156" s="23"/>
      <c r="D156" s="23"/>
      <c r="E156" s="56"/>
      <c r="F156" s="24"/>
      <c r="G156" s="24"/>
    </row>
    <row r="157" spans="1:7" s="2" customFormat="1" ht="12.75">
      <c r="A157" s="23"/>
      <c r="B157" s="23"/>
      <c r="C157" s="23"/>
      <c r="D157" s="23"/>
      <c r="E157" s="56"/>
      <c r="F157" s="24"/>
      <c r="G157" s="24"/>
    </row>
    <row r="158" spans="1:7" s="2" customFormat="1" ht="12.75">
      <c r="A158" s="19"/>
      <c r="B158" s="19"/>
      <c r="C158" s="19"/>
      <c r="D158" s="19"/>
      <c r="E158" s="56"/>
      <c r="F158" s="24"/>
      <c r="G158" s="24"/>
    </row>
  </sheetData>
  <mergeCells count="15">
    <mergeCell ref="A95:G95"/>
    <mergeCell ref="A99:G99"/>
    <mergeCell ref="A100:G100"/>
    <mergeCell ref="A102:G102"/>
    <mergeCell ref="A1:B1"/>
    <mergeCell ref="A2:B2"/>
    <mergeCell ref="E2:G2"/>
    <mergeCell ref="A91:G91"/>
    <mergeCell ref="A92:G92"/>
    <mergeCell ref="A93:G93"/>
    <mergeCell ref="A94:G94"/>
    <mergeCell ref="A101:D101"/>
    <mergeCell ref="A96:D96"/>
    <mergeCell ref="A97:D97"/>
    <mergeCell ref="A98:D98"/>
  </mergeCells>
  <phoneticPr fontId="59" type="noConversion"/>
  <printOptions gridLinesSet="0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topLeftCell="A7" zoomScaleNormal="100" workbookViewId="0"/>
  </sheetViews>
  <sheetFormatPr defaultRowHeight="12.75"/>
  <sheetData/>
  <pageMargins left="0.7" right="0.7" top="0.78740157499999996" bottom="0.78740157499999996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5AF0D3BA93B94F8251C6F23C9F7CC4" ma:contentTypeVersion="8" ma:contentTypeDescription="Vytvoří nový dokument" ma:contentTypeScope="" ma:versionID="3d64350ba728e6ecd519ee1030c5cafa">
  <xsd:schema xmlns:xsd="http://www.w3.org/2001/XMLSchema" xmlns:xs="http://www.w3.org/2001/XMLSchema" xmlns:p="http://schemas.microsoft.com/office/2006/metadata/properties" xmlns:ns2="d3c15b1b-ab50-4fbb-9e87-ae3bbc4c4252" xmlns:ns3="4d82b0a2-b724-44d3-a4e4-7c1d5133d112" targetNamespace="http://schemas.microsoft.com/office/2006/metadata/properties" ma:root="true" ma:fieldsID="85650969bb734e7eb5c658f7b3b941fa" ns2:_="" ns3:_="">
    <xsd:import namespace="d3c15b1b-ab50-4fbb-9e87-ae3bbc4c4252"/>
    <xsd:import namespace="4d82b0a2-b724-44d3-a4e4-7c1d5133d1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15b1b-ab50-4fbb-9e87-ae3bbc4c42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2b0a2-b724-44d3-a4e4-7c1d5133d11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88C4CE-8838-4382-BDF0-D696EE4A97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c15b1b-ab50-4fbb-9e87-ae3bbc4c4252"/>
    <ds:schemaRef ds:uri="4d82b0a2-b724-44d3-a4e4-7c1d5133d1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47B6A5-CCA3-4ECC-8264-0EC19287C7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D89BAD-A64A-4A2B-9B24-A81221438147}">
  <ds:schemaRefs>
    <ds:schemaRef ds:uri="4d82b0a2-b724-44d3-a4e4-7c1d5133d112"/>
    <ds:schemaRef ds:uri="d3c15b1b-ab50-4fbb-9e87-ae3bbc4c425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Šatov</vt:lpstr>
      <vt:lpstr>List1</vt:lpstr>
      <vt:lpstr>Šatov!Názvy_tisku</vt:lpstr>
      <vt:lpstr>Šatov!Oblast_tisku</vt:lpstr>
    </vt:vector>
  </TitlesOfParts>
  <Company>PSJ Brno, spol. s 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Jerml</dc:creator>
  <cp:lastModifiedBy>ivo rehak</cp:lastModifiedBy>
  <cp:lastPrinted>2018-06-03T21:03:46Z</cp:lastPrinted>
  <dcterms:created xsi:type="dcterms:W3CDTF">2010-02-18T09:16:28Z</dcterms:created>
  <dcterms:modified xsi:type="dcterms:W3CDTF">2020-05-06T08:46:04Z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0x010100A75AF0D3BA93B94F8251C6F23C9F7CC4</vt:lpwstr>
  </property>
</Properties>
</file>