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7541" documentId="8_{96C172F5-867A-4743-81F6-EAF867CDF04D}" xr6:coauthVersionLast="47" xr6:coauthVersionMax="47" xr10:uidLastSave="{428DE7C2-B17C-4FFB-B1F2-B414C6F97A7B}"/>
  <workbookProtection workbookAlgorithmName="SHA-512" workbookHashValue="7WmEPHON1qnxaATr/DW7ZA3rD5lvP9nfPm+ktokTpxfC2RVYDMOz02APApDzLQBXxa8RGHb9OANQXt+BlDZn2g==" workbookSaltValue="QpfF//m2WcSK4buWlO0yHw==" workbookSpinCount="100000" lockStructure="1"/>
  <bookViews>
    <workbookView xWindow="-120" yWindow="-120" windowWidth="24240" windowHeight="13140" activeTab="1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T72" i="2" l="1"/>
  <c r="HT73" i="2"/>
  <c r="HT74" i="2"/>
  <c r="HB72" i="2"/>
  <c r="HB73" i="2"/>
  <c r="HB74" i="2"/>
  <c r="FT72" i="2"/>
  <c r="FT73" i="2"/>
  <c r="FT74" i="2"/>
  <c r="EZ72" i="2"/>
  <c r="EZ73" i="2"/>
  <c r="EZ74" i="2"/>
  <c r="EP72" i="2"/>
  <c r="EQ72" i="2"/>
  <c r="ER72" i="2"/>
  <c r="ES72" i="2"/>
  <c r="ET72" i="2"/>
  <c r="EP73" i="2"/>
  <c r="EQ73" i="2"/>
  <c r="ER73" i="2"/>
  <c r="ES73" i="2"/>
  <c r="ET73" i="2"/>
  <c r="EP74" i="2"/>
  <c r="EQ74" i="2"/>
  <c r="ER74" i="2"/>
  <c r="ES74" i="2"/>
  <c r="ET74" i="2"/>
  <c r="CF72" i="2"/>
  <c r="CF73" i="2"/>
  <c r="CF74" i="2"/>
  <c r="BK72" i="2" l="1"/>
  <c r="BK73" i="2"/>
  <c r="BK74" i="2"/>
  <c r="IT74" i="2" l="1"/>
  <c r="IS74" i="2"/>
  <c r="IT73" i="2"/>
  <c r="IS73" i="2"/>
  <c r="IT72" i="2"/>
  <c r="IS72" i="2"/>
  <c r="N75" i="1"/>
  <c r="O75" i="1"/>
  <c r="N76" i="1"/>
  <c r="O76" i="1"/>
  <c r="N77" i="1"/>
  <c r="O77" i="1"/>
  <c r="T61" i="1" l="1"/>
  <c r="T62" i="1"/>
  <c r="T63" i="1"/>
  <c r="Q46" i="1" l="1"/>
  <c r="R46" i="1"/>
  <c r="V46" i="1"/>
  <c r="W46" i="1"/>
  <c r="X46" i="1"/>
  <c r="Y46" i="1"/>
  <c r="AA46" i="1"/>
  <c r="AB46" i="1"/>
  <c r="AC46" i="1"/>
  <c r="AD46" i="1"/>
  <c r="Q47" i="1"/>
  <c r="R47" i="1"/>
  <c r="V47" i="1"/>
  <c r="W47" i="1"/>
  <c r="X47" i="1"/>
  <c r="Y47" i="1"/>
  <c r="AA47" i="1"/>
  <c r="AB47" i="1"/>
  <c r="AC47" i="1"/>
  <c r="AD47" i="1"/>
  <c r="Q48" i="1"/>
  <c r="R48" i="1"/>
  <c r="V48" i="1"/>
  <c r="W48" i="1"/>
  <c r="X48" i="1"/>
  <c r="Y48" i="1"/>
  <c r="AA48" i="1"/>
  <c r="AB48" i="1"/>
  <c r="AC48" i="1"/>
  <c r="AD48" i="1"/>
  <c r="X29" i="2"/>
  <c r="X30" i="2"/>
  <c r="X31" i="2"/>
  <c r="M29" i="2"/>
  <c r="M30" i="2"/>
  <c r="M31" i="2"/>
  <c r="P30" i="1"/>
  <c r="Q30" i="1"/>
  <c r="R30" i="1"/>
  <c r="P31" i="1"/>
  <c r="Q31" i="1"/>
  <c r="R31" i="1"/>
  <c r="P32" i="1"/>
  <c r="Q32" i="1"/>
  <c r="R32" i="1"/>
  <c r="AH17" i="1" l="1"/>
  <c r="AH18" i="1"/>
  <c r="AH19" i="1"/>
  <c r="M17" i="1"/>
  <c r="N17" i="1"/>
  <c r="O17" i="1"/>
  <c r="P17" i="1"/>
  <c r="Q17" i="1"/>
  <c r="R17" i="1"/>
  <c r="S17" i="1"/>
  <c r="T17" i="1"/>
  <c r="U17" i="1"/>
  <c r="W17" i="1"/>
  <c r="X17" i="1"/>
  <c r="Y17" i="1"/>
  <c r="Z17" i="1"/>
  <c r="AA17" i="1"/>
  <c r="AB17" i="1"/>
  <c r="AC17" i="1"/>
  <c r="AD17" i="1"/>
  <c r="AE17" i="1"/>
  <c r="AF17" i="1"/>
  <c r="AG17" i="1"/>
  <c r="M18" i="1"/>
  <c r="N18" i="1"/>
  <c r="O18" i="1"/>
  <c r="P18" i="1"/>
  <c r="Q18" i="1"/>
  <c r="R18" i="1"/>
  <c r="S18" i="1"/>
  <c r="T18" i="1"/>
  <c r="U18" i="1"/>
  <c r="W18" i="1"/>
  <c r="X18" i="1"/>
  <c r="Y18" i="1"/>
  <c r="Z18" i="1"/>
  <c r="AA18" i="1"/>
  <c r="AB18" i="1"/>
  <c r="AC18" i="1"/>
  <c r="AD18" i="1"/>
  <c r="AE18" i="1"/>
  <c r="AF18" i="1"/>
  <c r="AG18" i="1"/>
  <c r="M19" i="1"/>
  <c r="N19" i="1"/>
  <c r="O19" i="1"/>
  <c r="P19" i="1"/>
  <c r="Q19" i="1"/>
  <c r="R19" i="1"/>
  <c r="S19" i="1"/>
  <c r="T19" i="1"/>
  <c r="U19" i="1"/>
  <c r="W19" i="1"/>
  <c r="X19" i="1"/>
  <c r="Y19" i="1"/>
  <c r="Z19" i="1"/>
  <c r="AA19" i="1"/>
  <c r="AB19" i="1"/>
  <c r="AC19" i="1"/>
  <c r="AD19" i="1"/>
  <c r="AE19" i="1"/>
  <c r="AF19" i="1"/>
  <c r="AG19" i="1"/>
  <c r="C17" i="1"/>
  <c r="D17" i="1"/>
  <c r="E17" i="1"/>
  <c r="F17" i="1"/>
  <c r="G17" i="1"/>
  <c r="I17" i="1"/>
  <c r="J17" i="1"/>
  <c r="K17" i="1"/>
  <c r="L17" i="1"/>
  <c r="C18" i="1"/>
  <c r="D18" i="1"/>
  <c r="E18" i="1"/>
  <c r="F18" i="1"/>
  <c r="G18" i="1"/>
  <c r="I18" i="1"/>
  <c r="J18" i="1"/>
  <c r="K18" i="1"/>
  <c r="L18" i="1"/>
  <c r="C19" i="1"/>
  <c r="D19" i="1"/>
  <c r="E19" i="1"/>
  <c r="F19" i="1"/>
  <c r="G19" i="1"/>
  <c r="I19" i="1"/>
  <c r="J19" i="1"/>
  <c r="K19" i="1"/>
  <c r="L19" i="1"/>
  <c r="P46" i="1"/>
  <c r="P47" i="1"/>
  <c r="P48" i="1"/>
  <c r="C61" i="1" l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C84" i="1" l="1"/>
  <c r="D84" i="1"/>
  <c r="G84" i="1"/>
  <c r="C85" i="1"/>
  <c r="D85" i="1"/>
  <c r="G85" i="1"/>
  <c r="C86" i="1"/>
  <c r="D86" i="1"/>
  <c r="G86" i="1"/>
  <c r="F75" i="1"/>
  <c r="G75" i="1"/>
  <c r="H75" i="1"/>
  <c r="I75" i="1"/>
  <c r="F76" i="1"/>
  <c r="G76" i="1"/>
  <c r="H76" i="1"/>
  <c r="I76" i="1"/>
  <c r="F77" i="1"/>
  <c r="G77" i="1"/>
  <c r="H77" i="1"/>
  <c r="I77" i="1"/>
  <c r="E75" i="1"/>
  <c r="E76" i="1"/>
  <c r="E77" i="1"/>
  <c r="K46" i="1"/>
  <c r="K47" i="1"/>
  <c r="K48" i="1"/>
  <c r="E46" i="1"/>
  <c r="F46" i="1"/>
  <c r="E47" i="1"/>
  <c r="F47" i="1"/>
  <c r="E48" i="1"/>
  <c r="F48" i="1"/>
  <c r="N30" i="1"/>
  <c r="N31" i="1"/>
  <c r="N32" i="1"/>
  <c r="K30" i="1"/>
  <c r="K31" i="1"/>
  <c r="K32" i="1"/>
  <c r="H30" i="1"/>
  <c r="H31" i="1"/>
  <c r="H32" i="1"/>
  <c r="C72" i="2"/>
  <c r="D72" i="2"/>
  <c r="E72" i="2"/>
  <c r="F72" i="2"/>
  <c r="G72" i="2"/>
  <c r="AC72" i="2"/>
  <c r="AD72" i="2"/>
  <c r="AE72" i="2"/>
  <c r="AO72" i="2"/>
  <c r="AR72" i="2"/>
  <c r="AS72" i="2"/>
  <c r="AT72" i="2"/>
  <c r="AU72" i="2"/>
  <c r="AX72" i="2"/>
  <c r="AY72" i="2"/>
  <c r="AZ72" i="2"/>
  <c r="BA72" i="2"/>
  <c r="BB72" i="2"/>
  <c r="BC72" i="2"/>
  <c r="BE72" i="2"/>
  <c r="C73" i="2"/>
  <c r="D73" i="2"/>
  <c r="E73" i="2"/>
  <c r="F73" i="2"/>
  <c r="G73" i="2"/>
  <c r="AC73" i="2"/>
  <c r="AD73" i="2"/>
  <c r="AE73" i="2"/>
  <c r="AO73" i="2"/>
  <c r="AR73" i="2"/>
  <c r="AS73" i="2"/>
  <c r="AT73" i="2"/>
  <c r="AU73" i="2"/>
  <c r="AX73" i="2"/>
  <c r="AY73" i="2"/>
  <c r="AZ73" i="2"/>
  <c r="BA73" i="2"/>
  <c r="BB73" i="2"/>
  <c r="BC73" i="2"/>
  <c r="BE73" i="2"/>
  <c r="C74" i="2"/>
  <c r="D74" i="2"/>
  <c r="E74" i="2"/>
  <c r="F74" i="2"/>
  <c r="G74" i="2"/>
  <c r="AC74" i="2"/>
  <c r="AD74" i="2"/>
  <c r="AE74" i="2"/>
  <c r="AO74" i="2"/>
  <c r="AR74" i="2"/>
  <c r="AS74" i="2"/>
  <c r="AT74" i="2"/>
  <c r="AU74" i="2"/>
  <c r="AX74" i="2"/>
  <c r="AY74" i="2"/>
  <c r="AZ74" i="2"/>
  <c r="BA74" i="2"/>
  <c r="BB74" i="2"/>
  <c r="BC74" i="2"/>
  <c r="BE74" i="2"/>
  <c r="C43" i="2"/>
  <c r="C44" i="2"/>
  <c r="C45" i="2"/>
  <c r="C29" i="2"/>
  <c r="D29" i="2"/>
  <c r="E29" i="2"/>
  <c r="F29" i="2"/>
  <c r="G29" i="2"/>
  <c r="H29" i="2"/>
  <c r="I29" i="2"/>
  <c r="J29" i="2"/>
  <c r="C30" i="2"/>
  <c r="D30" i="2"/>
  <c r="E30" i="2"/>
  <c r="F30" i="2"/>
  <c r="G30" i="2"/>
  <c r="H30" i="2"/>
  <c r="I30" i="2"/>
  <c r="J30" i="2"/>
  <c r="C31" i="2"/>
  <c r="D31" i="2"/>
  <c r="E31" i="2"/>
  <c r="F31" i="2"/>
  <c r="G31" i="2"/>
  <c r="H31" i="2"/>
  <c r="I31" i="2"/>
  <c r="J31" i="2"/>
  <c r="H12" i="2"/>
  <c r="I12" i="2"/>
  <c r="J12" i="2"/>
  <c r="L12" i="2"/>
  <c r="H13" i="2"/>
  <c r="I13" i="2"/>
  <c r="J13" i="2"/>
  <c r="L13" i="2"/>
  <c r="H14" i="2"/>
  <c r="I14" i="2"/>
  <c r="J14" i="2"/>
  <c r="L14" i="2"/>
  <c r="G12" i="2"/>
  <c r="G13" i="2"/>
  <c r="G14" i="2"/>
  <c r="C12" i="2"/>
  <c r="D12" i="2"/>
  <c r="E12" i="2"/>
  <c r="F12" i="2"/>
  <c r="C13" i="2"/>
  <c r="D13" i="2"/>
  <c r="E13" i="2"/>
  <c r="F13" i="2"/>
  <c r="C14" i="2"/>
  <c r="D14" i="2"/>
  <c r="E14" i="2"/>
  <c r="F14" i="2"/>
  <c r="M75" i="1" l="1"/>
  <c r="M76" i="1"/>
  <c r="M77" i="1"/>
  <c r="O46" i="1"/>
  <c r="O47" i="1"/>
  <c r="O48" i="1"/>
  <c r="J75" i="1" l="1"/>
  <c r="K75" i="1"/>
  <c r="L75" i="1"/>
  <c r="J76" i="1"/>
  <c r="K76" i="1"/>
  <c r="L76" i="1"/>
  <c r="J77" i="1"/>
  <c r="K77" i="1"/>
  <c r="L77" i="1"/>
  <c r="D46" i="1"/>
  <c r="G46" i="1"/>
  <c r="D47" i="1"/>
  <c r="G47" i="1"/>
  <c r="D48" i="1"/>
  <c r="G48" i="1"/>
  <c r="O30" i="1"/>
  <c r="O31" i="1"/>
  <c r="O32" i="1"/>
  <c r="M30" i="1"/>
  <c r="M31" i="1"/>
  <c r="M32" i="1"/>
  <c r="J30" i="1"/>
  <c r="J31" i="1"/>
  <c r="J32" i="1"/>
  <c r="G30" i="1"/>
  <c r="G31" i="1"/>
  <c r="G32" i="1"/>
  <c r="L30" i="1" l="1"/>
  <c r="L31" i="1"/>
  <c r="L32" i="1"/>
  <c r="J46" i="1"/>
  <c r="L46" i="1"/>
  <c r="M46" i="1"/>
  <c r="N46" i="1"/>
  <c r="J47" i="1"/>
  <c r="L47" i="1"/>
  <c r="M47" i="1"/>
  <c r="N47" i="1"/>
  <c r="J48" i="1"/>
  <c r="L48" i="1"/>
  <c r="M48" i="1"/>
  <c r="N48" i="1"/>
  <c r="C75" i="1" l="1"/>
  <c r="D75" i="1"/>
  <c r="C76" i="1"/>
  <c r="D76" i="1"/>
  <c r="C77" i="1"/>
  <c r="D77" i="1"/>
  <c r="C46" i="1"/>
  <c r="H46" i="1"/>
  <c r="I46" i="1"/>
  <c r="C47" i="1"/>
  <c r="H47" i="1"/>
  <c r="I47" i="1"/>
  <c r="C48" i="1"/>
  <c r="H48" i="1"/>
  <c r="I48" i="1"/>
  <c r="C30" i="1"/>
  <c r="D30" i="1"/>
  <c r="E30" i="1"/>
  <c r="F30" i="1"/>
  <c r="I30" i="1"/>
  <c r="C31" i="1"/>
  <c r="D31" i="1"/>
  <c r="E31" i="1"/>
  <c r="F31" i="1"/>
  <c r="I31" i="1"/>
  <c r="C32" i="1"/>
  <c r="D32" i="1"/>
  <c r="E32" i="1"/>
  <c r="F32" i="1"/>
  <c r="I32" i="1"/>
</calcChain>
</file>

<file path=xl/sharedStrings.xml><?xml version="1.0" encoding="utf-8"?>
<sst xmlns="http://schemas.openxmlformats.org/spreadsheetml/2006/main" count="2145" uniqueCount="492">
  <si>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</si>
  <si>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</si>
  <si>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</si>
  <si>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</si>
  <si>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</si>
  <si>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</si>
  <si>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</si>
  <si>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</si>
  <si>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</si>
  <si>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</si>
  <si>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</si>
  <si>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</si>
  <si>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</si>
  <si>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</si>
  <si>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</si>
  <si>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</si>
  <si>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</si>
  <si>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</si>
  <si>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</si>
  <si>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</si>
  <si>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</si>
  <si>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</si>
  <si>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</si>
  <si>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</si>
  <si>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</si>
  <si>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</si>
  <si>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</si>
  <si>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</si>
  <si>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</si>
  <si>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</si>
  <si>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</si>
  <si>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</si>
  <si>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</si>
  <si>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</si>
  <si>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</si>
  <si>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</si>
  <si>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</si>
  <si>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</si>
  <si>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</si>
  <si>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</si>
  <si>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</si>
  <si>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</si>
  <si>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</si>
  <si>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</si>
  <si>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</si>
  <si>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</si>
  <si>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</si>
  <si>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</si>
  <si>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</si>
  <si>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</si>
  <si>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</si>
  <si>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</si>
  <si>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</si>
  <si>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</si>
  <si>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</si>
  <si>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</si>
  <si>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</si>
  <si>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</si>
  <si>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</si>
  <si>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</si>
  <si>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</si>
  <si>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</si>
  <si>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</si>
  <si>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</si>
  <si>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</si>
  <si>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</si>
  <si>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</si>
  <si>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</si>
  <si>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</si>
  <si>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</si>
  <si>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</si>
  <si>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</si>
  <si>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</si>
  <si>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</si>
  <si>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</si>
  <si>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</si>
  <si>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</si>
  <si>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</si>
  <si>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</si>
  <si>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</si>
  <si>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</si>
  <si>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</si>
  <si>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</si>
  <si>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</si>
  <si>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</si>
  <si>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</si>
  <si>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</si>
  <si>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</si>
  <si>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</si>
  <si>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</si>
  <si>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</si>
  <si>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</si>
  <si>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</si>
  <si>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</si>
  <si>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</si>
  <si>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</si>
  <si>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</si>
  <si>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</si>
  <si>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</si>
  <si>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</si>
  <si>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</si>
  <si>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</si>
  <si>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</si>
  <si>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</si>
  <si>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</si>
  <si>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</si>
  <si>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</si>
  <si>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</si>
  <si>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</si>
  <si>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</si>
  <si>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</si>
  <si>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</si>
  <si>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</si>
  <si>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</si>
  <si>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</si>
  <si>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</si>
  <si>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</si>
  <si>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</si>
  <si>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</si>
  <si>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</si>
  <si>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</si>
  <si>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</si>
  <si>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</si>
  <si>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</si>
  <si>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</si>
  <si>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</si>
  <si>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</si>
  <si>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</si>
  <si>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</si>
  <si>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</si>
  <si>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</si>
  <si>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</si>
  <si>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</si>
  <si>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</si>
  <si>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</si>
  <si>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</si>
  <si>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</si>
  <si>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</si>
  <si>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</si>
  <si>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</si>
  <si>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</si>
  <si>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</si>
  <si>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</si>
  <si>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</si>
  <si>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</si>
  <si>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</si>
  <si>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</si>
  <si>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</si>
  <si>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</si>
  <si>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</si>
  <si>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</si>
  <si>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</si>
  <si>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</si>
  <si>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</si>
  <si>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</si>
  <si>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</si>
  <si>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</si>
  <si>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</si>
  <si>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</si>
  <si>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</si>
  <si>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</si>
  <si>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</si>
  <si>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</si>
  <si>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</si>
  <si>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</si>
  <si>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</si>
  <si>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</si>
  <si>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</si>
  <si>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</si>
  <si>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</si>
  <si>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</si>
  <si>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</si>
  <si>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</si>
  <si>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</si>
  <si>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</si>
  <si>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</si>
  <si>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</si>
  <si>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</si>
  <si>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</si>
  <si>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</si>
  <si>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</si>
  <si>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</si>
  <si>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</si>
  <si>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</si>
  <si>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</si>
  <si>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</si>
  <si>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</si>
  <si>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</si>
  <si>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</si>
  <si>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</si>
  <si>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</si>
  <si>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</si>
  <si>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</si>
  <si>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</si>
  <si>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</si>
  <si>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</si>
  <si>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</si>
  <si>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</si>
  <si>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</si>
  <si>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</si>
  <si>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</si>
  <si>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</si>
  <si>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</si>
  <si>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</si>
  <si>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</si>
  <si>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</si>
  <si>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</si>
  <si>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</si>
  <si>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</si>
  <si>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</si>
  <si>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</si>
  <si>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</si>
  <si>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</si>
  <si>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</si>
  <si>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</si>
  <si>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</si>
  <si>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</si>
  <si>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</si>
  <si>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</si>
  <si>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</si>
  <si>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</si>
  <si>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</si>
  <si>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</si>
  <si>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</si>
  <si>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</si>
  <si>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</si>
  <si>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</si>
  <si>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</si>
  <si>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</si>
  <si>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</si>
  <si>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</si>
  <si>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</si>
  <si>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</si>
  <si>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</si>
  <si>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</si>
  <si>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</si>
  <si>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</si>
  <si>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</si>
  <si>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</si>
  <si>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</si>
  <si>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</si>
  <si>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</si>
  <si>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</si>
  <si>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</si>
  <si>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</si>
  <si>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</si>
  <si>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</si>
  <si>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</si>
  <si>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</si>
  <si>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</si>
  <si>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</si>
  <si>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</si>
  <si>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</si>
  <si>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</si>
  <si>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</si>
  <si>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</si>
  <si>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</si>
  <si>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</si>
  <si>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</si>
  <si>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</si>
  <si>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</si>
  <si>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</si>
  <si>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</si>
  <si>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</si>
  <si>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</si>
  <si>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</si>
  <si>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</si>
  <si>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</si>
  <si>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</si>
  <si>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</si>
  <si>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</si>
  <si>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</si>
  <si>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</si>
  <si>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</si>
  <si>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</si>
  <si>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</si>
  <si>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</si>
  <si>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</si>
  <si>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</si>
  <si>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</si>
  <si>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</si>
  <si>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</si>
  <si>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</si>
  <si>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</si>
  <si>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</si>
  <si>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</si>
  <si>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</si>
  <si>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</si>
  <si>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</si>
  <si>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</si>
  <si>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</si>
  <si>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</si>
  <si>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</si>
  <si>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</si>
  <si>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</si>
  <si>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</si>
  <si>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</si>
  <si>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</si>
  <si>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</si>
  <si>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</si>
  <si>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</si>
  <si>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</si>
  <si>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</si>
  <si>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</si>
  <si>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</si>
  <si>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</si>
  <si>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</si>
  <si>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</si>
  <si>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</si>
  <si>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</si>
  <si>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</si>
  <si>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</si>
  <si>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</si>
  <si>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</si>
  <si>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</si>
  <si>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</si>
  <si>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</si>
  <si>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</si>
  <si>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</si>
  <si>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</si>
  <si>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</si>
  <si>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</si>
  <si>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</si>
  <si>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</si>
  <si>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</si>
  <si>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</si>
  <si>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</si>
  <si>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</si>
  <si>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</si>
  <si>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</si>
  <si>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</si>
  <si>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</si>
  <si>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</si>
  <si>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</si>
  <si>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</si>
  <si>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</si>
  <si>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</si>
  <si>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</si>
  <si>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</si>
  <si>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</si>
  <si>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</si>
  <si>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</si>
  <si>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</si>
  <si>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</si>
  <si>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</si>
  <si>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</si>
  <si>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</si>
  <si>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</si>
  <si>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</si>
  <si>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</si>
  <si>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</si>
  <si>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</si>
  <si>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</si>
  <si>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</si>
  <si>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</si>
  <si>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</si>
  <si>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</si>
  <si>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Draslík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</si>
  <si>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Radioaktivita Cs - 134  (Bq.kg-1)</t>
  </si>
  <si>
    <t>Radioaktivita Cs - 137  (Bq.kg-1)</t>
  </si>
  <si>
    <t>2-fenylfenol (mg.kg-1)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</si>
  <si>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</si>
  <si>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</si>
  <si>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</si>
  <si>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</si>
  <si>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Sušina analytická                %</t>
  </si>
  <si>
    <r>
      <t xml:space="preserve">Kyselina benzoová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</si>
  <si>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</si>
  <si>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</si>
  <si>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</si>
  <si>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</si>
  <si>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</si>
  <si>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</si>
  <si>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</si>
  <si>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 xml:space="preserve">VG - řepka </t>
  </si>
  <si>
    <t>Ř DP073496</t>
  </si>
  <si>
    <t>Demeton-S-methylsulf (mg.kg-1)</t>
  </si>
  <si>
    <t>Ethefon       (mg.kg-1)</t>
  </si>
  <si>
    <t>Glufosinát (mg.kg-1)</t>
  </si>
  <si>
    <t>Glufosinát suma (mg.kg-1)</t>
  </si>
  <si>
    <t>MPP (mg.kg-1)</t>
  </si>
  <si>
    <t>N-acetyl-glufosinát (mg.kg-1)</t>
  </si>
  <si>
    <t>Zpracovala: Ing. Zora Hlavová/prosinec 2023</t>
  </si>
  <si>
    <t>Zpracovala: Ing. Zora Hlavová /prosinec 2023</t>
  </si>
  <si>
    <t xml:space="preserve">Zpracovala: Ing. Zora Hlavová/prosinec 2023 </t>
  </si>
  <si>
    <t>Minerální krmivo pro prasata</t>
  </si>
  <si>
    <t>Kompletní krmná směs pro selata (ČOS)</t>
  </si>
  <si>
    <t>Kompletní krmná směs pro předvýkrm prasat - do 35 ž.h. (A 1)</t>
  </si>
  <si>
    <t>&lt;0,2000</t>
  </si>
  <si>
    <t>Kompletní krmná směs pro výkrm prasat - dokrm (A 3)</t>
  </si>
  <si>
    <t>Kompletní krmná směs pro chov prasat</t>
  </si>
  <si>
    <t>&lt;0,009000</t>
  </si>
  <si>
    <t>&lt;0,01500</t>
  </si>
  <si>
    <t>&lt;0,1000</t>
  </si>
  <si>
    <t>&lt;0,02000</t>
  </si>
  <si>
    <t>&lt;0,05000</t>
  </si>
  <si>
    <t>&lt;0,5000</t>
  </si>
  <si>
    <t>&lt;1,000</t>
  </si>
  <si>
    <t>&lt;2,500</t>
  </si>
  <si>
    <t>&lt;20,00</t>
  </si>
  <si>
    <t>&lt;10,00</t>
  </si>
  <si>
    <t>&lt;5,000</t>
  </si>
  <si>
    <t>&lt;50,00</t>
  </si>
  <si>
    <t>&lt;80,00</t>
  </si>
  <si>
    <r>
      <t xml:space="preserve">Amoxicilin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</si>
  <si>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výkrm kuřat v období ochranné lhůty - dokrm</t>
  </si>
  <si>
    <t>Kompletní krmná směs pro užitkové nosnice</t>
  </si>
  <si>
    <t>Doplňková krmná směs pro užitkové nosnice</t>
  </si>
  <si>
    <t>Kompletní krmná směs pro odchov kuřat a kuřic do 12 týdnů stáří</t>
  </si>
  <si>
    <t>&lt;0,7000</t>
  </si>
  <si>
    <t>Kompletní krmná směs pro plemenné nosnice</t>
  </si>
  <si>
    <t>Minerální krmivo pro drůbež</t>
  </si>
  <si>
    <t>Kompletní krmná směs pro kachny</t>
  </si>
  <si>
    <t>Kompletní krmná směs pro výkrm kuřat nad 14 dnů stáří</t>
  </si>
  <si>
    <r>
      <t xml:space="preserve">Vinylthiooxazoli-don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</si>
  <si>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Škůdci</t>
  </si>
  <si>
    <t>Zakázané materiály</t>
  </si>
  <si>
    <t>Kompletní mléčná krmná směs pro odchov telat</t>
  </si>
  <si>
    <t>vyhovuje</t>
  </si>
  <si>
    <t>bez škůdců</t>
  </si>
  <si>
    <t>nezjištěna</t>
  </si>
  <si>
    <t>Minerální krmivo pro skot</t>
  </si>
  <si>
    <t>Doplňková krmná směs pro dojnice</t>
  </si>
  <si>
    <t>Doplňková krmná směs pro telata</t>
  </si>
  <si>
    <t>nenalezeny</t>
  </si>
  <si>
    <t>Mikroskopie nález</t>
  </si>
  <si>
    <t>SE - CaMV</t>
  </si>
  <si>
    <t>K-DP-004114-3</t>
  </si>
  <si>
    <t>K-MON810</t>
  </si>
  <si>
    <t>K-MON87411</t>
  </si>
  <si>
    <t>K-MON87427</t>
  </si>
  <si>
    <t>K-VCO-01981-5</t>
  </si>
  <si>
    <t>Ř-GT73</t>
  </si>
  <si>
    <t>S-BPS-CV127-9</t>
  </si>
  <si>
    <t>S-DP 305423</t>
  </si>
  <si>
    <t>S-DP 356043</t>
  </si>
  <si>
    <t>S-MON40-3-2</t>
  </si>
  <si>
    <t>S-MON87701</t>
  </si>
  <si>
    <t>S-MON87705</t>
  </si>
  <si>
    <t>S-MON87708</t>
  </si>
  <si>
    <t>S-MON87751</t>
  </si>
  <si>
    <t>S-MON87769</t>
  </si>
  <si>
    <t>S-MON89788</t>
  </si>
  <si>
    <t>Kompletní krmná dávka pro dojnice</t>
  </si>
  <si>
    <t>nedetekován</t>
  </si>
  <si>
    <t>detekován</t>
  </si>
  <si>
    <t>Doplňková krmná směs pro koně</t>
  </si>
  <si>
    <t>Kompletní krmná směs pro výkrm králíků</t>
  </si>
  <si>
    <t>Kompletní krmná směs pro chov králíků</t>
  </si>
  <si>
    <t>Kompletní krmná směs pro psy</t>
  </si>
  <si>
    <t>Kompletní krmná směs pro kočky</t>
  </si>
  <si>
    <t>&lt;5,00</t>
  </si>
  <si>
    <t>Premix pro prasata</t>
  </si>
  <si>
    <t>Premix pro drůbež</t>
  </si>
  <si>
    <t>Řepkový extrahovaný šrot (moučka)</t>
  </si>
  <si>
    <t xml:space="preserve">Řepkové semeno </t>
  </si>
  <si>
    <t>Sójový loupaný extrahovaný šrot (moučka)</t>
  </si>
  <si>
    <r>
      <t xml:space="preserve">Tuk po hydrolýze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</si>
  <si>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Botanická čistota</t>
  </si>
  <si>
    <t>Nečistoty</t>
  </si>
  <si>
    <t>Jiné druhy kult.plod</t>
  </si>
  <si>
    <t>Nečistoty škodlivé</t>
  </si>
  <si>
    <t>Neč.škodl.-Datura sp</t>
  </si>
  <si>
    <t>Neč.škodl.-svízel</t>
  </si>
  <si>
    <t>Neč.škodl.-Ambrosia</t>
  </si>
  <si>
    <t>Námel</t>
  </si>
  <si>
    <t>Glycerin surový (glycerol surový)</t>
  </si>
  <si>
    <t>Triticale</t>
  </si>
  <si>
    <t>&lt;0,004000</t>
  </si>
  <si>
    <t>&lt;0,008000</t>
  </si>
  <si>
    <t>&lt;0,002000</t>
  </si>
  <si>
    <t>&lt;0,01000</t>
  </si>
  <si>
    <t>&lt;0,0100</t>
  </si>
  <si>
    <t>&lt;0,005000</t>
  </si>
  <si>
    <t>&lt;0,003000</t>
  </si>
  <si>
    <t>&lt;0,0400</t>
  </si>
  <si>
    <t>&lt;0,006000</t>
  </si>
  <si>
    <t>&lt;0,01200</t>
  </si>
  <si>
    <t>&lt;0,0200</t>
  </si>
  <si>
    <t>Lignocelulosa</t>
  </si>
  <si>
    <t>&lt;0,3000</t>
  </si>
  <si>
    <t>Pšenice</t>
  </si>
  <si>
    <t>Oves</t>
  </si>
  <si>
    <t>Ječmen</t>
  </si>
  <si>
    <t>Kukuřice</t>
  </si>
  <si>
    <t>Čisté destilované mastné kyseliny ze štěpení</t>
  </si>
  <si>
    <t>&lt;0,6</t>
  </si>
  <si>
    <t>&lt;0,0114</t>
  </si>
  <si>
    <t>Kukuřičná siláž</t>
  </si>
  <si>
    <t>Tráva přirozeně sušená (seno)</t>
  </si>
  <si>
    <t>&lt;0,1</t>
  </si>
  <si>
    <t>SE CP4epsps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</si>
</sst>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8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9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72" fontId="0" fillId="5" borderId="0" xfId="0" applyNumberFormat="1" applyFill="1" applyAlignment="1">
      <alignment horizontal="center"/>
    </xf>
    <xf numFmtId="169" fontId="0" fillId="4" borderId="7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49" fontId="0" fillId="5" borderId="0" xfId="0" applyNumberFormat="1" applyFill="1" applyBorder="1"/>
    <xf numFmtId="166" fontId="0" fillId="5" borderId="0" xfId="0" applyNumberFormat="1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70" fontId="1" fillId="4" borderId="7" xfId="0" applyNumberFormat="1" applyFont="1" applyFill="1" applyBorder="1" applyAlignment="1">
      <alignment horizontal="center"/>
    </xf>
    <xf numFmtId="170" fontId="1" fillId="4" borderId="0" xfId="0" applyNumberFormat="1" applyFont="1" applyFill="1" applyBorder="1" applyAlignment="1">
      <alignment horizontal="center"/>
    </xf>
    <xf numFmtId="170" fontId="1" fillId="4" borderId="12" xfId="0" applyNumberFormat="1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66" fontId="0" fillId="5" borderId="0" xfId="0" applyNumberFormat="1" applyFill="1" applyAlignment="1">
      <alignment horizontal="center"/>
    </xf>
    <xf numFmtId="173" fontId="0" fillId="2" borderId="0" xfId="0" applyNumberFormat="1" applyFill="1" applyAlignment="1">
      <alignment horizontal="center" vertical="center"/>
    </xf>
    <xf numFmtId="178" fontId="0" fillId="4" borderId="7" xfId="0" applyNumberFormat="1" applyFill="1" applyBorder="1" applyAlignment="1">
      <alignment horizontal="center"/>
    </xf>
    <xf numFmtId="178" fontId="0" fillId="4" borderId="0" xfId="0" applyNumberFormat="1" applyFill="1" applyBorder="1" applyAlignment="1">
      <alignment horizontal="center"/>
    </xf>
    <xf numFmtId="178" fontId="0" fillId="4" borderId="12" xfId="0" applyNumberFormat="1" applyFill="1" applyBorder="1" applyAlignment="1">
      <alignment horizontal="center"/>
    </xf>
    <xf numFmtId="178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166" fontId="0" fillId="5" borderId="0" xfId="0" applyNumberFormat="1" applyFill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168" fontId="0" fillId="2" borderId="12" xfId="0" applyNumberFormat="1" applyFill="1" applyBorder="1" applyAlignment="1">
      <alignment horizontal="center" vertical="center"/>
    </xf>
    <xf numFmtId="172" fontId="0" fillId="2" borderId="0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9"/>
  <sheetViews>
    <sheetView showGridLines="0" zoomScale="80" zoomScaleNormal="80" workbookViewId="0">
      <selection activeCell="AA35" sqref="AA35:AD35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40" ht="120" customHeight="1">
      <c r="B1" s="174" t="s">
        <v>382</v>
      </c>
      <c r="J1" s="146"/>
      <c r="K1" s="147"/>
      <c r="L1" s="147"/>
      <c r="M1" s="147"/>
      <c r="N1" s="147"/>
      <c r="O1" s="147"/>
      <c r="P1" s="147"/>
      <c r="Q1" s="146"/>
    </row>
    <row r="2" spans="1:40" s="10" customFormat="1">
      <c r="A2" s="8" t="s">
        <v>29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40" ht="15.75" thickBot="1"/>
    <row r="4" spans="1:40" s="3" customFormat="1" ht="60" customHeight="1">
      <c r="A4" s="38" t="s">
        <v>6</v>
      </c>
      <c r="B4" s="39" t="s">
        <v>3</v>
      </c>
      <c r="C4" s="40" t="s">
        <v>55</v>
      </c>
      <c r="D4" s="41" t="s">
        <v>56</v>
      </c>
      <c r="E4" s="40" t="s">
        <v>80</v>
      </c>
      <c r="F4" s="40" t="s">
        <v>57</v>
      </c>
      <c r="G4" s="40" t="s">
        <v>58</v>
      </c>
      <c r="H4" s="40" t="s">
        <v>369</v>
      </c>
      <c r="I4" s="40" t="s">
        <v>59</v>
      </c>
      <c r="J4" s="40" t="s">
        <v>60</v>
      </c>
      <c r="K4" s="40" t="s">
        <v>61</v>
      </c>
      <c r="L4" s="40" t="s">
        <v>62</v>
      </c>
      <c r="M4" s="40" t="s">
        <v>37</v>
      </c>
      <c r="N4" s="40" t="s">
        <v>38</v>
      </c>
      <c r="O4" s="40" t="s">
        <v>40</v>
      </c>
      <c r="P4" s="40" t="s">
        <v>115</v>
      </c>
      <c r="Q4" s="40" t="s">
        <v>41</v>
      </c>
      <c r="R4" s="40" t="s">
        <v>162</v>
      </c>
      <c r="S4" s="40" t="s">
        <v>77</v>
      </c>
      <c r="T4" s="40" t="s">
        <v>140</v>
      </c>
      <c r="U4" s="40" t="s">
        <v>78</v>
      </c>
      <c r="V4" s="40" t="s">
        <v>370</v>
      </c>
      <c r="W4" s="40" t="s">
        <v>138</v>
      </c>
      <c r="X4" s="40" t="s">
        <v>165</v>
      </c>
      <c r="Y4" s="40" t="s">
        <v>50</v>
      </c>
      <c r="Z4" s="40" t="s">
        <v>76</v>
      </c>
      <c r="AA4" s="40" t="s">
        <v>164</v>
      </c>
      <c r="AB4" s="40" t="s">
        <v>116</v>
      </c>
      <c r="AC4" s="40" t="s">
        <v>356</v>
      </c>
      <c r="AD4" s="40" t="s">
        <v>366</v>
      </c>
      <c r="AE4" s="40" t="s">
        <v>51</v>
      </c>
      <c r="AF4" s="40" t="s">
        <v>52</v>
      </c>
      <c r="AG4" s="40" t="s">
        <v>53</v>
      </c>
      <c r="AH4" s="40" t="s">
        <v>54</v>
      </c>
    </row>
    <row r="5" spans="1:40" s="2" customFormat="1">
      <c r="A5" s="176" t="s">
        <v>390</v>
      </c>
      <c r="B5" s="177">
        <v>23006428</v>
      </c>
      <c r="C5" s="34">
        <v>87.68</v>
      </c>
      <c r="D5" s="34">
        <v>11.7</v>
      </c>
      <c r="E5" s="36">
        <v>3.5150000000000001</v>
      </c>
      <c r="F5" s="36">
        <v>4.8650000000000002</v>
      </c>
      <c r="G5" s="36">
        <v>4.2699999999999996</v>
      </c>
      <c r="H5" s="179"/>
      <c r="I5" s="34"/>
      <c r="J5" s="36"/>
      <c r="K5" s="51"/>
      <c r="L5" s="36"/>
      <c r="M5" s="33">
        <v>20.9</v>
      </c>
      <c r="N5" s="33">
        <v>128.5</v>
      </c>
      <c r="O5" s="33">
        <v>111.5</v>
      </c>
      <c r="P5" s="33"/>
      <c r="Q5" s="34"/>
      <c r="R5" s="34"/>
      <c r="S5" s="178"/>
      <c r="T5" s="178"/>
      <c r="U5" s="163"/>
      <c r="V5" s="36"/>
      <c r="W5" s="163"/>
      <c r="X5" s="163"/>
      <c r="Y5" s="37">
        <v>10320</v>
      </c>
      <c r="Z5" s="37"/>
      <c r="AA5" s="37"/>
      <c r="AB5" s="37"/>
      <c r="AC5" s="179"/>
      <c r="AD5" s="179"/>
      <c r="AE5" s="51"/>
      <c r="AF5" s="36"/>
      <c r="AG5" s="58"/>
      <c r="AH5" s="51"/>
      <c r="AI5" s="14"/>
      <c r="AJ5" s="14"/>
    </row>
    <row r="6" spans="1:40" s="2" customFormat="1">
      <c r="A6" s="176" t="s">
        <v>387</v>
      </c>
      <c r="B6" s="177">
        <v>23006793</v>
      </c>
      <c r="C6" s="34">
        <v>88.38</v>
      </c>
      <c r="D6" s="34">
        <v>17.63</v>
      </c>
      <c r="E6" s="36">
        <v>2.3660000000000001</v>
      </c>
      <c r="F6" s="36">
        <v>5.5250000000000004</v>
      </c>
      <c r="G6" s="36">
        <v>3.056</v>
      </c>
      <c r="H6" s="179"/>
      <c r="I6" s="34">
        <v>1.006</v>
      </c>
      <c r="J6" s="36">
        <v>0.52649999999999997</v>
      </c>
      <c r="K6" s="51">
        <v>0.20780000000000001</v>
      </c>
      <c r="L6" s="180"/>
      <c r="M6" s="33">
        <v>115.8</v>
      </c>
      <c r="N6" s="33">
        <v>140.1</v>
      </c>
      <c r="O6" s="33">
        <v>78.41</v>
      </c>
      <c r="P6" s="33">
        <v>466.3</v>
      </c>
      <c r="Q6" s="34"/>
      <c r="R6" s="34"/>
      <c r="S6" s="178">
        <v>11.81</v>
      </c>
      <c r="T6" s="180"/>
      <c r="U6" s="163"/>
      <c r="V6" s="180"/>
      <c r="W6" s="163"/>
      <c r="X6" s="163"/>
      <c r="Y6" s="37">
        <v>8193</v>
      </c>
      <c r="Z6" s="37">
        <v>108</v>
      </c>
      <c r="AA6" s="37">
        <v>118.8</v>
      </c>
      <c r="AB6" s="37"/>
      <c r="AC6" s="179"/>
      <c r="AD6" s="179"/>
      <c r="AE6" s="51"/>
      <c r="AF6" s="36"/>
      <c r="AG6" s="58"/>
      <c r="AH6" s="51"/>
      <c r="AI6" s="14"/>
      <c r="AJ6" s="14"/>
      <c r="AN6" s="14"/>
    </row>
    <row r="7" spans="1:40" s="2" customFormat="1">
      <c r="A7" s="176" t="s">
        <v>387</v>
      </c>
      <c r="B7" s="177">
        <v>23005805</v>
      </c>
      <c r="C7" s="34">
        <v>87.72</v>
      </c>
      <c r="D7" s="34">
        <v>17.12</v>
      </c>
      <c r="E7" s="36">
        <v>3.2850000000000001</v>
      </c>
      <c r="F7" s="36">
        <v>4.41</v>
      </c>
      <c r="G7" s="36">
        <v>3.61</v>
      </c>
      <c r="H7" s="179"/>
      <c r="I7" s="34"/>
      <c r="J7" s="36"/>
      <c r="K7" s="51"/>
      <c r="L7" s="36"/>
      <c r="M7" s="33">
        <v>18.5</v>
      </c>
      <c r="N7" s="33">
        <v>107</v>
      </c>
      <c r="O7" s="33">
        <v>90.3</v>
      </c>
      <c r="P7" s="33"/>
      <c r="Q7" s="34"/>
      <c r="R7" s="34"/>
      <c r="S7" s="178"/>
      <c r="T7" s="178"/>
      <c r="U7" s="163"/>
      <c r="V7" s="36"/>
      <c r="W7" s="163"/>
      <c r="X7" s="163"/>
      <c r="Y7" s="37">
        <v>6247</v>
      </c>
      <c r="Z7" s="37"/>
      <c r="AA7" s="37"/>
      <c r="AB7" s="37"/>
      <c r="AC7" s="179">
        <v>1478</v>
      </c>
      <c r="AD7" s="179"/>
      <c r="AE7" s="51"/>
      <c r="AF7" s="36"/>
      <c r="AG7" s="58"/>
      <c r="AH7" s="51"/>
      <c r="AI7" s="14"/>
      <c r="AJ7" s="14"/>
    </row>
    <row r="8" spans="1:40" s="2" customFormat="1">
      <c r="A8" s="196" t="s">
        <v>387</v>
      </c>
      <c r="B8" s="177">
        <v>23005528</v>
      </c>
      <c r="C8" s="34">
        <v>87.06</v>
      </c>
      <c r="D8" s="34">
        <v>17.27</v>
      </c>
      <c r="E8" s="36">
        <v>3.4820000000000002</v>
      </c>
      <c r="F8" s="36">
        <v>4.6150000000000002</v>
      </c>
      <c r="G8" s="36">
        <v>4.2</v>
      </c>
      <c r="H8" s="179"/>
      <c r="I8" s="34">
        <v>0.68810000000000004</v>
      </c>
      <c r="J8" s="36">
        <v>0.50039999999999996</v>
      </c>
      <c r="K8" s="51">
        <v>0.1525</v>
      </c>
      <c r="L8" s="36"/>
      <c r="M8" s="33">
        <v>17.3</v>
      </c>
      <c r="N8" s="33">
        <v>107.4</v>
      </c>
      <c r="O8" s="33">
        <v>71.930000000000007</v>
      </c>
      <c r="P8" s="33">
        <v>245</v>
      </c>
      <c r="Q8" s="34"/>
      <c r="R8" s="34"/>
      <c r="S8" s="178">
        <v>9.6910000000000007</v>
      </c>
      <c r="T8" s="178"/>
      <c r="U8" s="163">
        <v>3.153</v>
      </c>
      <c r="V8" s="36"/>
      <c r="W8" s="200">
        <v>0.6411</v>
      </c>
      <c r="X8" s="163">
        <v>3.794</v>
      </c>
      <c r="Y8" s="37">
        <v>9067</v>
      </c>
      <c r="Z8" s="37"/>
      <c r="AA8" s="37"/>
      <c r="AB8" s="37"/>
      <c r="AC8" s="179"/>
      <c r="AD8" s="179"/>
      <c r="AE8" s="51"/>
      <c r="AF8" s="36"/>
      <c r="AG8" s="58"/>
      <c r="AH8" s="51"/>
      <c r="AI8" s="14"/>
      <c r="AJ8" s="14"/>
    </row>
    <row r="9" spans="1:40" s="2" customFormat="1">
      <c r="A9" s="196" t="s">
        <v>386</v>
      </c>
      <c r="B9" s="177">
        <v>23007550</v>
      </c>
      <c r="C9" s="34">
        <v>87.85</v>
      </c>
      <c r="D9" s="34">
        <v>17.45</v>
      </c>
      <c r="E9" s="36">
        <v>3.4449999999999998</v>
      </c>
      <c r="F9" s="36">
        <v>4.0309999999999997</v>
      </c>
      <c r="G9" s="36">
        <v>4.5659999999999998</v>
      </c>
      <c r="H9" s="179"/>
      <c r="I9" s="34">
        <v>0.35599999999999998</v>
      </c>
      <c r="J9" s="36">
        <v>0.43140000000000001</v>
      </c>
      <c r="K9" s="51">
        <v>0.20749999999999999</v>
      </c>
      <c r="L9" s="180"/>
      <c r="M9" s="33">
        <v>21.51</v>
      </c>
      <c r="N9" s="197">
        <v>281.3</v>
      </c>
      <c r="O9" s="33">
        <v>108.6</v>
      </c>
      <c r="P9" s="33">
        <v>230.8</v>
      </c>
      <c r="Q9" s="34"/>
      <c r="R9" s="34"/>
      <c r="S9" s="178">
        <v>10.81</v>
      </c>
      <c r="T9" s="180"/>
      <c r="U9" s="163">
        <v>2.621</v>
      </c>
      <c r="V9" s="180"/>
      <c r="W9" s="163">
        <v>1.2350000000000001</v>
      </c>
      <c r="X9" s="163">
        <v>3.8559999999999999</v>
      </c>
      <c r="Y9" s="37">
        <v>4209</v>
      </c>
      <c r="Z9" s="37"/>
      <c r="AA9" s="37"/>
      <c r="AB9" s="37"/>
      <c r="AC9" s="179">
        <v>4150</v>
      </c>
      <c r="AD9" s="198">
        <v>1018</v>
      </c>
      <c r="AE9" s="51"/>
      <c r="AF9" s="36"/>
      <c r="AG9" s="58"/>
      <c r="AH9" s="51"/>
      <c r="AI9" s="14"/>
      <c r="AJ9" s="14"/>
    </row>
    <row r="10" spans="1:40" s="2" customFormat="1">
      <c r="A10" s="196" t="s">
        <v>386</v>
      </c>
      <c r="B10" s="177">
        <v>23007550</v>
      </c>
      <c r="C10" s="34">
        <v>88.03</v>
      </c>
      <c r="D10" s="34">
        <v>17.989999999999998</v>
      </c>
      <c r="E10" s="36">
        <v>3.4940000000000002</v>
      </c>
      <c r="F10" s="36">
        <v>4.4009999999999998</v>
      </c>
      <c r="G10" s="36">
        <v>3.9820000000000002</v>
      </c>
      <c r="H10" s="179"/>
      <c r="I10" s="34">
        <v>0.44550000000000001</v>
      </c>
      <c r="J10" s="36">
        <v>0.50700000000000001</v>
      </c>
      <c r="K10" s="51">
        <v>0.22450000000000001</v>
      </c>
      <c r="L10" s="180"/>
      <c r="M10" s="33">
        <v>130.69999999999999</v>
      </c>
      <c r="N10" s="197">
        <v>192.2</v>
      </c>
      <c r="O10" s="33">
        <v>134.80000000000001</v>
      </c>
      <c r="P10" s="33">
        <v>280.7</v>
      </c>
      <c r="Q10" s="34"/>
      <c r="R10" s="34"/>
      <c r="S10" s="178">
        <v>10.9</v>
      </c>
      <c r="T10" s="180"/>
      <c r="U10" s="163">
        <v>2.7120000000000002</v>
      </c>
      <c r="V10" s="180"/>
      <c r="W10" s="163">
        <v>2.1120000000000001</v>
      </c>
      <c r="X10" s="163">
        <v>4.8239999999999998</v>
      </c>
      <c r="Y10" s="37">
        <v>12120</v>
      </c>
      <c r="Z10" s="37"/>
      <c r="AA10" s="37"/>
      <c r="AB10" s="37"/>
      <c r="AC10" s="179"/>
      <c r="AD10" s="179">
        <v>1404</v>
      </c>
      <c r="AE10" s="51"/>
      <c r="AF10" s="36"/>
      <c r="AG10" s="58"/>
      <c r="AH10" s="51"/>
      <c r="AI10" s="14"/>
      <c r="AJ10" s="14"/>
    </row>
    <row r="11" spans="1:40" s="2" customFormat="1">
      <c r="A11" s="196" t="s">
        <v>386</v>
      </c>
      <c r="B11" s="177">
        <v>23006858</v>
      </c>
      <c r="C11" s="34">
        <v>87.66</v>
      </c>
      <c r="D11" s="34">
        <v>17.22</v>
      </c>
      <c r="E11" s="36">
        <v>4.4800000000000004</v>
      </c>
      <c r="F11" s="199">
        <v>6.2880000000000003</v>
      </c>
      <c r="G11" s="36">
        <v>2.851</v>
      </c>
      <c r="H11" s="36">
        <v>3.9380000000000002</v>
      </c>
      <c r="I11" s="34">
        <v>0.95450000000000002</v>
      </c>
      <c r="J11" s="36">
        <v>0.64039999999999997</v>
      </c>
      <c r="K11" s="51">
        <v>0.3085</v>
      </c>
      <c r="L11" s="180"/>
      <c r="M11" s="33">
        <v>151.4</v>
      </c>
      <c r="N11" s="197">
        <v>361.5</v>
      </c>
      <c r="O11" s="197">
        <v>201.7</v>
      </c>
      <c r="P11" s="33">
        <v>379.6</v>
      </c>
      <c r="Q11" s="34"/>
      <c r="R11" s="34"/>
      <c r="S11" s="178">
        <v>11.75</v>
      </c>
      <c r="T11" s="180"/>
      <c r="U11" s="163">
        <v>3.6379999999999999</v>
      </c>
      <c r="V11" s="180"/>
      <c r="W11" s="200" t="s">
        <v>388</v>
      </c>
      <c r="X11" s="200">
        <v>3.8380000000000001</v>
      </c>
      <c r="Y11" s="37">
        <v>18820</v>
      </c>
      <c r="Z11" s="37"/>
      <c r="AA11" s="37"/>
      <c r="AB11" s="37"/>
      <c r="AC11" s="179"/>
      <c r="AD11" s="179"/>
      <c r="AE11" s="51"/>
      <c r="AF11" s="36"/>
      <c r="AG11" s="58"/>
      <c r="AH11" s="51"/>
      <c r="AI11" s="14"/>
      <c r="AJ11" s="14"/>
    </row>
    <row r="12" spans="1:40" s="2" customFormat="1">
      <c r="A12" s="176" t="s">
        <v>389</v>
      </c>
      <c r="B12" s="177">
        <v>23006613</v>
      </c>
      <c r="C12" s="34">
        <v>88.66</v>
      </c>
      <c r="D12" s="34">
        <v>12.61</v>
      </c>
      <c r="E12" s="36">
        <v>3.6349999999999998</v>
      </c>
      <c r="F12" s="36">
        <v>3.9849999999999999</v>
      </c>
      <c r="G12" s="36">
        <v>3.35</v>
      </c>
      <c r="H12" s="179"/>
      <c r="I12" s="34"/>
      <c r="J12" s="36"/>
      <c r="K12" s="51"/>
      <c r="L12" s="36"/>
      <c r="M12" s="33">
        <v>14.8</v>
      </c>
      <c r="N12" s="33">
        <v>108</v>
      </c>
      <c r="O12" s="33">
        <v>79.95</v>
      </c>
      <c r="P12" s="33"/>
      <c r="Q12" s="34"/>
      <c r="R12" s="34"/>
      <c r="S12" s="178">
        <v>9.5030000000000001</v>
      </c>
      <c r="T12" s="178"/>
      <c r="U12" s="163"/>
      <c r="V12" s="36"/>
      <c r="W12" s="163"/>
      <c r="X12" s="163"/>
      <c r="Y12" s="37">
        <v>4077</v>
      </c>
      <c r="Z12" s="37"/>
      <c r="AA12" s="37"/>
      <c r="AB12" s="37"/>
      <c r="AC12" s="179"/>
      <c r="AD12" s="179"/>
      <c r="AE12" s="51"/>
      <c r="AF12" s="36"/>
      <c r="AG12" s="58"/>
      <c r="AH12" s="51"/>
      <c r="AI12" s="14"/>
      <c r="AJ12" s="14"/>
    </row>
    <row r="13" spans="1:40" s="2" customFormat="1">
      <c r="A13" s="176" t="s">
        <v>385</v>
      </c>
      <c r="B13" s="177">
        <v>23007620</v>
      </c>
      <c r="C13" s="34">
        <v>98.79</v>
      </c>
      <c r="D13" s="178"/>
      <c r="E13" s="33"/>
      <c r="F13" s="33"/>
      <c r="G13" s="37"/>
      <c r="H13" s="179"/>
      <c r="I13" s="34">
        <v>24.32</v>
      </c>
      <c r="J13" s="36">
        <v>0.88529999999999998</v>
      </c>
      <c r="K13" s="51">
        <v>6.6669999999999998</v>
      </c>
      <c r="L13" s="36">
        <v>2.1440000000000001</v>
      </c>
      <c r="M13" s="33">
        <v>460</v>
      </c>
      <c r="N13" s="33">
        <v>2865</v>
      </c>
      <c r="O13" s="33">
        <v>1627</v>
      </c>
      <c r="P13" s="33">
        <v>5278</v>
      </c>
      <c r="Q13" s="34">
        <v>13.39</v>
      </c>
      <c r="R13" s="34">
        <v>58.75</v>
      </c>
      <c r="S13" s="36"/>
      <c r="T13" s="36"/>
      <c r="U13" s="36"/>
      <c r="V13" s="36"/>
      <c r="W13" s="36"/>
      <c r="X13" s="36"/>
      <c r="Y13" s="37">
        <v>192800</v>
      </c>
      <c r="Z13" s="37">
        <v>2159</v>
      </c>
      <c r="AA13" s="37">
        <v>2375</v>
      </c>
      <c r="AB13" s="37">
        <v>68240</v>
      </c>
      <c r="AC13" s="36"/>
      <c r="AD13" s="36"/>
      <c r="AE13" s="51">
        <v>0.9355</v>
      </c>
      <c r="AF13" s="36">
        <v>0.112</v>
      </c>
      <c r="AG13" s="58">
        <v>4.2690000000000002E-3</v>
      </c>
      <c r="AH13" s="51">
        <v>0.78669999999999995</v>
      </c>
      <c r="AI13" s="14"/>
      <c r="AJ13" s="14"/>
      <c r="AK13" s="14"/>
      <c r="AL13" s="14"/>
      <c r="AM13" s="14"/>
      <c r="AN13" s="14"/>
    </row>
    <row r="14" spans="1:40" s="2" customFormat="1">
      <c r="A14" s="176" t="s">
        <v>385</v>
      </c>
      <c r="B14" s="177">
        <v>23006793</v>
      </c>
      <c r="C14" s="34">
        <v>97.65</v>
      </c>
      <c r="D14" s="178"/>
      <c r="E14" s="33"/>
      <c r="F14" s="33"/>
      <c r="G14" s="37"/>
      <c r="H14" s="179"/>
      <c r="I14" s="34">
        <v>18.16</v>
      </c>
      <c r="J14" s="36">
        <v>3.9340000000000002</v>
      </c>
      <c r="K14" s="51">
        <v>5.1390000000000002</v>
      </c>
      <c r="L14" s="180"/>
      <c r="M14" s="33">
        <v>2575</v>
      </c>
      <c r="N14" s="33">
        <v>2778</v>
      </c>
      <c r="O14" s="33">
        <v>1232</v>
      </c>
      <c r="P14" s="33">
        <v>5263</v>
      </c>
      <c r="Q14" s="34">
        <v>11.89</v>
      </c>
      <c r="R14" s="34">
        <v>58.48</v>
      </c>
      <c r="S14" s="178">
        <v>104.5</v>
      </c>
      <c r="T14" s="180"/>
      <c r="U14" s="163"/>
      <c r="V14" s="180"/>
      <c r="W14" s="163"/>
      <c r="X14" s="163"/>
      <c r="Y14" s="37">
        <v>179600</v>
      </c>
      <c r="Z14" s="37"/>
      <c r="AA14" s="37"/>
      <c r="AB14" s="37">
        <v>36330</v>
      </c>
      <c r="AC14" s="179"/>
      <c r="AD14" s="179"/>
      <c r="AE14" s="51">
        <v>0.91149999999999998</v>
      </c>
      <c r="AF14" s="36">
        <v>0.11849999999999999</v>
      </c>
      <c r="AG14" s="58">
        <v>1.004E-2</v>
      </c>
      <c r="AH14" s="51">
        <v>1.2410000000000001</v>
      </c>
      <c r="AI14" s="14"/>
      <c r="AJ14" s="14"/>
      <c r="AK14" s="14"/>
      <c r="AL14" s="14"/>
      <c r="AM14" s="14"/>
      <c r="AN14" s="14"/>
    </row>
    <row r="15" spans="1:40" s="2" customFormat="1">
      <c r="A15" s="176" t="s">
        <v>385</v>
      </c>
      <c r="B15" s="177">
        <v>23006706</v>
      </c>
      <c r="C15" s="34">
        <v>98.94</v>
      </c>
      <c r="D15" s="178"/>
      <c r="E15" s="33"/>
      <c r="F15" s="33"/>
      <c r="G15" s="37"/>
      <c r="H15" s="179"/>
      <c r="I15" s="34">
        <v>19.2</v>
      </c>
      <c r="J15" s="36">
        <v>2.39</v>
      </c>
      <c r="K15" s="51">
        <v>5.5490000000000004</v>
      </c>
      <c r="L15" s="180"/>
      <c r="M15" s="33">
        <v>361.4</v>
      </c>
      <c r="N15" s="33">
        <v>2208</v>
      </c>
      <c r="O15" s="33">
        <v>1180</v>
      </c>
      <c r="P15" s="33">
        <v>4559</v>
      </c>
      <c r="Q15" s="34">
        <v>6.9619999999999997</v>
      </c>
      <c r="R15" s="34">
        <v>50.96</v>
      </c>
      <c r="S15" s="178">
        <v>98.41</v>
      </c>
      <c r="T15" s="178">
        <v>46.96</v>
      </c>
      <c r="U15" s="163">
        <v>15.46</v>
      </c>
      <c r="V15" s="180"/>
      <c r="W15" s="163"/>
      <c r="X15" s="163"/>
      <c r="Y15" s="37">
        <v>256100</v>
      </c>
      <c r="Z15" s="37">
        <v>1917</v>
      </c>
      <c r="AA15" s="37">
        <v>2109</v>
      </c>
      <c r="AB15" s="37">
        <v>29570</v>
      </c>
      <c r="AC15" s="179">
        <v>31880</v>
      </c>
      <c r="AD15" s="179"/>
      <c r="AE15" s="51">
        <v>1.246</v>
      </c>
      <c r="AF15" s="36">
        <v>6.2530000000000002E-2</v>
      </c>
      <c r="AG15" s="58">
        <v>5.3829999999999998E-3</v>
      </c>
      <c r="AH15" s="51">
        <v>3.7890000000000001</v>
      </c>
      <c r="AI15" s="14"/>
      <c r="AJ15" s="14"/>
      <c r="AK15" s="14"/>
      <c r="AL15" s="14"/>
      <c r="AM15" s="14"/>
      <c r="AN15" s="14"/>
    </row>
    <row r="16" spans="1:40" s="2" customFormat="1">
      <c r="A16" s="196" t="s">
        <v>385</v>
      </c>
      <c r="B16" s="177">
        <v>23006785</v>
      </c>
      <c r="C16" s="34">
        <v>97.87</v>
      </c>
      <c r="D16" s="34">
        <v>30.32</v>
      </c>
      <c r="E16" s="36">
        <v>0.3478</v>
      </c>
      <c r="F16" s="36">
        <v>43.89</v>
      </c>
      <c r="G16" s="36">
        <v>0.60440000000000005</v>
      </c>
      <c r="H16" s="179"/>
      <c r="I16" s="34">
        <v>4.6950000000000003</v>
      </c>
      <c r="J16" s="36">
        <v>6.3860000000000001</v>
      </c>
      <c r="K16" s="51">
        <v>7.5549999999999997</v>
      </c>
      <c r="L16" s="36">
        <v>0.36799999999999999</v>
      </c>
      <c r="M16" s="33">
        <v>491.3</v>
      </c>
      <c r="N16" s="33">
        <v>4213</v>
      </c>
      <c r="O16" s="33">
        <v>1861</v>
      </c>
      <c r="P16" s="33">
        <v>8995</v>
      </c>
      <c r="Q16" s="34">
        <v>13.67</v>
      </c>
      <c r="R16" s="34">
        <v>62.71</v>
      </c>
      <c r="S16" s="178">
        <v>199.4</v>
      </c>
      <c r="T16" s="178">
        <v>70.959999999999994</v>
      </c>
      <c r="U16" s="163">
        <v>42.89</v>
      </c>
      <c r="V16" s="199">
        <v>2.6819999999999999</v>
      </c>
      <c r="W16" s="163"/>
      <c r="X16" s="163"/>
      <c r="Y16" s="37">
        <v>316600</v>
      </c>
      <c r="Z16" s="37">
        <v>2629</v>
      </c>
      <c r="AA16" s="37">
        <v>2892</v>
      </c>
      <c r="AB16" s="37">
        <v>70020</v>
      </c>
      <c r="AC16" s="179"/>
      <c r="AD16" s="179"/>
      <c r="AE16" s="51">
        <v>1.7350000000000001</v>
      </c>
      <c r="AF16" s="36">
        <v>8.7679999999999994E-2</v>
      </c>
      <c r="AG16" s="58">
        <v>4.6169999999999996E-3</v>
      </c>
      <c r="AH16" s="51">
        <v>0.86219999999999997</v>
      </c>
      <c r="AI16" s="14"/>
      <c r="AJ16" s="14"/>
      <c r="AK16" s="14"/>
      <c r="AL16" s="14"/>
      <c r="AM16" s="14"/>
    </row>
    <row r="17" spans="1:34" s="1" customFormat="1">
      <c r="A17" s="42" t="s">
        <v>0</v>
      </c>
      <c r="B17" s="43"/>
      <c r="C17" s="44">
        <f>MIN(C5:C16)</f>
        <v>87.06</v>
      </c>
      <c r="D17" s="44">
        <f>MIN(D5:D16)</f>
        <v>11.7</v>
      </c>
      <c r="E17" s="151">
        <f>MIN(E5:E16)</f>
        <v>0.3478</v>
      </c>
      <c r="F17" s="151">
        <f>MIN(F5:F16)</f>
        <v>3.9849999999999999</v>
      </c>
      <c r="G17" s="151">
        <f>MIN(G5:G16)</f>
        <v>0.60440000000000005</v>
      </c>
      <c r="H17" s="44"/>
      <c r="I17" s="158">
        <f t="shared" ref="I17:U17" si="0">MIN(I5:I16)</f>
        <v>0.35599999999999998</v>
      </c>
      <c r="J17" s="181">
        <f t="shared" si="0"/>
        <v>0.43140000000000001</v>
      </c>
      <c r="K17" s="184">
        <f t="shared" si="0"/>
        <v>0.1525</v>
      </c>
      <c r="L17" s="181">
        <f t="shared" si="0"/>
        <v>0.36799999999999999</v>
      </c>
      <c r="M17" s="187">
        <f t="shared" si="0"/>
        <v>14.8</v>
      </c>
      <c r="N17" s="187">
        <f t="shared" si="0"/>
        <v>107</v>
      </c>
      <c r="O17" s="187">
        <f t="shared" si="0"/>
        <v>71.930000000000007</v>
      </c>
      <c r="P17" s="187">
        <f t="shared" si="0"/>
        <v>230.8</v>
      </c>
      <c r="Q17" s="158">
        <f t="shared" si="0"/>
        <v>6.9619999999999997</v>
      </c>
      <c r="R17" s="158">
        <f t="shared" si="0"/>
        <v>50.96</v>
      </c>
      <c r="S17" s="44">
        <f t="shared" si="0"/>
        <v>9.5030000000000001</v>
      </c>
      <c r="T17" s="44">
        <f t="shared" si="0"/>
        <v>46.96</v>
      </c>
      <c r="U17" s="151">
        <f t="shared" si="0"/>
        <v>2.621</v>
      </c>
      <c r="V17" s="181"/>
      <c r="W17" s="151">
        <f t="shared" ref="W17:AH17" si="1">MIN(W5:W16)</f>
        <v>0.6411</v>
      </c>
      <c r="X17" s="151">
        <f t="shared" si="1"/>
        <v>3.794</v>
      </c>
      <c r="Y17" s="190">
        <f t="shared" si="1"/>
        <v>4077</v>
      </c>
      <c r="Z17" s="190">
        <f t="shared" si="1"/>
        <v>108</v>
      </c>
      <c r="AA17" s="190">
        <f t="shared" si="1"/>
        <v>118.8</v>
      </c>
      <c r="AB17" s="190">
        <f t="shared" si="1"/>
        <v>29570</v>
      </c>
      <c r="AC17" s="155">
        <f t="shared" si="1"/>
        <v>1478</v>
      </c>
      <c r="AD17" s="155">
        <f t="shared" si="1"/>
        <v>1018</v>
      </c>
      <c r="AE17" s="184">
        <f t="shared" si="1"/>
        <v>0.91149999999999998</v>
      </c>
      <c r="AF17" s="181">
        <f t="shared" si="1"/>
        <v>6.2530000000000002E-2</v>
      </c>
      <c r="AG17" s="193">
        <f t="shared" si="1"/>
        <v>4.2690000000000002E-3</v>
      </c>
      <c r="AH17" s="184">
        <f t="shared" si="1"/>
        <v>0.78669999999999995</v>
      </c>
    </row>
    <row r="18" spans="1:34" s="1" customFormat="1">
      <c r="A18" s="45" t="s">
        <v>1</v>
      </c>
      <c r="B18" s="46"/>
      <c r="C18" s="47">
        <f>MAX(C5:C16)</f>
        <v>98.94</v>
      </c>
      <c r="D18" s="47">
        <f>MAX(D5:D16)</f>
        <v>30.32</v>
      </c>
      <c r="E18" s="152">
        <f>MAX(E5:E16)</f>
        <v>4.4800000000000004</v>
      </c>
      <c r="F18" s="152">
        <f>MAX(F5:F16)</f>
        <v>43.89</v>
      </c>
      <c r="G18" s="152">
        <f>MAX(G5:G16)</f>
        <v>4.5659999999999998</v>
      </c>
      <c r="H18" s="47"/>
      <c r="I18" s="168">
        <f t="shared" ref="I18:U18" si="2">MAX(I5:I16)</f>
        <v>24.32</v>
      </c>
      <c r="J18" s="182">
        <f t="shared" si="2"/>
        <v>6.3860000000000001</v>
      </c>
      <c r="K18" s="185">
        <f t="shared" si="2"/>
        <v>7.5549999999999997</v>
      </c>
      <c r="L18" s="182">
        <f t="shared" si="2"/>
        <v>2.1440000000000001</v>
      </c>
      <c r="M18" s="188">
        <f t="shared" si="2"/>
        <v>2575</v>
      </c>
      <c r="N18" s="188">
        <f t="shared" si="2"/>
        <v>4213</v>
      </c>
      <c r="O18" s="188">
        <f t="shared" si="2"/>
        <v>1861</v>
      </c>
      <c r="P18" s="188">
        <f t="shared" si="2"/>
        <v>8995</v>
      </c>
      <c r="Q18" s="168">
        <f t="shared" si="2"/>
        <v>13.67</v>
      </c>
      <c r="R18" s="168">
        <f t="shared" si="2"/>
        <v>62.71</v>
      </c>
      <c r="S18" s="47">
        <f t="shared" si="2"/>
        <v>199.4</v>
      </c>
      <c r="T18" s="47">
        <f t="shared" si="2"/>
        <v>70.959999999999994</v>
      </c>
      <c r="U18" s="152">
        <f t="shared" si="2"/>
        <v>42.89</v>
      </c>
      <c r="V18" s="182"/>
      <c r="W18" s="152">
        <f t="shared" ref="W18:AH18" si="3">MAX(W5:W16)</f>
        <v>2.1120000000000001</v>
      </c>
      <c r="X18" s="152">
        <f t="shared" si="3"/>
        <v>4.8239999999999998</v>
      </c>
      <c r="Y18" s="191">
        <f t="shared" si="3"/>
        <v>316600</v>
      </c>
      <c r="Z18" s="191">
        <f t="shared" si="3"/>
        <v>2629</v>
      </c>
      <c r="AA18" s="191">
        <f t="shared" si="3"/>
        <v>2892</v>
      </c>
      <c r="AB18" s="191">
        <f t="shared" si="3"/>
        <v>70020</v>
      </c>
      <c r="AC18" s="149">
        <f t="shared" si="3"/>
        <v>31880</v>
      </c>
      <c r="AD18" s="149">
        <f t="shared" si="3"/>
        <v>1404</v>
      </c>
      <c r="AE18" s="185">
        <f t="shared" si="3"/>
        <v>1.7350000000000001</v>
      </c>
      <c r="AF18" s="182">
        <f t="shared" si="3"/>
        <v>0.11849999999999999</v>
      </c>
      <c r="AG18" s="194">
        <f t="shared" si="3"/>
        <v>1.004E-2</v>
      </c>
      <c r="AH18" s="185">
        <f t="shared" si="3"/>
        <v>3.7890000000000001</v>
      </c>
    </row>
    <row r="19" spans="1:34" s="1" customFormat="1" ht="15.75" thickBot="1">
      <c r="A19" s="48" t="s">
        <v>2</v>
      </c>
      <c r="B19" s="49"/>
      <c r="C19" s="50">
        <f>MEDIAN(C5:C16)</f>
        <v>88.204999999999998</v>
      </c>
      <c r="D19" s="50">
        <f>MEDIAN(D5:D16)</f>
        <v>17.27</v>
      </c>
      <c r="E19" s="153">
        <f>MEDIAN(E5:E16)</f>
        <v>3.4820000000000002</v>
      </c>
      <c r="F19" s="153">
        <f>MEDIAN(F5:F16)</f>
        <v>4.6150000000000002</v>
      </c>
      <c r="G19" s="153">
        <f>MEDIAN(G5:G16)</f>
        <v>3.61</v>
      </c>
      <c r="H19" s="50"/>
      <c r="I19" s="159">
        <f t="shared" ref="I19:U19" si="4">MEDIAN(I5:I16)</f>
        <v>1.006</v>
      </c>
      <c r="J19" s="183">
        <f t="shared" si="4"/>
        <v>0.64039999999999997</v>
      </c>
      <c r="K19" s="186">
        <f t="shared" si="4"/>
        <v>0.3085</v>
      </c>
      <c r="L19" s="183">
        <f t="shared" si="4"/>
        <v>1.2560000000000002</v>
      </c>
      <c r="M19" s="189">
        <f t="shared" si="4"/>
        <v>123.25</v>
      </c>
      <c r="N19" s="189">
        <f t="shared" si="4"/>
        <v>236.75</v>
      </c>
      <c r="O19" s="189">
        <f t="shared" si="4"/>
        <v>123.15</v>
      </c>
      <c r="P19" s="189">
        <f t="shared" si="4"/>
        <v>466.3</v>
      </c>
      <c r="Q19" s="159">
        <f t="shared" si="4"/>
        <v>12.64</v>
      </c>
      <c r="R19" s="159">
        <f t="shared" si="4"/>
        <v>58.614999999999995</v>
      </c>
      <c r="S19" s="50">
        <f t="shared" si="4"/>
        <v>11.75</v>
      </c>
      <c r="T19" s="50">
        <f t="shared" si="4"/>
        <v>58.959999999999994</v>
      </c>
      <c r="U19" s="153">
        <f t="shared" si="4"/>
        <v>3.3955000000000002</v>
      </c>
      <c r="V19" s="183"/>
      <c r="W19" s="153">
        <f t="shared" ref="W19:AH19" si="5">MEDIAN(W5:W16)</f>
        <v>1.2350000000000001</v>
      </c>
      <c r="X19" s="153">
        <f t="shared" si="5"/>
        <v>3.847</v>
      </c>
      <c r="Y19" s="192">
        <f t="shared" si="5"/>
        <v>11220</v>
      </c>
      <c r="Z19" s="192">
        <f t="shared" si="5"/>
        <v>2038</v>
      </c>
      <c r="AA19" s="192">
        <f t="shared" si="5"/>
        <v>2242</v>
      </c>
      <c r="AB19" s="192">
        <f t="shared" si="5"/>
        <v>52285</v>
      </c>
      <c r="AC19" s="156">
        <f t="shared" si="5"/>
        <v>4150</v>
      </c>
      <c r="AD19" s="156">
        <f t="shared" si="5"/>
        <v>1211</v>
      </c>
      <c r="AE19" s="186">
        <f t="shared" si="5"/>
        <v>1.0907499999999999</v>
      </c>
      <c r="AF19" s="183">
        <f t="shared" si="5"/>
        <v>9.9839999999999998E-2</v>
      </c>
      <c r="AG19" s="195">
        <f t="shared" si="5"/>
        <v>4.9999999999999992E-3</v>
      </c>
      <c r="AH19" s="186">
        <f t="shared" si="5"/>
        <v>1.0516000000000001</v>
      </c>
    </row>
    <row r="20" spans="1:34">
      <c r="C20" s="11"/>
      <c r="D20" s="11"/>
      <c r="E20" s="11"/>
      <c r="F20" s="11"/>
      <c r="G20" s="11"/>
      <c r="H20" s="22"/>
      <c r="I20" s="22"/>
      <c r="J20" s="22"/>
      <c r="AC20"/>
    </row>
    <row r="21" spans="1:34" ht="15.75" thickBot="1">
      <c r="C21" s="11"/>
      <c r="D21" s="11"/>
      <c r="E21" s="11"/>
      <c r="F21" s="11"/>
      <c r="G21" s="11"/>
      <c r="H21" s="22"/>
      <c r="I21" s="22"/>
      <c r="J21" s="22"/>
      <c r="AC21"/>
    </row>
    <row r="22" spans="1:34" ht="60" customHeight="1">
      <c r="A22" s="38" t="s">
        <v>5</v>
      </c>
      <c r="B22" s="39" t="s">
        <v>3</v>
      </c>
      <c r="C22" s="40" t="s">
        <v>55</v>
      </c>
      <c r="D22" s="41" t="s">
        <v>56</v>
      </c>
      <c r="E22" s="40" t="s">
        <v>80</v>
      </c>
      <c r="F22" s="40" t="s">
        <v>57</v>
      </c>
      <c r="G22" s="40" t="s">
        <v>58</v>
      </c>
      <c r="H22" s="40" t="s">
        <v>59</v>
      </c>
      <c r="I22" s="40" t="s">
        <v>60</v>
      </c>
      <c r="J22" s="40" t="s">
        <v>61</v>
      </c>
      <c r="K22" s="40" t="s">
        <v>37</v>
      </c>
      <c r="L22" s="40" t="s">
        <v>38</v>
      </c>
      <c r="M22" s="40" t="s">
        <v>40</v>
      </c>
      <c r="N22" s="40" t="s">
        <v>115</v>
      </c>
      <c r="O22" s="40" t="s">
        <v>78</v>
      </c>
      <c r="P22" s="40" t="s">
        <v>50</v>
      </c>
      <c r="Q22" s="40" t="s">
        <v>76</v>
      </c>
      <c r="R22" s="40" t="s">
        <v>164</v>
      </c>
      <c r="S22" s="40" t="s">
        <v>117</v>
      </c>
      <c r="T22" s="40" t="s">
        <v>118</v>
      </c>
      <c r="U22" s="40" t="s">
        <v>42</v>
      </c>
      <c r="V22" s="40" t="s">
        <v>43</v>
      </c>
      <c r="W22" s="40" t="s">
        <v>44</v>
      </c>
      <c r="X22" s="40" t="s">
        <v>45</v>
      </c>
      <c r="Y22" s="40" t="s">
        <v>46</v>
      </c>
      <c r="Z22" s="40" t="s">
        <v>47</v>
      </c>
      <c r="AA22" s="40" t="s">
        <v>48</v>
      </c>
      <c r="AB22" s="40" t="s">
        <v>49</v>
      </c>
      <c r="AC22"/>
    </row>
    <row r="23" spans="1:34">
      <c r="A23" s="205" t="s">
        <v>407</v>
      </c>
      <c r="B23" s="29">
        <v>23006803</v>
      </c>
      <c r="C23" s="30">
        <v>92.53</v>
      </c>
      <c r="D23" s="30">
        <v>25.51</v>
      </c>
      <c r="E23" s="31">
        <v>4.298</v>
      </c>
      <c r="F23" s="30">
        <v>35.56</v>
      </c>
      <c r="G23" s="36">
        <v>3.57</v>
      </c>
      <c r="H23" s="36">
        <v>12.18</v>
      </c>
      <c r="I23" s="35"/>
      <c r="J23" s="51">
        <v>0.33529999999999999</v>
      </c>
      <c r="K23" s="34">
        <v>41.9</v>
      </c>
      <c r="L23" s="34">
        <v>266.8</v>
      </c>
      <c r="M23" s="33">
        <v>413.2</v>
      </c>
      <c r="N23" s="33">
        <v>1055</v>
      </c>
      <c r="O23" s="199">
        <v>3.7010000000000001</v>
      </c>
      <c r="P23" s="207">
        <v>67130</v>
      </c>
      <c r="Q23" s="34"/>
      <c r="R23" s="3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3"/>
      <c r="AD23" s="13"/>
    </row>
    <row r="24" spans="1:34">
      <c r="A24" s="26" t="s">
        <v>408</v>
      </c>
      <c r="B24" s="29">
        <v>23006569</v>
      </c>
      <c r="C24" s="30">
        <v>87.51</v>
      </c>
      <c r="D24" s="30">
        <v>13.69</v>
      </c>
      <c r="E24" s="31">
        <v>3.0259999999999998</v>
      </c>
      <c r="F24" s="30">
        <v>5.84</v>
      </c>
      <c r="G24" s="36">
        <v>3.7349999999999999</v>
      </c>
      <c r="H24" s="36"/>
      <c r="I24" s="35"/>
      <c r="J24" s="51"/>
      <c r="K24" s="34">
        <v>17.71</v>
      </c>
      <c r="L24" s="34">
        <v>91.12</v>
      </c>
      <c r="M24" s="33">
        <v>139.30000000000001</v>
      </c>
      <c r="N24" s="33">
        <v>266.8</v>
      </c>
      <c r="O24" s="28"/>
      <c r="P24" s="37">
        <v>7113</v>
      </c>
      <c r="Q24" s="34"/>
      <c r="R24" s="34"/>
      <c r="S24" s="28"/>
      <c r="T24" s="28"/>
      <c r="U24" s="28"/>
      <c r="V24" s="28"/>
      <c r="W24" s="28"/>
      <c r="X24" s="28" t="s">
        <v>409</v>
      </c>
      <c r="Y24" s="28"/>
      <c r="Z24" s="28"/>
      <c r="AA24" s="28"/>
      <c r="AB24" s="28"/>
      <c r="AC24" s="13"/>
      <c r="AD24" s="13"/>
    </row>
    <row r="25" spans="1:34">
      <c r="A25" s="205" t="s">
        <v>410</v>
      </c>
      <c r="B25" s="29">
        <v>23006404</v>
      </c>
      <c r="C25" s="30">
        <v>88.31</v>
      </c>
      <c r="D25" s="30">
        <v>15.44</v>
      </c>
      <c r="E25" s="31">
        <v>4.7460000000000004</v>
      </c>
      <c r="F25" s="30">
        <v>11.5</v>
      </c>
      <c r="G25" s="36">
        <v>2.9950000000000001</v>
      </c>
      <c r="H25" s="36">
        <v>3.5710000000000002</v>
      </c>
      <c r="I25" s="51">
        <v>0.52410000000000001</v>
      </c>
      <c r="J25" s="51">
        <v>0.20130000000000001</v>
      </c>
      <c r="K25" s="34">
        <v>19.55</v>
      </c>
      <c r="L25" s="34">
        <v>125.9</v>
      </c>
      <c r="M25" s="197">
        <v>174.6</v>
      </c>
      <c r="N25" s="33">
        <v>372.5</v>
      </c>
      <c r="O25" s="36">
        <v>3.5329999999999999</v>
      </c>
      <c r="P25" s="37">
        <v>10560</v>
      </c>
      <c r="Q25" s="34"/>
      <c r="R25" s="3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3"/>
      <c r="AD25" s="13"/>
    </row>
    <row r="26" spans="1:34">
      <c r="A26" s="26" t="s">
        <v>406</v>
      </c>
      <c r="B26" s="29">
        <v>23007066</v>
      </c>
      <c r="C26" s="30">
        <v>89.62</v>
      </c>
      <c r="D26" s="30">
        <v>14.78</v>
      </c>
      <c r="E26" s="31">
        <v>3.6280000000000001</v>
      </c>
      <c r="F26" s="30">
        <v>12.52</v>
      </c>
      <c r="G26" s="36">
        <v>2.895</v>
      </c>
      <c r="H26" s="36">
        <v>4.1130000000000004</v>
      </c>
      <c r="I26" s="51">
        <v>0.45390000000000003</v>
      </c>
      <c r="J26" s="51">
        <v>0.20499999999999999</v>
      </c>
      <c r="K26" s="34">
        <v>9.7249999999999996</v>
      </c>
      <c r="L26" s="34">
        <v>67.5</v>
      </c>
      <c r="M26" s="33">
        <v>96.9</v>
      </c>
      <c r="N26" s="33">
        <v>260.2</v>
      </c>
      <c r="O26" s="36">
        <v>3.1920000000000002</v>
      </c>
      <c r="P26" s="37">
        <v>5564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3"/>
      <c r="AD26" s="13"/>
    </row>
    <row r="27" spans="1:34">
      <c r="A27" s="205" t="s">
        <v>406</v>
      </c>
      <c r="B27" s="29">
        <v>23006805</v>
      </c>
      <c r="C27" s="30">
        <v>90.8</v>
      </c>
      <c r="D27" s="30">
        <v>14.06</v>
      </c>
      <c r="E27" s="31">
        <v>4.0780000000000003</v>
      </c>
      <c r="F27" s="206">
        <v>15.87</v>
      </c>
      <c r="G27" s="36">
        <v>2.78</v>
      </c>
      <c r="H27" s="36">
        <v>5.4379999999999997</v>
      </c>
      <c r="I27" s="51">
        <v>0.52449999999999997</v>
      </c>
      <c r="J27" s="51">
        <v>0.1739</v>
      </c>
      <c r="K27" s="34">
        <v>11.3</v>
      </c>
      <c r="L27" s="34">
        <v>74.53</v>
      </c>
      <c r="M27" s="33">
        <v>112.8</v>
      </c>
      <c r="N27" s="33">
        <v>258.8</v>
      </c>
      <c r="O27" s="36">
        <v>2.9380000000000002</v>
      </c>
      <c r="P27" s="37">
        <v>9211</v>
      </c>
      <c r="Q27" s="34">
        <v>36.17</v>
      </c>
      <c r="R27" s="34">
        <v>39.53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3"/>
      <c r="AD27" s="13"/>
    </row>
    <row r="28" spans="1:34">
      <c r="A28" s="26" t="s">
        <v>405</v>
      </c>
      <c r="B28" s="29">
        <v>23007854</v>
      </c>
      <c r="C28" s="30">
        <v>87.47</v>
      </c>
      <c r="D28" s="30"/>
      <c r="E28" s="32"/>
      <c r="F28" s="30"/>
      <c r="G28" s="34"/>
      <c r="H28" s="36"/>
      <c r="I28" s="35"/>
      <c r="J28" s="34"/>
      <c r="K28" s="35"/>
      <c r="L28" s="37"/>
      <c r="M28" s="35"/>
      <c r="N28" s="28"/>
      <c r="O28" s="28"/>
      <c r="P28" s="28"/>
      <c r="Q28" s="28"/>
      <c r="R28" s="28"/>
      <c r="S28" s="28" t="s">
        <v>391</v>
      </c>
      <c r="T28" s="28" t="s">
        <v>392</v>
      </c>
      <c r="U28" s="28" t="s">
        <v>393</v>
      </c>
      <c r="V28" s="28" t="s">
        <v>394</v>
      </c>
      <c r="W28" s="28" t="s">
        <v>393</v>
      </c>
      <c r="X28" s="28" t="s">
        <v>395</v>
      </c>
      <c r="Y28" s="28" t="s">
        <v>393</v>
      </c>
      <c r="Z28" s="28" t="s">
        <v>393</v>
      </c>
      <c r="AA28" s="28" t="s">
        <v>395</v>
      </c>
      <c r="AB28" s="28" t="s">
        <v>394</v>
      </c>
      <c r="AC28" s="13"/>
    </row>
    <row r="29" spans="1:34">
      <c r="A29" s="26" t="s">
        <v>405</v>
      </c>
      <c r="B29" s="29">
        <v>23006805</v>
      </c>
      <c r="C29" s="30">
        <v>89</v>
      </c>
      <c r="D29" s="30">
        <v>16.489999999999998</v>
      </c>
      <c r="E29" s="31">
        <v>4.7720000000000002</v>
      </c>
      <c r="F29" s="30">
        <v>5.0149999999999997</v>
      </c>
      <c r="G29" s="36">
        <v>3.49</v>
      </c>
      <c r="H29" s="36">
        <v>0.89739999999999998</v>
      </c>
      <c r="I29" s="51">
        <v>0.54420000000000002</v>
      </c>
      <c r="J29" s="51">
        <v>9.0889999999999999E-2</v>
      </c>
      <c r="K29" s="34">
        <v>13.55</v>
      </c>
      <c r="L29" s="34">
        <v>67.25</v>
      </c>
      <c r="M29" s="33">
        <v>90.63</v>
      </c>
      <c r="N29" s="33">
        <v>154.6</v>
      </c>
      <c r="O29" s="36">
        <v>3.6709999999999998</v>
      </c>
      <c r="P29" s="37">
        <v>8811</v>
      </c>
      <c r="Q29" s="34">
        <v>46.91</v>
      </c>
      <c r="R29" s="34">
        <v>51.6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13"/>
      <c r="AD29" s="13"/>
    </row>
    <row r="30" spans="1:34">
      <c r="A30" s="52" t="s">
        <v>0</v>
      </c>
      <c r="B30" s="53"/>
      <c r="C30" s="44">
        <f t="shared" ref="C30:R30" si="6">MIN(C23:C29)</f>
        <v>87.47</v>
      </c>
      <c r="D30" s="44">
        <f t="shared" si="6"/>
        <v>13.69</v>
      </c>
      <c r="E30" s="151">
        <f t="shared" si="6"/>
        <v>3.0259999999999998</v>
      </c>
      <c r="F30" s="44">
        <f t="shared" si="6"/>
        <v>5.0149999999999997</v>
      </c>
      <c r="G30" s="151">
        <f t="shared" si="6"/>
        <v>2.78</v>
      </c>
      <c r="H30" s="151">
        <f t="shared" si="6"/>
        <v>0.89739999999999998</v>
      </c>
      <c r="I30" s="165">
        <f t="shared" si="6"/>
        <v>0.45390000000000003</v>
      </c>
      <c r="J30" s="184">
        <f t="shared" si="6"/>
        <v>9.0889999999999999E-2</v>
      </c>
      <c r="K30" s="158">
        <f t="shared" si="6"/>
        <v>9.7249999999999996</v>
      </c>
      <c r="L30" s="158">
        <f t="shared" si="6"/>
        <v>67.25</v>
      </c>
      <c r="M30" s="187">
        <f t="shared" si="6"/>
        <v>90.63</v>
      </c>
      <c r="N30" s="154">
        <f t="shared" si="6"/>
        <v>154.6</v>
      </c>
      <c r="O30" s="151">
        <f t="shared" si="6"/>
        <v>2.9380000000000002</v>
      </c>
      <c r="P30" s="190">
        <f t="shared" si="6"/>
        <v>5564</v>
      </c>
      <c r="Q30" s="158">
        <f t="shared" si="6"/>
        <v>36.17</v>
      </c>
      <c r="R30" s="158">
        <f t="shared" si="6"/>
        <v>39.53</v>
      </c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/>
    </row>
    <row r="31" spans="1:34">
      <c r="A31" s="54" t="s">
        <v>1</v>
      </c>
      <c r="B31" s="55"/>
      <c r="C31" s="47">
        <f t="shared" ref="C31:R31" si="7">MAX(C23:C29)</f>
        <v>92.53</v>
      </c>
      <c r="D31" s="47">
        <f t="shared" si="7"/>
        <v>25.51</v>
      </c>
      <c r="E31" s="152">
        <f t="shared" si="7"/>
        <v>4.7720000000000002</v>
      </c>
      <c r="F31" s="47">
        <f t="shared" si="7"/>
        <v>35.56</v>
      </c>
      <c r="G31" s="152">
        <f t="shared" si="7"/>
        <v>3.7349999999999999</v>
      </c>
      <c r="H31" s="152">
        <f t="shared" si="7"/>
        <v>12.18</v>
      </c>
      <c r="I31" s="166">
        <f t="shared" si="7"/>
        <v>0.54420000000000002</v>
      </c>
      <c r="J31" s="185">
        <f t="shared" si="7"/>
        <v>0.33529999999999999</v>
      </c>
      <c r="K31" s="168">
        <f t="shared" si="7"/>
        <v>41.9</v>
      </c>
      <c r="L31" s="168">
        <f t="shared" si="7"/>
        <v>266.8</v>
      </c>
      <c r="M31" s="188">
        <f t="shared" si="7"/>
        <v>413.2</v>
      </c>
      <c r="N31" s="148">
        <f t="shared" si="7"/>
        <v>1055</v>
      </c>
      <c r="O31" s="152">
        <f t="shared" si="7"/>
        <v>3.7010000000000001</v>
      </c>
      <c r="P31" s="191">
        <f t="shared" si="7"/>
        <v>67130</v>
      </c>
      <c r="Q31" s="168">
        <f t="shared" si="7"/>
        <v>46.91</v>
      </c>
      <c r="R31" s="168">
        <f t="shared" si="7"/>
        <v>51.6</v>
      </c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/>
    </row>
    <row r="32" spans="1:34" ht="15.75" thickBot="1">
      <c r="A32" s="56" t="s">
        <v>2</v>
      </c>
      <c r="B32" s="57"/>
      <c r="C32" s="50">
        <f t="shared" ref="C32:R32" si="8">MEDIAN(C23:C29)</f>
        <v>89</v>
      </c>
      <c r="D32" s="50">
        <f t="shared" si="8"/>
        <v>15.11</v>
      </c>
      <c r="E32" s="153">
        <f t="shared" si="8"/>
        <v>4.1880000000000006</v>
      </c>
      <c r="F32" s="50">
        <f t="shared" si="8"/>
        <v>12.01</v>
      </c>
      <c r="G32" s="153">
        <f t="shared" si="8"/>
        <v>3.2425000000000002</v>
      </c>
      <c r="H32" s="153">
        <f t="shared" si="8"/>
        <v>4.1130000000000004</v>
      </c>
      <c r="I32" s="167">
        <f t="shared" si="8"/>
        <v>0.52429999999999999</v>
      </c>
      <c r="J32" s="186">
        <f t="shared" si="8"/>
        <v>0.20130000000000001</v>
      </c>
      <c r="K32" s="159">
        <f t="shared" si="8"/>
        <v>15.63</v>
      </c>
      <c r="L32" s="159">
        <f t="shared" si="8"/>
        <v>82.825000000000003</v>
      </c>
      <c r="M32" s="189">
        <f t="shared" si="8"/>
        <v>126.05000000000001</v>
      </c>
      <c r="N32" s="150">
        <f t="shared" si="8"/>
        <v>263.5</v>
      </c>
      <c r="O32" s="153">
        <f t="shared" si="8"/>
        <v>3.5329999999999999</v>
      </c>
      <c r="P32" s="192">
        <f t="shared" si="8"/>
        <v>9011</v>
      </c>
      <c r="Q32" s="159">
        <f t="shared" si="8"/>
        <v>41.54</v>
      </c>
      <c r="R32" s="159">
        <f t="shared" si="8"/>
        <v>45.564999999999998</v>
      </c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/>
    </row>
    <row r="33" spans="1:36">
      <c r="C33" s="11"/>
      <c r="D33" s="11"/>
      <c r="E33" s="11"/>
      <c r="F33" s="11"/>
      <c r="G33" s="11"/>
      <c r="H33" s="22"/>
      <c r="I33" s="22"/>
      <c r="J33" s="22"/>
      <c r="N33" s="204"/>
      <c r="AC33"/>
    </row>
    <row r="34" spans="1:36" ht="15.75" thickBot="1">
      <c r="C34" s="11"/>
      <c r="D34" s="11"/>
      <c r="E34" s="11"/>
      <c r="F34" s="11"/>
      <c r="G34" s="11"/>
      <c r="H34" s="22"/>
      <c r="I34" s="22"/>
      <c r="J34" s="22"/>
      <c r="AC34"/>
    </row>
    <row r="35" spans="1:36" s="4" customFormat="1" ht="60" customHeight="1">
      <c r="A35" s="38" t="s">
        <v>4</v>
      </c>
      <c r="B35" s="39" t="s">
        <v>3</v>
      </c>
      <c r="C35" s="59" t="s">
        <v>55</v>
      </c>
      <c r="D35" s="60" t="s">
        <v>56</v>
      </c>
      <c r="E35" s="40" t="s">
        <v>80</v>
      </c>
      <c r="F35" s="40" t="s">
        <v>57</v>
      </c>
      <c r="G35" s="40" t="s">
        <v>58</v>
      </c>
      <c r="H35" s="61" t="s">
        <v>59</v>
      </c>
      <c r="I35" s="61" t="s">
        <v>60</v>
      </c>
      <c r="J35" s="61" t="s">
        <v>61</v>
      </c>
      <c r="K35" s="40" t="s">
        <v>62</v>
      </c>
      <c r="L35" s="40" t="s">
        <v>37</v>
      </c>
      <c r="M35" s="40" t="s">
        <v>38</v>
      </c>
      <c r="N35" s="40" t="s">
        <v>40</v>
      </c>
      <c r="O35" s="40" t="s">
        <v>115</v>
      </c>
      <c r="P35" s="40" t="s">
        <v>119</v>
      </c>
      <c r="Q35" s="40" t="s">
        <v>41</v>
      </c>
      <c r="R35" s="40" t="s">
        <v>162</v>
      </c>
      <c r="S35" s="40" t="s">
        <v>355</v>
      </c>
      <c r="T35" s="40" t="s">
        <v>77</v>
      </c>
      <c r="U35" s="40" t="s">
        <v>78</v>
      </c>
      <c r="V35" s="40" t="s">
        <v>50</v>
      </c>
      <c r="W35" s="40" t="s">
        <v>76</v>
      </c>
      <c r="X35" s="40" t="s">
        <v>164</v>
      </c>
      <c r="Y35" s="40" t="s">
        <v>116</v>
      </c>
      <c r="Z35" s="40" t="s">
        <v>139</v>
      </c>
      <c r="AA35" s="40" t="s">
        <v>51</v>
      </c>
      <c r="AB35" s="40" t="s">
        <v>52</v>
      </c>
      <c r="AC35" s="40" t="s">
        <v>53</v>
      </c>
      <c r="AD35" s="40" t="s">
        <v>54</v>
      </c>
      <c r="AE35" s="40" t="s">
        <v>81</v>
      </c>
      <c r="AF35" s="40" t="s">
        <v>82</v>
      </c>
    </row>
    <row r="36" spans="1:36">
      <c r="A36" s="26" t="s">
        <v>422</v>
      </c>
      <c r="B36" s="29">
        <v>23006858</v>
      </c>
      <c r="C36" s="34">
        <v>88.62</v>
      </c>
      <c r="D36" s="34">
        <v>20.010000000000002</v>
      </c>
      <c r="E36" s="34">
        <v>3.8730000000000002</v>
      </c>
      <c r="F36" s="36">
        <v>8.2420000000000009</v>
      </c>
      <c r="G36" s="36">
        <v>7.3810000000000002</v>
      </c>
      <c r="H36" s="36">
        <v>1.385</v>
      </c>
      <c r="I36" s="36">
        <v>0.64710000000000001</v>
      </c>
      <c r="J36" s="36">
        <v>0.71350000000000002</v>
      </c>
      <c r="K36" s="36">
        <v>0.5605</v>
      </c>
      <c r="L36" s="33">
        <v>75.38</v>
      </c>
      <c r="M36" s="33">
        <v>184.1</v>
      </c>
      <c r="N36" s="33">
        <v>126.3</v>
      </c>
      <c r="O36" s="33"/>
      <c r="P36" s="34"/>
      <c r="Q36" s="34"/>
      <c r="R36" s="33"/>
      <c r="S36" s="33"/>
      <c r="T36" s="33"/>
      <c r="U36" s="33"/>
      <c r="V36" s="37">
        <v>22530</v>
      </c>
      <c r="W36" s="37"/>
      <c r="X36" s="37"/>
      <c r="Y36" s="37"/>
      <c r="Z36" s="51">
        <v>0.38379999999999997</v>
      </c>
      <c r="AA36" s="36"/>
      <c r="AB36" s="69"/>
      <c r="AC36" s="58"/>
      <c r="AD36" s="36"/>
      <c r="AE36" s="31"/>
      <c r="AF36" s="31"/>
    </row>
    <row r="37" spans="1:36">
      <c r="A37" s="205" t="s">
        <v>422</v>
      </c>
      <c r="B37" s="29">
        <v>23006790</v>
      </c>
      <c r="C37" s="34">
        <v>90.68</v>
      </c>
      <c r="D37" s="36">
        <v>7.7510000000000003</v>
      </c>
      <c r="E37" s="34">
        <v>1.8480000000000001</v>
      </c>
      <c r="F37" s="36">
        <v>4.7140000000000004</v>
      </c>
      <c r="G37" s="199">
        <v>17.87</v>
      </c>
      <c r="H37" s="36"/>
      <c r="I37" s="36"/>
      <c r="J37" s="36">
        <v>9.2499999999999999E-2</v>
      </c>
      <c r="K37" s="36"/>
      <c r="L37" s="33"/>
      <c r="M37" s="197">
        <v>572.4</v>
      </c>
      <c r="N37" s="33">
        <v>563.29999999999995</v>
      </c>
      <c r="O37" s="33"/>
      <c r="P37" s="34"/>
      <c r="Q37" s="34"/>
      <c r="R37" s="33"/>
      <c r="S37" s="33"/>
      <c r="T37" s="33"/>
      <c r="U37" s="33"/>
      <c r="V37" s="37"/>
      <c r="W37" s="37"/>
      <c r="X37" s="37"/>
      <c r="Y37" s="37"/>
      <c r="Z37" s="33"/>
      <c r="AA37" s="36"/>
      <c r="AB37" s="69"/>
      <c r="AC37" s="58"/>
      <c r="AD37" s="36"/>
      <c r="AE37" s="31"/>
      <c r="AF37" s="31"/>
    </row>
    <row r="38" spans="1:36">
      <c r="A38" s="205" t="s">
        <v>423</v>
      </c>
      <c r="B38" s="29">
        <v>23005014</v>
      </c>
      <c r="C38" s="34">
        <v>88.79</v>
      </c>
      <c r="D38" s="34">
        <v>17.43</v>
      </c>
      <c r="E38" s="34">
        <v>3.468</v>
      </c>
      <c r="F38" s="199">
        <v>6.8410000000000002</v>
      </c>
      <c r="G38" s="36">
        <v>8.3350000000000009</v>
      </c>
      <c r="H38" s="36">
        <v>0.83299999999999996</v>
      </c>
      <c r="I38" s="36">
        <v>0.65500000000000003</v>
      </c>
      <c r="J38" s="36">
        <v>0.27700000000000002</v>
      </c>
      <c r="K38" s="36">
        <v>0.33150000000000002</v>
      </c>
      <c r="L38" s="33">
        <v>25.17</v>
      </c>
      <c r="M38" s="33">
        <v>160.1</v>
      </c>
      <c r="N38" s="33">
        <v>136.80000000000001</v>
      </c>
      <c r="O38" s="33">
        <v>348.4</v>
      </c>
      <c r="P38" s="34"/>
      <c r="Q38" s="34"/>
      <c r="R38" s="33"/>
      <c r="S38" s="33"/>
      <c r="T38" s="199">
        <v>6.9969999999999999</v>
      </c>
      <c r="U38" s="36">
        <v>2.7709999999999999</v>
      </c>
      <c r="V38" s="37">
        <v>19540</v>
      </c>
      <c r="W38" s="37">
        <v>220.9</v>
      </c>
      <c r="X38" s="37"/>
      <c r="Y38" s="37"/>
      <c r="Z38" s="33"/>
      <c r="AA38" s="36"/>
      <c r="AB38" s="69"/>
      <c r="AC38" s="58"/>
      <c r="AD38" s="36"/>
      <c r="AE38" s="27" t="s">
        <v>424</v>
      </c>
      <c r="AF38" s="27" t="s">
        <v>424</v>
      </c>
    </row>
    <row r="39" spans="1:36">
      <c r="A39" s="26" t="s">
        <v>417</v>
      </c>
      <c r="B39" s="29">
        <v>23007427</v>
      </c>
      <c r="C39" s="34">
        <v>98.32</v>
      </c>
      <c r="D39" s="34">
        <v>19.64</v>
      </c>
      <c r="E39" s="34">
        <v>18.07</v>
      </c>
      <c r="F39" s="36">
        <v>7.2169999999999996</v>
      </c>
      <c r="G39" s="28" t="s">
        <v>396</v>
      </c>
      <c r="H39" s="36">
        <v>0.73180000000000001</v>
      </c>
      <c r="I39" s="36">
        <v>0.64439999999999997</v>
      </c>
      <c r="J39" s="36">
        <v>0.53290000000000004</v>
      </c>
      <c r="K39" s="35"/>
      <c r="L39" s="33">
        <v>6.8</v>
      </c>
      <c r="M39" s="33">
        <v>135.80000000000001</v>
      </c>
      <c r="N39" s="33">
        <v>36.35</v>
      </c>
      <c r="O39" s="33">
        <v>43.28</v>
      </c>
      <c r="P39" s="33"/>
      <c r="Q39" s="33"/>
      <c r="R39" s="33"/>
      <c r="S39" s="33"/>
      <c r="T39" s="33"/>
      <c r="U39" s="33"/>
      <c r="V39" s="37">
        <v>25910</v>
      </c>
      <c r="W39" s="33"/>
      <c r="X39" s="33"/>
      <c r="Y39" s="33"/>
      <c r="Z39" s="33"/>
      <c r="AA39" s="33"/>
      <c r="AB39" s="33"/>
      <c r="AC39" s="33"/>
      <c r="AD39" s="33"/>
      <c r="AE39" s="31"/>
      <c r="AF39" s="31"/>
    </row>
    <row r="40" spans="1:36">
      <c r="A40" s="26" t="s">
        <v>417</v>
      </c>
      <c r="B40" s="29">
        <v>23007427</v>
      </c>
      <c r="C40" s="34">
        <v>98.33</v>
      </c>
      <c r="D40" s="34">
        <v>20.21</v>
      </c>
      <c r="E40" s="34">
        <v>17.78</v>
      </c>
      <c r="F40" s="36">
        <v>7.3639999999999999</v>
      </c>
      <c r="G40" s="51">
        <v>0.5</v>
      </c>
      <c r="H40" s="36">
        <v>0.75480000000000003</v>
      </c>
      <c r="I40" s="36">
        <v>0.65569999999999995</v>
      </c>
      <c r="J40" s="36">
        <v>0.52439999999999998</v>
      </c>
      <c r="K40" s="35"/>
      <c r="L40" s="33">
        <v>6.9749999999999996</v>
      </c>
      <c r="M40" s="33">
        <v>133.4</v>
      </c>
      <c r="N40" s="33">
        <v>40.380000000000003</v>
      </c>
      <c r="O40" s="33">
        <v>43.7</v>
      </c>
      <c r="P40" s="33"/>
      <c r="Q40" s="33"/>
      <c r="R40" s="33"/>
      <c r="S40" s="33"/>
      <c r="T40" s="33"/>
      <c r="U40" s="33"/>
      <c r="V40" s="37">
        <v>24330</v>
      </c>
      <c r="W40" s="33"/>
      <c r="X40" s="33"/>
      <c r="Y40" s="33"/>
      <c r="Z40" s="33"/>
      <c r="AA40" s="33"/>
      <c r="AB40" s="33"/>
      <c r="AC40" s="33"/>
      <c r="AD40" s="33"/>
      <c r="AE40" s="31"/>
      <c r="AF40" s="31"/>
    </row>
    <row r="41" spans="1:36">
      <c r="A41" s="26" t="s">
        <v>421</v>
      </c>
      <c r="B41" s="29">
        <v>23007266</v>
      </c>
      <c r="C41" s="34">
        <v>99.42</v>
      </c>
      <c r="D41" s="33"/>
      <c r="E41" s="34"/>
      <c r="F41" s="36"/>
      <c r="G41" s="35"/>
      <c r="H41" s="36">
        <v>24.54</v>
      </c>
      <c r="I41" s="36">
        <v>1.4870000000000001</v>
      </c>
      <c r="J41" s="36">
        <v>7.2869999999999999</v>
      </c>
      <c r="K41" s="36">
        <v>4.7060000000000004</v>
      </c>
      <c r="L41" s="33">
        <v>979</v>
      </c>
      <c r="M41" s="33">
        <v>4680</v>
      </c>
      <c r="N41" s="33">
        <v>4638</v>
      </c>
      <c r="O41" s="33"/>
      <c r="P41" s="34">
        <v>26.51</v>
      </c>
      <c r="Q41" s="34">
        <v>24.05</v>
      </c>
      <c r="R41" s="33">
        <v>267.60000000000002</v>
      </c>
      <c r="S41" s="33"/>
      <c r="T41" s="33"/>
      <c r="U41" s="33"/>
      <c r="V41" s="37">
        <v>238000</v>
      </c>
      <c r="W41" s="37">
        <v>1063</v>
      </c>
      <c r="X41" s="37">
        <v>1169</v>
      </c>
      <c r="Y41" s="37">
        <v>80640</v>
      </c>
      <c r="Z41" s="33"/>
      <c r="AA41" s="36">
        <v>2.343</v>
      </c>
      <c r="AB41" s="69">
        <v>0.29830000000000001</v>
      </c>
      <c r="AC41" s="58">
        <v>6.267E-3</v>
      </c>
      <c r="AD41" s="36">
        <v>3.1949999999999998</v>
      </c>
      <c r="AE41" s="31"/>
      <c r="AF41" s="31"/>
      <c r="AG41" s="13"/>
      <c r="AH41" s="13"/>
      <c r="AI41" s="13"/>
      <c r="AJ41" s="13"/>
    </row>
    <row r="42" spans="1:36">
      <c r="A42" s="26" t="s">
        <v>421</v>
      </c>
      <c r="B42" s="29">
        <v>23007266</v>
      </c>
      <c r="C42" s="34">
        <v>88.96</v>
      </c>
      <c r="D42" s="33"/>
      <c r="E42" s="34"/>
      <c r="F42" s="36"/>
      <c r="G42" s="35"/>
      <c r="H42" s="36">
        <v>1.256</v>
      </c>
      <c r="I42" s="36">
        <v>9.1289999999999996E-2</v>
      </c>
      <c r="J42" s="36">
        <v>10.81</v>
      </c>
      <c r="K42" s="36">
        <v>5.42</v>
      </c>
      <c r="L42" s="33"/>
      <c r="M42" s="33"/>
      <c r="N42" s="33"/>
      <c r="O42" s="33"/>
      <c r="P42" s="34"/>
      <c r="Q42" s="34"/>
      <c r="R42" s="33"/>
      <c r="S42" s="33"/>
      <c r="T42" s="33"/>
      <c r="U42" s="33"/>
      <c r="V42" s="37"/>
      <c r="W42" s="37"/>
      <c r="X42" s="37"/>
      <c r="Y42" s="37"/>
      <c r="Z42" s="33"/>
      <c r="AA42" s="36">
        <v>3.641</v>
      </c>
      <c r="AB42" s="69">
        <v>2.7380000000000002E-2</v>
      </c>
      <c r="AC42" s="58">
        <v>2.225E-3</v>
      </c>
      <c r="AD42" s="36">
        <v>1.21</v>
      </c>
      <c r="AE42" s="31"/>
      <c r="AF42" s="31"/>
      <c r="AH42" s="13"/>
      <c r="AI42" s="13"/>
      <c r="AJ42" s="13"/>
    </row>
    <row r="43" spans="1:36">
      <c r="A43" s="26" t="s">
        <v>421</v>
      </c>
      <c r="B43" s="29">
        <v>23006813</v>
      </c>
      <c r="C43" s="34">
        <v>97.16</v>
      </c>
      <c r="D43" s="33"/>
      <c r="E43" s="34"/>
      <c r="F43" s="36"/>
      <c r="G43" s="35"/>
      <c r="H43" s="36">
        <v>7.819</v>
      </c>
      <c r="I43" s="36">
        <v>10.83</v>
      </c>
      <c r="J43" s="36">
        <v>8.6969999999999992</v>
      </c>
      <c r="K43" s="36">
        <v>6.5369999999999999</v>
      </c>
      <c r="L43" s="33">
        <v>1254</v>
      </c>
      <c r="M43" s="33">
        <v>11510</v>
      </c>
      <c r="N43" s="33">
        <v>10160</v>
      </c>
      <c r="O43" s="33"/>
      <c r="P43" s="34">
        <v>24.55</v>
      </c>
      <c r="Q43" s="34">
        <v>23.64</v>
      </c>
      <c r="R43" s="33">
        <v>118</v>
      </c>
      <c r="S43" s="33"/>
      <c r="T43" s="33"/>
      <c r="U43" s="33"/>
      <c r="V43" s="37"/>
      <c r="W43" s="37"/>
      <c r="X43" s="37"/>
      <c r="Y43" s="37"/>
      <c r="Z43" s="33"/>
      <c r="AA43" s="36">
        <v>0.89800000000000002</v>
      </c>
      <c r="AB43" s="69" t="s">
        <v>393</v>
      </c>
      <c r="AC43" s="58">
        <v>6.0289999999999996E-3</v>
      </c>
      <c r="AD43" s="36">
        <v>2.2690000000000001</v>
      </c>
      <c r="AE43" s="31"/>
      <c r="AF43" s="31"/>
      <c r="AG43" s="13"/>
      <c r="AH43" s="13"/>
      <c r="AI43" s="13"/>
      <c r="AJ43" s="13"/>
    </row>
    <row r="44" spans="1:36">
      <c r="A44" s="205" t="s">
        <v>421</v>
      </c>
      <c r="B44" s="29">
        <v>23007092</v>
      </c>
      <c r="C44" s="34">
        <v>99.05</v>
      </c>
      <c r="D44" s="33"/>
      <c r="E44" s="34"/>
      <c r="F44" s="36"/>
      <c r="G44" s="35"/>
      <c r="H44" s="36">
        <v>21.09</v>
      </c>
      <c r="I44" s="36">
        <v>2.9649999999999999</v>
      </c>
      <c r="J44" s="36">
        <v>6.9429999999999996</v>
      </c>
      <c r="K44" s="36">
        <v>5.9119999999999999</v>
      </c>
      <c r="L44" s="33">
        <v>1047</v>
      </c>
      <c r="M44" s="33">
        <v>4764</v>
      </c>
      <c r="N44" s="33">
        <v>5517</v>
      </c>
      <c r="O44" s="33"/>
      <c r="P44" s="34">
        <v>17.73</v>
      </c>
      <c r="Q44" s="34">
        <v>21.12</v>
      </c>
      <c r="R44" s="33">
        <v>203</v>
      </c>
      <c r="S44" s="207">
        <v>8776</v>
      </c>
      <c r="T44" s="33"/>
      <c r="U44" s="33"/>
      <c r="V44" s="37">
        <v>349000</v>
      </c>
      <c r="W44" s="37">
        <v>5204</v>
      </c>
      <c r="X44" s="37">
        <v>5724</v>
      </c>
      <c r="Y44" s="37">
        <v>48710</v>
      </c>
      <c r="Z44" s="33"/>
      <c r="AA44" s="36">
        <v>2.173</v>
      </c>
      <c r="AB44" s="69">
        <v>0.1452</v>
      </c>
      <c r="AC44" s="58">
        <v>2.8900000000000002E-3</v>
      </c>
      <c r="AD44" s="36">
        <v>1.593</v>
      </c>
      <c r="AE44" s="31"/>
      <c r="AF44" s="31"/>
      <c r="AG44" s="13"/>
      <c r="AH44" s="13"/>
      <c r="AI44" s="13"/>
    </row>
    <row r="45" spans="1:36">
      <c r="A45" s="205" t="s">
        <v>421</v>
      </c>
      <c r="B45" s="29">
        <v>23006288</v>
      </c>
      <c r="C45" s="34">
        <v>99.11</v>
      </c>
      <c r="D45" s="33"/>
      <c r="E45" s="34"/>
      <c r="F45" s="36"/>
      <c r="G45" s="36"/>
      <c r="H45" s="36">
        <v>21.37</v>
      </c>
      <c r="I45" s="36">
        <v>1.887</v>
      </c>
      <c r="J45" s="36">
        <v>6.2759999999999998</v>
      </c>
      <c r="K45" s="36">
        <v>8.2850000000000001</v>
      </c>
      <c r="L45" s="33">
        <v>1756</v>
      </c>
      <c r="M45" s="33">
        <v>6642</v>
      </c>
      <c r="N45" s="33">
        <v>4194</v>
      </c>
      <c r="O45" s="33"/>
      <c r="P45" s="34">
        <v>87.04</v>
      </c>
      <c r="Q45" s="34">
        <v>40.31</v>
      </c>
      <c r="R45" s="33">
        <v>506.3</v>
      </c>
      <c r="S45" s="33"/>
      <c r="T45" s="33"/>
      <c r="U45" s="33"/>
      <c r="V45" s="207">
        <v>542800</v>
      </c>
      <c r="W45" s="37">
        <v>11320</v>
      </c>
      <c r="X45" s="37">
        <v>12450</v>
      </c>
      <c r="Y45" s="37"/>
      <c r="Z45" s="33"/>
      <c r="AA45" s="36">
        <v>1.367</v>
      </c>
      <c r="AB45" s="69">
        <v>0.1308</v>
      </c>
      <c r="AC45" s="58">
        <v>1.7719999999999999E-3</v>
      </c>
      <c r="AD45" s="36">
        <v>0.71789999999999998</v>
      </c>
      <c r="AE45" s="31"/>
      <c r="AF45" s="31"/>
      <c r="AG45" s="13"/>
      <c r="AH45" s="13"/>
      <c r="AI45" s="13"/>
    </row>
    <row r="46" spans="1:36" s="1" customFormat="1">
      <c r="A46" s="52" t="s">
        <v>0</v>
      </c>
      <c r="B46" s="53"/>
      <c r="C46" s="44">
        <f>MIN(C36:C45)</f>
        <v>88.62</v>
      </c>
      <c r="D46" s="44">
        <f>MIN(D36:D45)</f>
        <v>7.7510000000000003</v>
      </c>
      <c r="E46" s="158">
        <f>MIN(E36:E45)</f>
        <v>1.8480000000000001</v>
      </c>
      <c r="F46" s="181">
        <f>MIN(F36:F45)</f>
        <v>4.7140000000000004</v>
      </c>
      <c r="G46" s="181">
        <f>MIN(G36:G45)</f>
        <v>0.5</v>
      </c>
      <c r="H46" s="181">
        <f>MIN(H36:H45)</f>
        <v>0.73180000000000001</v>
      </c>
      <c r="I46" s="181">
        <f>MIN(I36:I45)</f>
        <v>9.1289999999999996E-2</v>
      </c>
      <c r="J46" s="181">
        <f>MIN(J36:J45)</f>
        <v>9.2499999999999999E-2</v>
      </c>
      <c r="K46" s="181">
        <f>MIN(K36:K45)</f>
        <v>0.33150000000000002</v>
      </c>
      <c r="L46" s="187">
        <f>MIN(L36:L45)</f>
        <v>6.8</v>
      </c>
      <c r="M46" s="187">
        <f>MIN(M36:M45)</f>
        <v>133.4</v>
      </c>
      <c r="N46" s="187">
        <f>MIN(N36:N45)</f>
        <v>36.35</v>
      </c>
      <c r="O46" s="187">
        <f>MIN(O36:O45)</f>
        <v>43.28</v>
      </c>
      <c r="P46" s="158">
        <f>MIN(P36:P45)</f>
        <v>17.73</v>
      </c>
      <c r="Q46" s="158">
        <f>MIN(Q36:Q45)</f>
        <v>21.12</v>
      </c>
      <c r="R46" s="187">
        <f>MIN(R36:R45)</f>
        <v>118</v>
      </c>
      <c r="S46" s="187"/>
      <c r="T46" s="187"/>
      <c r="U46" s="187"/>
      <c r="V46" s="190">
        <f>MIN(V36:V45)</f>
        <v>19540</v>
      </c>
      <c r="W46" s="190">
        <f>MIN(W36:W45)</f>
        <v>220.9</v>
      </c>
      <c r="X46" s="190">
        <f>MIN(X36:X45)</f>
        <v>1169</v>
      </c>
      <c r="Y46" s="190">
        <f>MIN(Y36:Y45)</f>
        <v>48710</v>
      </c>
      <c r="Z46" s="187"/>
      <c r="AA46" s="181">
        <f>MIN(AA36:AA45)</f>
        <v>0.89800000000000002</v>
      </c>
      <c r="AB46" s="223">
        <f>MIN(AB36:AB45)</f>
        <v>2.7380000000000002E-2</v>
      </c>
      <c r="AC46" s="193">
        <f>MIN(AC36:AC45)</f>
        <v>1.7719999999999999E-3</v>
      </c>
      <c r="AD46" s="181">
        <f>MIN(AD36:AD45)</f>
        <v>0.71789999999999998</v>
      </c>
      <c r="AE46" s="151"/>
      <c r="AF46" s="151"/>
    </row>
    <row r="47" spans="1:36" s="1" customFormat="1">
      <c r="A47" s="54" t="s">
        <v>1</v>
      </c>
      <c r="B47" s="55"/>
      <c r="C47" s="47">
        <f>MAX(C36:C45)</f>
        <v>99.42</v>
      </c>
      <c r="D47" s="149">
        <f>MAX(D36:D45)</f>
        <v>20.21</v>
      </c>
      <c r="E47" s="168">
        <f>MAX(E36:E45)</f>
        <v>18.07</v>
      </c>
      <c r="F47" s="182">
        <f>MAX(F36:F45)</f>
        <v>8.2420000000000009</v>
      </c>
      <c r="G47" s="182">
        <f>MAX(G36:G45)</f>
        <v>17.87</v>
      </c>
      <c r="H47" s="182">
        <f>MAX(H36:H45)</f>
        <v>24.54</v>
      </c>
      <c r="I47" s="182">
        <f>MAX(I36:I45)</f>
        <v>10.83</v>
      </c>
      <c r="J47" s="182">
        <f>MAX(J36:J45)</f>
        <v>10.81</v>
      </c>
      <c r="K47" s="182">
        <f>MAX(K36:K45)</f>
        <v>8.2850000000000001</v>
      </c>
      <c r="L47" s="188">
        <f>MAX(L36:L45)</f>
        <v>1756</v>
      </c>
      <c r="M47" s="188">
        <f>MAX(M36:M45)</f>
        <v>11510</v>
      </c>
      <c r="N47" s="188">
        <f>MAX(N36:N45)</f>
        <v>10160</v>
      </c>
      <c r="O47" s="188">
        <f>MAX(O36:O45)</f>
        <v>348.4</v>
      </c>
      <c r="P47" s="168">
        <f>MAX(P36:P45)</f>
        <v>87.04</v>
      </c>
      <c r="Q47" s="168">
        <f>MAX(Q36:Q45)</f>
        <v>40.31</v>
      </c>
      <c r="R47" s="188">
        <f>MAX(R36:R45)</f>
        <v>506.3</v>
      </c>
      <c r="S47" s="188"/>
      <c r="T47" s="188"/>
      <c r="U47" s="188"/>
      <c r="V47" s="191">
        <f>MAX(V36:V45)</f>
        <v>542800</v>
      </c>
      <c r="W47" s="191">
        <f>MAX(W36:W45)</f>
        <v>11320</v>
      </c>
      <c r="X47" s="191">
        <f>MAX(X36:X45)</f>
        <v>12450</v>
      </c>
      <c r="Y47" s="191">
        <f>MAX(Y36:Y45)</f>
        <v>80640</v>
      </c>
      <c r="Z47" s="188"/>
      <c r="AA47" s="182">
        <f>MAX(AA36:AA45)</f>
        <v>3.641</v>
      </c>
      <c r="AB47" s="224">
        <f>MAX(AB36:AB45)</f>
        <v>0.29830000000000001</v>
      </c>
      <c r="AC47" s="194">
        <f>MAX(AC36:AC45)</f>
        <v>6.267E-3</v>
      </c>
      <c r="AD47" s="182">
        <f>MAX(AD36:AD45)</f>
        <v>3.1949999999999998</v>
      </c>
      <c r="AE47" s="47"/>
      <c r="AF47" s="152"/>
    </row>
    <row r="48" spans="1:36" s="1" customFormat="1" ht="15.75" thickBot="1">
      <c r="A48" s="56" t="s">
        <v>2</v>
      </c>
      <c r="B48" s="57"/>
      <c r="C48" s="50">
        <f>MEDIAN(C36:C45)</f>
        <v>97.74</v>
      </c>
      <c r="D48" s="156">
        <f>MEDIAN(D36:D45)</f>
        <v>19.64</v>
      </c>
      <c r="E48" s="159">
        <f>MEDIAN(E36:E45)</f>
        <v>3.8730000000000002</v>
      </c>
      <c r="F48" s="183">
        <f>MEDIAN(F36:F45)</f>
        <v>7.2169999999999996</v>
      </c>
      <c r="G48" s="183">
        <f>MEDIAN(G36:G45)</f>
        <v>7.8580000000000005</v>
      </c>
      <c r="H48" s="183">
        <f>MEDIAN(H36:H45)</f>
        <v>1.385</v>
      </c>
      <c r="I48" s="183">
        <f>MEDIAN(I36:I45)</f>
        <v>0.65569999999999995</v>
      </c>
      <c r="J48" s="183">
        <f>MEDIAN(J36:J45)</f>
        <v>3.4947499999999998</v>
      </c>
      <c r="K48" s="183">
        <f>MEDIAN(K36:K45)</f>
        <v>5.42</v>
      </c>
      <c r="L48" s="189">
        <f>MEDIAN(L36:L45)</f>
        <v>527.19000000000005</v>
      </c>
      <c r="M48" s="189">
        <f>MEDIAN(M36:M45)</f>
        <v>572.4</v>
      </c>
      <c r="N48" s="189">
        <f>MEDIAN(N36:N45)</f>
        <v>563.29999999999995</v>
      </c>
      <c r="O48" s="189">
        <f>MEDIAN(O36:O45)</f>
        <v>43.7</v>
      </c>
      <c r="P48" s="159">
        <f>MEDIAN(P36:P45)</f>
        <v>25.53</v>
      </c>
      <c r="Q48" s="159">
        <f>MEDIAN(Q36:Q45)</f>
        <v>23.844999999999999</v>
      </c>
      <c r="R48" s="189">
        <f>MEDIAN(R36:R45)</f>
        <v>235.3</v>
      </c>
      <c r="S48" s="189"/>
      <c r="T48" s="189"/>
      <c r="U48" s="189"/>
      <c r="V48" s="192">
        <f>MEDIAN(V36:V45)</f>
        <v>25910</v>
      </c>
      <c r="W48" s="192">
        <f>MEDIAN(W36:W45)</f>
        <v>3133.5</v>
      </c>
      <c r="X48" s="192">
        <f>MEDIAN(X36:X45)</f>
        <v>5724</v>
      </c>
      <c r="Y48" s="192">
        <f>MEDIAN(Y36:Y45)</f>
        <v>64675</v>
      </c>
      <c r="Z48" s="189"/>
      <c r="AA48" s="183">
        <f>MEDIAN(AA36:AA45)</f>
        <v>2.173</v>
      </c>
      <c r="AB48" s="225">
        <f>MEDIAN(AB36:AB45)</f>
        <v>0.13800000000000001</v>
      </c>
      <c r="AC48" s="195">
        <f>MEDIAN(AC36:AC45)</f>
        <v>2.8900000000000002E-3</v>
      </c>
      <c r="AD48" s="183">
        <f>MEDIAN(AD36:AD45)</f>
        <v>1.593</v>
      </c>
      <c r="AE48" s="153"/>
      <c r="AF48" s="153"/>
    </row>
    <row r="49" spans="1:29">
      <c r="C49" s="11"/>
      <c r="D49" s="11"/>
      <c r="E49" s="11"/>
      <c r="F49" s="11"/>
      <c r="G49" s="22"/>
      <c r="H49" s="22"/>
      <c r="I49" s="22"/>
      <c r="L49" s="11"/>
      <c r="M49" s="11"/>
      <c r="N49" s="11"/>
      <c r="AC49"/>
    </row>
    <row r="50" spans="1:29" ht="15.75" thickBot="1">
      <c r="C50" s="11"/>
      <c r="D50" s="11"/>
      <c r="E50" s="11"/>
      <c r="F50" s="11"/>
      <c r="G50" s="11"/>
      <c r="H50" s="22"/>
      <c r="I50" s="22"/>
      <c r="J50" s="22"/>
      <c r="M50" s="11"/>
      <c r="N50" s="11"/>
      <c r="O50" s="11"/>
    </row>
    <row r="51" spans="1:29" ht="60" customHeight="1">
      <c r="A51" s="62" t="s">
        <v>79</v>
      </c>
      <c r="B51" s="39" t="s">
        <v>3</v>
      </c>
      <c r="C51" s="40" t="s">
        <v>55</v>
      </c>
      <c r="D51" s="41" t="s">
        <v>56</v>
      </c>
      <c r="E51" s="40" t="s">
        <v>114</v>
      </c>
      <c r="F51" s="40" t="s">
        <v>57</v>
      </c>
      <c r="G51" s="40" t="s">
        <v>58</v>
      </c>
      <c r="H51" s="40" t="s">
        <v>369</v>
      </c>
      <c r="I51" s="41" t="s">
        <v>354</v>
      </c>
      <c r="J51" s="40" t="s">
        <v>59</v>
      </c>
      <c r="K51" s="40" t="s">
        <v>60</v>
      </c>
      <c r="L51" s="40" t="s">
        <v>61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>
      <c r="A52" s="205" t="s">
        <v>446</v>
      </c>
      <c r="B52" s="29">
        <v>23006790</v>
      </c>
      <c r="C52" s="30">
        <v>91.44</v>
      </c>
      <c r="D52" s="206">
        <v>10.97</v>
      </c>
      <c r="E52" s="226">
        <v>9.8520000000000003</v>
      </c>
      <c r="F52" s="226">
        <v>4.7149999999999999</v>
      </c>
      <c r="G52" s="30">
        <v>25.43</v>
      </c>
      <c r="H52" s="31">
        <v>6.9160000000000004</v>
      </c>
      <c r="I52" s="36">
        <v>6.5940000000000003</v>
      </c>
      <c r="J52" s="51">
        <v>0.3695</v>
      </c>
      <c r="K52" s="51">
        <v>0.29120000000000001</v>
      </c>
      <c r="L52" s="51">
        <v>5.0500000000000003E-2</v>
      </c>
      <c r="M52" s="13"/>
      <c r="N52" s="13"/>
      <c r="O52" s="13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>
      <c r="C53" s="11"/>
      <c r="D53" s="11"/>
      <c r="E53" s="11"/>
      <c r="F53" s="11"/>
      <c r="G53" s="11"/>
      <c r="H53" s="22"/>
      <c r="I53" s="22"/>
      <c r="J53" s="22"/>
      <c r="M53" s="11"/>
      <c r="N53" s="11"/>
      <c r="O53" s="11"/>
    </row>
    <row r="54" spans="1:29" ht="15.75" thickBot="1">
      <c r="C54" s="11"/>
      <c r="D54" s="11"/>
      <c r="E54" s="11"/>
      <c r="F54" s="11"/>
      <c r="G54" s="11"/>
      <c r="H54" s="22"/>
      <c r="I54" s="22"/>
      <c r="J54" s="22"/>
      <c r="M54" s="11"/>
      <c r="N54" s="11"/>
      <c r="O54" s="11"/>
    </row>
    <row r="55" spans="1:29" ht="60" customHeight="1">
      <c r="A55" s="62" t="s">
        <v>160</v>
      </c>
      <c r="B55" s="39" t="s">
        <v>3</v>
      </c>
      <c r="C55" s="40" t="s">
        <v>55</v>
      </c>
      <c r="D55" s="41" t="s">
        <v>56</v>
      </c>
      <c r="E55" s="40" t="s">
        <v>114</v>
      </c>
      <c r="F55" s="40" t="s">
        <v>57</v>
      </c>
      <c r="G55" s="40" t="s">
        <v>58</v>
      </c>
      <c r="H55" s="40" t="s">
        <v>59</v>
      </c>
      <c r="I55" s="40" t="s">
        <v>60</v>
      </c>
      <c r="J55" s="61" t="s">
        <v>61</v>
      </c>
      <c r="K55" s="40" t="s">
        <v>161</v>
      </c>
      <c r="L55" s="40" t="s">
        <v>357</v>
      </c>
      <c r="M55" s="40" t="s">
        <v>37</v>
      </c>
      <c r="N55" s="40" t="s">
        <v>38</v>
      </c>
      <c r="O55" s="40" t="s">
        <v>40</v>
      </c>
      <c r="P55" s="40" t="s">
        <v>158</v>
      </c>
      <c r="Q55" s="40" t="s">
        <v>371</v>
      </c>
      <c r="R55" s="40" t="s">
        <v>50</v>
      </c>
      <c r="S55" s="40" t="s">
        <v>159</v>
      </c>
      <c r="T55" s="40" t="s">
        <v>164</v>
      </c>
      <c r="Z55"/>
      <c r="AA55"/>
      <c r="AB55"/>
      <c r="AC55"/>
    </row>
    <row r="56" spans="1:29">
      <c r="A56" s="26" t="s">
        <v>450</v>
      </c>
      <c r="B56" s="29">
        <v>23007193</v>
      </c>
      <c r="C56" s="34">
        <v>95.82</v>
      </c>
      <c r="D56" s="34">
        <v>32.1</v>
      </c>
      <c r="E56" s="34">
        <v>20.96</v>
      </c>
      <c r="F56" s="36">
        <v>7.6550000000000002</v>
      </c>
      <c r="G56" s="36">
        <v>1.1719999999999999</v>
      </c>
      <c r="H56" s="36">
        <v>1.08</v>
      </c>
      <c r="I56" s="51">
        <v>1.075</v>
      </c>
      <c r="J56" s="36">
        <v>0.51400000000000001</v>
      </c>
      <c r="K56" s="51">
        <v>8.3500000000000005E-2</v>
      </c>
      <c r="L56" s="51">
        <v>0.96699999999999997</v>
      </c>
      <c r="M56" s="34">
        <v>16.03</v>
      </c>
      <c r="N56" s="33">
        <v>165.1</v>
      </c>
      <c r="O56" s="34">
        <v>11.64</v>
      </c>
      <c r="P56" s="33">
        <v>197.2</v>
      </c>
      <c r="Q56" s="33">
        <v>1917</v>
      </c>
      <c r="R56" s="37">
        <v>21560</v>
      </c>
      <c r="S56" s="28"/>
      <c r="T56" s="28"/>
      <c r="U56" s="13"/>
      <c r="V56" s="13"/>
      <c r="W56"/>
      <c r="X56"/>
      <c r="Y56"/>
      <c r="Z56"/>
      <c r="AA56"/>
      <c r="AB56"/>
      <c r="AC56"/>
    </row>
    <row r="57" spans="1:29">
      <c r="A57" s="26" t="s">
        <v>449</v>
      </c>
      <c r="B57" s="29">
        <v>23007754</v>
      </c>
      <c r="C57" s="34">
        <v>92.76</v>
      </c>
      <c r="D57" s="34">
        <v>26.21</v>
      </c>
      <c r="E57" s="34">
        <v>11.11</v>
      </c>
      <c r="F57" s="36">
        <v>5.5129999999999999</v>
      </c>
      <c r="G57" s="36">
        <v>6.4119999999999999</v>
      </c>
      <c r="H57" s="28"/>
      <c r="I57" s="28"/>
      <c r="J57" s="28"/>
      <c r="K57" s="28"/>
      <c r="L57" s="28"/>
      <c r="M57" s="34">
        <v>17.989999999999998</v>
      </c>
      <c r="N57" s="33">
        <v>118.8</v>
      </c>
      <c r="O57" s="34">
        <v>50.28</v>
      </c>
      <c r="P57" s="28"/>
      <c r="Q57" s="33">
        <v>1842</v>
      </c>
      <c r="R57" s="37">
        <v>28590</v>
      </c>
      <c r="S57" s="33">
        <v>539.29999999999995</v>
      </c>
      <c r="T57" s="33">
        <v>593.20000000000005</v>
      </c>
      <c r="U57" s="13"/>
      <c r="V57" s="13"/>
      <c r="W57"/>
      <c r="X57"/>
      <c r="Y57"/>
      <c r="Z57"/>
      <c r="AA57"/>
      <c r="AB57"/>
      <c r="AC57"/>
    </row>
    <row r="58" spans="1:29">
      <c r="A58" s="205" t="s">
        <v>449</v>
      </c>
      <c r="B58" s="29">
        <v>23007349</v>
      </c>
      <c r="C58" s="34">
        <v>26.33</v>
      </c>
      <c r="D58" s="36">
        <v>8.1150000000000002</v>
      </c>
      <c r="E58" s="34">
        <v>8.34</v>
      </c>
      <c r="F58" s="36">
        <v>1.5880000000000001</v>
      </c>
      <c r="G58" s="36">
        <v>1.075</v>
      </c>
      <c r="H58" s="28"/>
      <c r="I58" s="28"/>
      <c r="J58" s="28"/>
      <c r="K58" s="28"/>
      <c r="L58" s="28"/>
      <c r="M58" s="28"/>
      <c r="N58" s="28"/>
      <c r="O58" s="28"/>
      <c r="P58" s="28"/>
      <c r="Q58" s="33">
        <v>992.1</v>
      </c>
      <c r="R58" s="207">
        <v>61320</v>
      </c>
      <c r="S58" s="33">
        <v>172.3</v>
      </c>
      <c r="T58" s="33"/>
      <c r="U58" s="13"/>
      <c r="V58" s="13"/>
      <c r="W58"/>
      <c r="X58"/>
      <c r="Y58"/>
      <c r="Z58"/>
      <c r="AA58"/>
      <c r="AB58"/>
      <c r="AC58"/>
    </row>
    <row r="59" spans="1:29">
      <c r="A59" s="26" t="s">
        <v>449</v>
      </c>
      <c r="B59" s="29">
        <v>23007193</v>
      </c>
      <c r="C59" s="34">
        <v>94.13</v>
      </c>
      <c r="D59" s="34">
        <v>14.49</v>
      </c>
      <c r="E59" s="34">
        <v>15.32</v>
      </c>
      <c r="F59" s="36">
        <v>4.3780000000000001</v>
      </c>
      <c r="G59" s="36">
        <v>1.575</v>
      </c>
      <c r="H59" s="36">
        <v>0.54300000000000004</v>
      </c>
      <c r="I59" s="51">
        <v>0.31130000000000002</v>
      </c>
      <c r="J59" s="36">
        <v>0.20499999999999999</v>
      </c>
      <c r="K59" s="51">
        <v>7.4499999999999997E-2</v>
      </c>
      <c r="L59" s="51">
        <v>0.79649999999999999</v>
      </c>
      <c r="M59" s="34">
        <v>11.81</v>
      </c>
      <c r="N59" s="33">
        <v>214.9</v>
      </c>
      <c r="O59" s="34">
        <v>26.68</v>
      </c>
      <c r="P59" s="33">
        <v>165.8</v>
      </c>
      <c r="Q59" s="33">
        <v>2445</v>
      </c>
      <c r="R59" s="28"/>
      <c r="S59" s="28"/>
      <c r="T59" s="28"/>
      <c r="U59" s="13"/>
      <c r="V59" s="13"/>
      <c r="W59"/>
      <c r="X59"/>
      <c r="Y59"/>
      <c r="Z59"/>
      <c r="AA59"/>
      <c r="AB59"/>
      <c r="AC59"/>
    </row>
    <row r="60" spans="1:29">
      <c r="A60" s="26" t="s">
        <v>449</v>
      </c>
      <c r="B60" s="29">
        <v>23006822</v>
      </c>
      <c r="C60" s="34">
        <v>91.4</v>
      </c>
      <c r="D60" s="34">
        <v>24.74</v>
      </c>
      <c r="E60" s="34">
        <v>11.73</v>
      </c>
      <c r="F60" s="36">
        <v>6.8579999999999997</v>
      </c>
      <c r="G60" s="36">
        <v>3.6880000000000002</v>
      </c>
      <c r="H60" s="36">
        <v>1.2729999999999999</v>
      </c>
      <c r="I60" s="51">
        <v>0.97629999999999995</v>
      </c>
      <c r="J60" s="28"/>
      <c r="K60" s="51"/>
      <c r="L60" s="28"/>
      <c r="M60" s="34">
        <v>18.100000000000001</v>
      </c>
      <c r="N60" s="33">
        <v>199.5</v>
      </c>
      <c r="O60" s="34">
        <v>34.299999999999997</v>
      </c>
      <c r="P60" s="33">
        <v>432.9</v>
      </c>
      <c r="Q60" s="33">
        <v>1419</v>
      </c>
      <c r="R60" s="37">
        <v>18300</v>
      </c>
      <c r="S60" s="33">
        <v>223.7</v>
      </c>
      <c r="T60" s="33">
        <v>246.1</v>
      </c>
      <c r="U60" s="13"/>
      <c r="V60" s="13"/>
      <c r="W60"/>
      <c r="X60"/>
      <c r="Y60"/>
      <c r="Z60"/>
      <c r="AA60"/>
      <c r="AB60"/>
      <c r="AC60"/>
    </row>
    <row r="61" spans="1:29">
      <c r="A61" s="52" t="s">
        <v>0</v>
      </c>
      <c r="B61" s="63"/>
      <c r="C61" s="44">
        <f>MIN(C56:C60)</f>
        <v>26.33</v>
      </c>
      <c r="D61" s="44">
        <f>MIN(D56:D60)</f>
        <v>8.1150000000000002</v>
      </c>
      <c r="E61" s="44">
        <f>MIN(E56:E60)</f>
        <v>8.34</v>
      </c>
      <c r="F61" s="151">
        <f>MIN(F56:F60)</f>
        <v>1.5880000000000001</v>
      </c>
      <c r="G61" s="151">
        <f>MIN(G56:G60)</f>
        <v>1.075</v>
      </c>
      <c r="H61" s="151">
        <f>MIN(H56:H60)</f>
        <v>0.54300000000000004</v>
      </c>
      <c r="I61" s="165">
        <f>MIN(I56:I60)</f>
        <v>0.31130000000000002</v>
      </c>
      <c r="J61" s="151">
        <f>MIN(J56:J60)</f>
        <v>0.20499999999999999</v>
      </c>
      <c r="K61" s="184">
        <f>MIN(K56:K60)</f>
        <v>7.4499999999999997E-2</v>
      </c>
      <c r="L61" s="165">
        <f>MIN(L56:L60)</f>
        <v>0.79649999999999999</v>
      </c>
      <c r="M61" s="44">
        <f>MIN(M56:M60)</f>
        <v>11.81</v>
      </c>
      <c r="N61" s="154">
        <f>MIN(N56:N60)</f>
        <v>118.8</v>
      </c>
      <c r="O61" s="44">
        <f>MIN(O56:O60)</f>
        <v>11.64</v>
      </c>
      <c r="P61" s="154">
        <f>MIN(P56:P60)</f>
        <v>165.8</v>
      </c>
      <c r="Q61" s="154">
        <f>MIN(Q56:Q60)</f>
        <v>992.1</v>
      </c>
      <c r="R61" s="155">
        <f>MIN(R56:R60)</f>
        <v>18300</v>
      </c>
      <c r="S61" s="154">
        <f>MIN(S56:S60)</f>
        <v>172.3</v>
      </c>
      <c r="T61" s="154">
        <f>MIN(T56:T60)</f>
        <v>246.1</v>
      </c>
      <c r="U61"/>
      <c r="V61"/>
      <c r="W61"/>
      <c r="X61"/>
      <c r="Y61"/>
      <c r="Z61"/>
      <c r="AA61"/>
      <c r="AB61"/>
      <c r="AC61"/>
    </row>
    <row r="62" spans="1:29">
      <c r="A62" s="54" t="s">
        <v>1</v>
      </c>
      <c r="B62" s="64"/>
      <c r="C62" s="47">
        <f>MAX(C56:C60)</f>
        <v>95.82</v>
      </c>
      <c r="D62" s="47">
        <f>MAX(D56:D60)</f>
        <v>32.1</v>
      </c>
      <c r="E62" s="47">
        <f>MAX(E56:E60)</f>
        <v>20.96</v>
      </c>
      <c r="F62" s="152">
        <f>MAX(F56:F60)</f>
        <v>7.6550000000000002</v>
      </c>
      <c r="G62" s="152">
        <f>MAX(G56:G60)</f>
        <v>6.4119999999999999</v>
      </c>
      <c r="H62" s="152">
        <f>MAX(H56:H60)</f>
        <v>1.2729999999999999</v>
      </c>
      <c r="I62" s="166">
        <f>MAX(I56:I60)</f>
        <v>1.075</v>
      </c>
      <c r="J62" s="152">
        <f>MAX(J56:J60)</f>
        <v>0.51400000000000001</v>
      </c>
      <c r="K62" s="185">
        <f>MAX(K56:K60)</f>
        <v>8.3500000000000005E-2</v>
      </c>
      <c r="L62" s="166">
        <f>MAX(L56:L60)</f>
        <v>0.96699999999999997</v>
      </c>
      <c r="M62" s="47">
        <f>MAX(M56:M60)</f>
        <v>18.100000000000001</v>
      </c>
      <c r="N62" s="148">
        <f>MAX(N56:N60)</f>
        <v>214.9</v>
      </c>
      <c r="O62" s="47">
        <f>MAX(O56:O60)</f>
        <v>50.28</v>
      </c>
      <c r="P62" s="148">
        <f>MAX(P56:P60)</f>
        <v>432.9</v>
      </c>
      <c r="Q62" s="148">
        <f>MAX(Q56:Q60)</f>
        <v>2445</v>
      </c>
      <c r="R62" s="149">
        <f>MAX(R56:R60)</f>
        <v>61320</v>
      </c>
      <c r="S62" s="148">
        <f>MAX(S56:S60)</f>
        <v>539.29999999999995</v>
      </c>
      <c r="T62" s="148">
        <f>MAX(T56:T60)</f>
        <v>593.20000000000005</v>
      </c>
      <c r="U62"/>
      <c r="V62"/>
      <c r="W62"/>
      <c r="X62"/>
      <c r="Y62"/>
      <c r="Z62"/>
      <c r="AA62"/>
      <c r="AB62"/>
      <c r="AC62"/>
    </row>
    <row r="63" spans="1:29" ht="15.75" thickBot="1">
      <c r="A63" s="56" t="s">
        <v>2</v>
      </c>
      <c r="B63" s="65"/>
      <c r="C63" s="50">
        <f>MEDIAN(C56:C60)</f>
        <v>92.76</v>
      </c>
      <c r="D63" s="50">
        <f>MEDIAN(D56:D60)</f>
        <v>24.74</v>
      </c>
      <c r="E63" s="50">
        <f>MEDIAN(E56:E60)</f>
        <v>11.73</v>
      </c>
      <c r="F63" s="153">
        <f>MEDIAN(F56:F60)</f>
        <v>5.5129999999999999</v>
      </c>
      <c r="G63" s="153">
        <f>MEDIAN(G56:G60)</f>
        <v>1.575</v>
      </c>
      <c r="H63" s="153">
        <f>MEDIAN(H56:H60)</f>
        <v>1.08</v>
      </c>
      <c r="I63" s="167">
        <f>MEDIAN(I56:I60)</f>
        <v>0.97629999999999995</v>
      </c>
      <c r="J63" s="153">
        <f>MEDIAN(J56:J60)</f>
        <v>0.35950000000000004</v>
      </c>
      <c r="K63" s="186">
        <f>MEDIAN(K56:K60)</f>
        <v>7.9000000000000001E-2</v>
      </c>
      <c r="L63" s="167">
        <f>MEDIAN(L56:L60)</f>
        <v>0.88175000000000003</v>
      </c>
      <c r="M63" s="50">
        <f>MEDIAN(M56:M60)</f>
        <v>17.009999999999998</v>
      </c>
      <c r="N63" s="150">
        <f>MEDIAN(N56:N60)</f>
        <v>182.3</v>
      </c>
      <c r="O63" s="50">
        <f>MEDIAN(O56:O60)</f>
        <v>30.49</v>
      </c>
      <c r="P63" s="150">
        <f>MEDIAN(P56:P60)</f>
        <v>197.2</v>
      </c>
      <c r="Q63" s="150">
        <f>MEDIAN(Q56:Q60)</f>
        <v>1842</v>
      </c>
      <c r="R63" s="156">
        <f>MEDIAN(R56:R60)</f>
        <v>25075</v>
      </c>
      <c r="S63" s="150">
        <f>MEDIAN(S56:S60)</f>
        <v>223.7</v>
      </c>
      <c r="T63" s="150">
        <f>MEDIAN(T56:T60)</f>
        <v>419.65</v>
      </c>
      <c r="U63"/>
      <c r="V63"/>
      <c r="W63"/>
      <c r="X63"/>
      <c r="Y63"/>
      <c r="Z63"/>
      <c r="AA63"/>
      <c r="AB63"/>
      <c r="AC63"/>
    </row>
    <row r="64" spans="1:29">
      <c r="C64" s="11"/>
      <c r="D64" s="11"/>
      <c r="E64" s="11"/>
      <c r="F64" s="11"/>
      <c r="G64" s="11"/>
      <c r="H64" s="22"/>
      <c r="I64" s="22"/>
      <c r="J64" s="22"/>
      <c r="M64" s="11"/>
      <c r="N64" s="11"/>
      <c r="O64" s="11"/>
    </row>
    <row r="65" spans="1:31" ht="15.75" thickBot="1">
      <c r="C65" s="11"/>
      <c r="D65" s="11"/>
      <c r="E65" s="11"/>
      <c r="F65" s="11"/>
      <c r="G65" s="11"/>
      <c r="H65" s="22"/>
      <c r="I65" s="22"/>
      <c r="J65" s="22"/>
      <c r="M65" s="11"/>
      <c r="N65" s="11"/>
      <c r="O65" s="11"/>
    </row>
    <row r="66" spans="1:31" ht="60" customHeight="1">
      <c r="A66" s="62" t="s">
        <v>7</v>
      </c>
      <c r="B66" s="39" t="s">
        <v>3</v>
      </c>
      <c r="C66" s="40" t="s">
        <v>39</v>
      </c>
      <c r="D66" s="40" t="s">
        <v>59</v>
      </c>
      <c r="E66" s="40" t="s">
        <v>37</v>
      </c>
      <c r="F66" s="40" t="s">
        <v>38</v>
      </c>
      <c r="G66" s="40" t="s">
        <v>40</v>
      </c>
      <c r="H66" s="40" t="s">
        <v>115</v>
      </c>
      <c r="I66" s="40" t="s">
        <v>41</v>
      </c>
      <c r="J66" s="40" t="s">
        <v>162</v>
      </c>
      <c r="K66" s="40" t="s">
        <v>50</v>
      </c>
      <c r="L66" s="40" t="s">
        <v>76</v>
      </c>
      <c r="M66" s="40" t="s">
        <v>164</v>
      </c>
      <c r="N66" s="40" t="s">
        <v>116</v>
      </c>
      <c r="O66" s="40" t="s">
        <v>356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31">
      <c r="A67" s="205" t="s">
        <v>453</v>
      </c>
      <c r="B67" s="29">
        <v>23006785</v>
      </c>
      <c r="C67" s="30">
        <v>92.71</v>
      </c>
      <c r="D67" s="29"/>
      <c r="E67" s="29">
        <v>1126</v>
      </c>
      <c r="F67" s="29">
        <v>10280</v>
      </c>
      <c r="G67" s="37">
        <v>12530</v>
      </c>
      <c r="H67" s="207">
        <v>12820</v>
      </c>
      <c r="I67" s="34">
        <v>34.96</v>
      </c>
      <c r="J67" s="33">
        <v>140.19999999999999</v>
      </c>
      <c r="K67" s="37">
        <v>1686000</v>
      </c>
      <c r="L67" s="37">
        <v>3347</v>
      </c>
      <c r="M67" s="37">
        <v>3682</v>
      </c>
      <c r="N67" s="37">
        <v>378300</v>
      </c>
      <c r="O67" s="3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31">
      <c r="A68" s="26" t="s">
        <v>453</v>
      </c>
      <c r="B68" s="29">
        <v>23006802</v>
      </c>
      <c r="C68" s="30">
        <v>98.33</v>
      </c>
      <c r="D68" s="30">
        <v>18.48</v>
      </c>
      <c r="E68" s="29">
        <v>4968</v>
      </c>
      <c r="F68" s="29">
        <v>28730</v>
      </c>
      <c r="G68" s="37">
        <v>36080</v>
      </c>
      <c r="H68" s="37">
        <v>16440</v>
      </c>
      <c r="I68" s="34">
        <v>89.71</v>
      </c>
      <c r="J68" s="37">
        <v>1173</v>
      </c>
      <c r="K68" s="37">
        <v>3217000</v>
      </c>
      <c r="L68" s="37">
        <v>38170</v>
      </c>
      <c r="M68" s="37">
        <v>41990</v>
      </c>
      <c r="N68" s="37">
        <v>1018000</v>
      </c>
      <c r="O68" s="37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31">
      <c r="A69" s="205" t="s">
        <v>453</v>
      </c>
      <c r="B69" s="29">
        <v>23006574</v>
      </c>
      <c r="C69" s="30">
        <v>95.63</v>
      </c>
      <c r="D69" s="29"/>
      <c r="E69" s="29">
        <v>1918</v>
      </c>
      <c r="F69" s="29">
        <v>10970</v>
      </c>
      <c r="G69" s="37">
        <v>15210</v>
      </c>
      <c r="H69" s="37">
        <v>9134</v>
      </c>
      <c r="I69" s="34">
        <v>56.55</v>
      </c>
      <c r="J69" s="33">
        <v>189.2</v>
      </c>
      <c r="K69" s="207">
        <v>339600</v>
      </c>
      <c r="L69" s="37">
        <v>10080</v>
      </c>
      <c r="M69" s="37"/>
      <c r="N69" s="207">
        <v>30400</v>
      </c>
      <c r="O69" s="207">
        <v>179700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31">
      <c r="A70" s="205" t="s">
        <v>453</v>
      </c>
      <c r="B70" s="29">
        <v>23006404</v>
      </c>
      <c r="C70" s="30">
        <v>97.41</v>
      </c>
      <c r="D70" s="29"/>
      <c r="E70" s="29">
        <v>3599</v>
      </c>
      <c r="F70" s="29">
        <v>29190</v>
      </c>
      <c r="G70" s="37">
        <v>35800</v>
      </c>
      <c r="H70" s="37">
        <v>19580</v>
      </c>
      <c r="I70" s="227">
        <v>72.44</v>
      </c>
      <c r="J70" s="33">
        <v>499.6</v>
      </c>
      <c r="K70" s="37">
        <v>3010000</v>
      </c>
      <c r="L70" s="37">
        <v>21680</v>
      </c>
      <c r="M70" s="37">
        <v>23850</v>
      </c>
      <c r="N70" s="37">
        <v>1070000</v>
      </c>
      <c r="O70" s="207">
        <v>247400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31">
      <c r="A71" s="205" t="s">
        <v>452</v>
      </c>
      <c r="B71" s="29">
        <v>23006706</v>
      </c>
      <c r="C71" s="30">
        <v>97.32</v>
      </c>
      <c r="D71" s="30">
        <v>19.170000000000002</v>
      </c>
      <c r="E71" s="29">
        <v>3072</v>
      </c>
      <c r="F71" s="29">
        <v>18830</v>
      </c>
      <c r="G71" s="37">
        <v>8231</v>
      </c>
      <c r="H71" s="207">
        <v>22900</v>
      </c>
      <c r="I71" s="34">
        <v>52.52</v>
      </c>
      <c r="J71" s="33">
        <v>411.1</v>
      </c>
      <c r="K71" s="37">
        <v>2435000</v>
      </c>
      <c r="L71" s="37">
        <v>15960</v>
      </c>
      <c r="M71" s="37">
        <v>17560</v>
      </c>
      <c r="N71" s="37">
        <v>197700</v>
      </c>
      <c r="O71" s="207">
        <v>277200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31">
      <c r="A72" s="205" t="s">
        <v>452</v>
      </c>
      <c r="B72" s="29">
        <v>23006483</v>
      </c>
      <c r="C72" s="30">
        <v>97.98</v>
      </c>
      <c r="D72" s="29"/>
      <c r="E72" s="29">
        <v>3110</v>
      </c>
      <c r="F72" s="29">
        <v>24500</v>
      </c>
      <c r="G72" s="37">
        <v>6328</v>
      </c>
      <c r="H72" s="37">
        <v>20410</v>
      </c>
      <c r="I72" s="227">
        <v>73.5</v>
      </c>
      <c r="J72" s="33">
        <v>261.3</v>
      </c>
      <c r="K72" s="37">
        <v>1744000</v>
      </c>
      <c r="L72" s="37">
        <v>9090</v>
      </c>
      <c r="M72" s="37">
        <v>9999</v>
      </c>
      <c r="N72" s="37">
        <v>238900</v>
      </c>
      <c r="O72" s="37">
        <v>189800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31">
      <c r="A73" s="205" t="s">
        <v>452</v>
      </c>
      <c r="B73" s="29">
        <v>23006481</v>
      </c>
      <c r="C73" s="30">
        <v>95.31</v>
      </c>
      <c r="D73" s="29"/>
      <c r="E73" s="29">
        <v>4686</v>
      </c>
      <c r="F73" s="29">
        <v>29760</v>
      </c>
      <c r="G73" s="37">
        <v>30010</v>
      </c>
      <c r="H73" s="207">
        <v>34180</v>
      </c>
      <c r="I73" s="227">
        <v>106.9</v>
      </c>
      <c r="J73" s="33">
        <v>706</v>
      </c>
      <c r="K73" s="37">
        <v>2336000</v>
      </c>
      <c r="L73" s="37">
        <v>22000</v>
      </c>
      <c r="M73" s="37">
        <v>24200</v>
      </c>
      <c r="N73" s="37">
        <v>453300</v>
      </c>
      <c r="O73" s="207">
        <v>268900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31">
      <c r="A74" s="26" t="s">
        <v>452</v>
      </c>
      <c r="B74" s="29">
        <v>23005947</v>
      </c>
      <c r="C74" s="30">
        <v>91.37</v>
      </c>
      <c r="D74" s="29"/>
      <c r="E74" s="29">
        <v>4535</v>
      </c>
      <c r="F74" s="29">
        <v>28860</v>
      </c>
      <c r="G74" s="37">
        <v>17010</v>
      </c>
      <c r="H74" s="37">
        <v>30500</v>
      </c>
      <c r="I74" s="34">
        <v>74.680000000000007</v>
      </c>
      <c r="J74" s="33">
        <v>346.6</v>
      </c>
      <c r="K74" s="37">
        <v>2034000</v>
      </c>
      <c r="L74" s="37">
        <v>12210</v>
      </c>
      <c r="M74" s="37">
        <v>13430</v>
      </c>
      <c r="N74" s="37">
        <v>508600</v>
      </c>
      <c r="O74" s="37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31">
      <c r="A75" s="52" t="s">
        <v>0</v>
      </c>
      <c r="B75" s="63"/>
      <c r="C75" s="44">
        <f>MIN(C67:C74)</f>
        <v>91.37</v>
      </c>
      <c r="D75" s="44">
        <f>MIN(D67:D74)</f>
        <v>18.48</v>
      </c>
      <c r="E75" s="155">
        <f>MIN(E67:E74)</f>
        <v>1126</v>
      </c>
      <c r="F75" s="155">
        <f>MIN(F67:F74)</f>
        <v>10280</v>
      </c>
      <c r="G75" s="155">
        <f>MIN(G67:G74)</f>
        <v>6328</v>
      </c>
      <c r="H75" s="155">
        <f>MIN(H67:H74)</f>
        <v>9134</v>
      </c>
      <c r="I75" s="44">
        <f>MIN(I67:I74)</f>
        <v>34.96</v>
      </c>
      <c r="J75" s="154">
        <f>MIN(J67:J74)</f>
        <v>140.19999999999999</v>
      </c>
      <c r="K75" s="155">
        <f>MIN(K67:K74)</f>
        <v>339600</v>
      </c>
      <c r="L75" s="155">
        <f>MIN(L67:L74)</f>
        <v>3347</v>
      </c>
      <c r="M75" s="155">
        <f>MIN(M67:M74)</f>
        <v>3682</v>
      </c>
      <c r="N75" s="155">
        <f>MIN(N67:N74)</f>
        <v>30400</v>
      </c>
      <c r="O75" s="155">
        <f>MIN(O67:O74)</f>
        <v>179700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31">
      <c r="A76" s="54" t="s">
        <v>1</v>
      </c>
      <c r="B76" s="64"/>
      <c r="C76" s="47">
        <f>MAX(C67:C74)</f>
        <v>98.33</v>
      </c>
      <c r="D76" s="47">
        <f>MAX(D67:D74)</f>
        <v>19.170000000000002</v>
      </c>
      <c r="E76" s="149">
        <f>MAX(E67:E74)</f>
        <v>4968</v>
      </c>
      <c r="F76" s="149">
        <f>MAX(F67:F74)</f>
        <v>29760</v>
      </c>
      <c r="G76" s="149">
        <f>MAX(G67:G74)</f>
        <v>36080</v>
      </c>
      <c r="H76" s="149">
        <f>MAX(H67:H74)</f>
        <v>34180</v>
      </c>
      <c r="I76" s="47">
        <f>MAX(I67:I74)</f>
        <v>106.9</v>
      </c>
      <c r="J76" s="148">
        <f>MAX(J67:J74)</f>
        <v>1173</v>
      </c>
      <c r="K76" s="149">
        <f>MAX(K67:K74)</f>
        <v>3217000</v>
      </c>
      <c r="L76" s="149">
        <f>MAX(L67:L74)</f>
        <v>38170</v>
      </c>
      <c r="M76" s="149">
        <f>MAX(M67:M74)</f>
        <v>41990</v>
      </c>
      <c r="N76" s="149">
        <f>MAX(N67:N74)</f>
        <v>1070000</v>
      </c>
      <c r="O76" s="149">
        <f>MAX(O67:O74)</f>
        <v>277200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31" ht="15.75" thickBot="1">
      <c r="A77" s="56" t="s">
        <v>2</v>
      </c>
      <c r="B77" s="65"/>
      <c r="C77" s="50">
        <f>MEDIAN(C67:C74)</f>
        <v>96.474999999999994</v>
      </c>
      <c r="D77" s="50">
        <f>MEDIAN(D67:D74)</f>
        <v>18.825000000000003</v>
      </c>
      <c r="E77" s="156">
        <f>MEDIAN(E67:E74)</f>
        <v>3354.5</v>
      </c>
      <c r="F77" s="156">
        <f>MEDIAN(F67:F74)</f>
        <v>26615</v>
      </c>
      <c r="G77" s="156">
        <f>MEDIAN(G67:G74)</f>
        <v>16110</v>
      </c>
      <c r="H77" s="156">
        <f>MEDIAN(H67:H74)</f>
        <v>19995</v>
      </c>
      <c r="I77" s="50">
        <f>MEDIAN(I67:I74)</f>
        <v>72.97</v>
      </c>
      <c r="J77" s="150">
        <f>MEDIAN(J67:J74)</f>
        <v>378.85</v>
      </c>
      <c r="K77" s="156">
        <f>MEDIAN(K67:K74)</f>
        <v>2185000</v>
      </c>
      <c r="L77" s="156">
        <f>MEDIAN(L67:L74)</f>
        <v>14085</v>
      </c>
      <c r="M77" s="156">
        <f>MEDIAN(M67:M74)</f>
        <v>17560</v>
      </c>
      <c r="N77" s="156">
        <f>MEDIAN(N67:N74)</f>
        <v>415800</v>
      </c>
      <c r="O77" s="156">
        <f>MEDIAN(O67:O74)</f>
        <v>247400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31">
      <c r="C78" s="11"/>
      <c r="D78" s="11"/>
      <c r="E78" s="11"/>
      <c r="F78" s="11"/>
      <c r="G78" s="22"/>
      <c r="H78" s="22"/>
      <c r="I78" s="22"/>
      <c r="L78" s="11"/>
      <c r="M78" s="11"/>
      <c r="U78"/>
      <c r="V78"/>
      <c r="W78"/>
      <c r="X78"/>
      <c r="Y78"/>
      <c r="Z78"/>
      <c r="AA78"/>
      <c r="AB78"/>
      <c r="AC78"/>
    </row>
    <row r="79" spans="1:31" ht="15.75" thickBot="1">
      <c r="C79" s="11"/>
      <c r="D79" s="11"/>
      <c r="E79" s="11"/>
      <c r="F79" s="11"/>
      <c r="G79" s="22"/>
      <c r="H79" s="22"/>
      <c r="K79" s="11"/>
      <c r="L79" s="11"/>
      <c r="AA79"/>
      <c r="AB79"/>
      <c r="AC79"/>
    </row>
    <row r="80" spans="1:31" ht="60" customHeight="1">
      <c r="A80" s="62" t="s">
        <v>75</v>
      </c>
      <c r="B80" s="39" t="s">
        <v>3</v>
      </c>
      <c r="C80" s="40" t="s">
        <v>55</v>
      </c>
      <c r="D80" s="41" t="s">
        <v>56</v>
      </c>
      <c r="E80" s="40" t="s">
        <v>114</v>
      </c>
      <c r="F80" s="40" t="s">
        <v>457</v>
      </c>
      <c r="G80" s="40" t="s">
        <v>58</v>
      </c>
      <c r="H80" s="40" t="s">
        <v>59</v>
      </c>
      <c r="I80" s="40" t="s">
        <v>60</v>
      </c>
      <c r="J80" s="40" t="s">
        <v>61</v>
      </c>
      <c r="K80" s="40" t="s">
        <v>38</v>
      </c>
      <c r="L80" s="40" t="s">
        <v>40</v>
      </c>
      <c r="M80" s="40" t="s">
        <v>83</v>
      </c>
      <c r="N80" s="40" t="s">
        <v>84</v>
      </c>
      <c r="O80" s="40" t="s">
        <v>85</v>
      </c>
      <c r="P80" s="40" t="s">
        <v>120</v>
      </c>
      <c r="Q80" s="40" t="s">
        <v>86</v>
      </c>
      <c r="R80" s="40" t="s">
        <v>87</v>
      </c>
      <c r="S80" s="40" t="s">
        <v>88</v>
      </c>
      <c r="T80" s="40" t="s">
        <v>89</v>
      </c>
      <c r="U80" s="40" t="s">
        <v>90</v>
      </c>
      <c r="V80" s="40" t="s">
        <v>91</v>
      </c>
      <c r="W80" s="40" t="s">
        <v>92</v>
      </c>
      <c r="X80" s="40" t="s">
        <v>93</v>
      </c>
      <c r="Y80" s="40" t="s">
        <v>94</v>
      </c>
      <c r="Z80" s="85" t="s">
        <v>95</v>
      </c>
      <c r="AA80" s="85" t="s">
        <v>96</v>
      </c>
      <c r="AB80" s="85" t="s">
        <v>97</v>
      </c>
      <c r="AC80" s="85" t="s">
        <v>98</v>
      </c>
      <c r="AD80" s="85" t="s">
        <v>99</v>
      </c>
      <c r="AE80" s="85" t="s">
        <v>100</v>
      </c>
    </row>
    <row r="81" spans="1:31">
      <c r="A81" s="26" t="s">
        <v>454</v>
      </c>
      <c r="B81" s="29">
        <v>23007301</v>
      </c>
      <c r="C81" s="30">
        <v>88.19</v>
      </c>
      <c r="D81" s="34">
        <v>32.869999999999997</v>
      </c>
      <c r="E81" s="51"/>
      <c r="F81" s="36">
        <v>3.5670000000000002</v>
      </c>
      <c r="G81" s="34">
        <v>11.41</v>
      </c>
      <c r="H81" s="36"/>
      <c r="I81" s="37"/>
      <c r="J81" s="35"/>
      <c r="K81" s="37"/>
      <c r="L81" s="37"/>
      <c r="M81" s="35"/>
      <c r="N81" s="35"/>
      <c r="O81" s="28"/>
      <c r="P81" s="28"/>
      <c r="Q81" s="28"/>
      <c r="R81" s="35"/>
      <c r="S81" s="34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>
      <c r="A82" s="26" t="s">
        <v>455</v>
      </c>
      <c r="B82" s="29">
        <v>23006961</v>
      </c>
      <c r="C82" s="30"/>
      <c r="D82" s="34">
        <v>19.34</v>
      </c>
      <c r="E82" s="34">
        <v>42.81</v>
      </c>
      <c r="F82" s="51"/>
      <c r="G82" s="34">
        <v>16.59</v>
      </c>
      <c r="H82" s="36">
        <v>0.44700000000000001</v>
      </c>
      <c r="I82" s="51">
        <v>0.63090000000000002</v>
      </c>
      <c r="J82" s="28" t="s">
        <v>394</v>
      </c>
      <c r="K82" s="34">
        <v>40.729999999999997</v>
      </c>
      <c r="L82" s="34">
        <v>41.25</v>
      </c>
      <c r="M82" s="35"/>
      <c r="N82" s="35"/>
      <c r="O82" s="28"/>
      <c r="P82" s="28"/>
      <c r="Q82" s="28"/>
      <c r="R82" s="35"/>
      <c r="S82" s="34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>
      <c r="A83" s="26" t="s">
        <v>456</v>
      </c>
      <c r="B83" s="29">
        <v>23006395</v>
      </c>
      <c r="C83" s="30">
        <v>89.36</v>
      </c>
      <c r="D83" s="34">
        <v>44.75</v>
      </c>
      <c r="E83" s="51"/>
      <c r="F83" s="51"/>
      <c r="G83" s="28"/>
      <c r="H83" s="36"/>
      <c r="I83" s="37"/>
      <c r="J83" s="35"/>
      <c r="K83" s="37"/>
      <c r="L83" s="37"/>
      <c r="M83" s="28" t="s">
        <v>397</v>
      </c>
      <c r="N83" s="28" t="s">
        <v>397</v>
      </c>
      <c r="O83" s="28" t="s">
        <v>398</v>
      </c>
      <c r="P83" s="28" t="s">
        <v>398</v>
      </c>
      <c r="Q83" s="28" t="s">
        <v>399</v>
      </c>
      <c r="R83" s="28" t="s">
        <v>400</v>
      </c>
      <c r="S83" s="28" t="s">
        <v>399</v>
      </c>
      <c r="T83" s="37">
        <v>0</v>
      </c>
      <c r="U83" s="37" t="s">
        <v>401</v>
      </c>
      <c r="V83" s="37" t="s">
        <v>402</v>
      </c>
      <c r="W83" s="37" t="s">
        <v>451</v>
      </c>
      <c r="X83" s="37" t="s">
        <v>401</v>
      </c>
      <c r="Y83" s="37">
        <v>0</v>
      </c>
      <c r="Z83" s="37">
        <v>34.32</v>
      </c>
      <c r="AA83" s="37" t="s">
        <v>401</v>
      </c>
      <c r="AB83" s="37" t="s">
        <v>401</v>
      </c>
      <c r="AC83" s="37" t="s">
        <v>401</v>
      </c>
      <c r="AD83" s="37" t="s">
        <v>401</v>
      </c>
      <c r="AE83" s="37" t="s">
        <v>403</v>
      </c>
    </row>
    <row r="84" spans="1:31">
      <c r="A84" s="52" t="s">
        <v>0</v>
      </c>
      <c r="B84" s="63"/>
      <c r="C84" s="44">
        <f>MIN(C81:C83)</f>
        <v>88.19</v>
      </c>
      <c r="D84" s="44">
        <f>MIN(D81:D83)</f>
        <v>19.34</v>
      </c>
      <c r="E84" s="44"/>
      <c r="F84" s="44"/>
      <c r="G84" s="44">
        <f>MIN(G81:G83)</f>
        <v>11.41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1:31">
      <c r="A85" s="54" t="s">
        <v>1</v>
      </c>
      <c r="B85" s="64"/>
      <c r="C85" s="47">
        <f>MAX(C81:C83)</f>
        <v>89.36</v>
      </c>
      <c r="D85" s="47">
        <f>MAX(D81:D83)</f>
        <v>44.75</v>
      </c>
      <c r="E85" s="47"/>
      <c r="F85" s="47"/>
      <c r="G85" s="47">
        <f>MAX(G81:G83)</f>
        <v>16.59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 ht="15.75" thickBot="1">
      <c r="A86" s="56" t="s">
        <v>2</v>
      </c>
      <c r="B86" s="65"/>
      <c r="C86" s="50">
        <f>MEDIAN(C81:C83)</f>
        <v>88.775000000000006</v>
      </c>
      <c r="D86" s="50">
        <f>MEDIAN(D81:D83)</f>
        <v>32.869999999999997</v>
      </c>
      <c r="E86" s="50"/>
      <c r="F86" s="50"/>
      <c r="G86" s="50">
        <f>MEDIAN(G81:G83)</f>
        <v>14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</row>
    <row r="88" spans="1:31">
      <c r="A88" s="12" t="s">
        <v>33</v>
      </c>
    </row>
    <row r="89" spans="1:31">
      <c r="A89" t="s">
        <v>34</v>
      </c>
    </row>
  </sheetData>
  <sheetProtection algorithmName="SHA-512" hashValue="c7KfLYXbIohYj1vxnyR9fNLDZ4XTRyp8l6i3GnJA1mG8YlPJuxw2XpiCca1TKqP/IaTG+ThRcPkDS7kO03iQUg==" saltValue="JQqT7yQWg6Pvni2Ix4zuXQ==" spinCount="100000" sheet="1" objects="1" scenarios="1"/>
  <sortState xmlns:xlrd2="http://schemas.microsoft.com/office/spreadsheetml/2017/richdata2" ref="A67:AN74">
    <sortCondition ref="A67:A7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89"/>
  <sheetViews>
    <sheetView showGridLines="0" tabSelected="1" zoomScale="80" zoomScaleNormal="80" workbookViewId="0">
      <selection activeCell="A53" sqref="A53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67" width="15.7109375" customWidth="1"/>
  </cols>
  <sheetData>
    <row r="1" spans="1:64" ht="120" customHeight="1">
      <c r="B1" s="174" t="s">
        <v>383</v>
      </c>
    </row>
    <row r="2" spans="1:64">
      <c r="A2" s="8" t="s">
        <v>30</v>
      </c>
      <c r="BL2"/>
    </row>
    <row r="3" spans="1:64" ht="15.75" thickBot="1">
      <c r="BL3"/>
    </row>
    <row r="4" spans="1:64" s="3" customFormat="1" ht="60" customHeight="1">
      <c r="A4" s="38" t="s">
        <v>6</v>
      </c>
      <c r="B4" s="39" t="s">
        <v>3</v>
      </c>
      <c r="C4" s="40" t="s">
        <v>39</v>
      </c>
      <c r="D4" s="40" t="s">
        <v>37</v>
      </c>
      <c r="E4" s="40" t="s">
        <v>38</v>
      </c>
      <c r="F4" s="40" t="s">
        <v>40</v>
      </c>
      <c r="G4" s="40" t="s">
        <v>115</v>
      </c>
      <c r="H4" s="40" t="s">
        <v>41</v>
      </c>
      <c r="I4" s="40" t="s">
        <v>162</v>
      </c>
      <c r="J4" s="40" t="s">
        <v>50</v>
      </c>
      <c r="K4" s="40" t="s">
        <v>76</v>
      </c>
      <c r="L4" s="40" t="s">
        <v>116</v>
      </c>
      <c r="M4" s="40" t="s">
        <v>117</v>
      </c>
      <c r="N4" s="40" t="s">
        <v>118</v>
      </c>
      <c r="O4" s="40" t="s">
        <v>42</v>
      </c>
      <c r="P4" s="40" t="s">
        <v>43</v>
      </c>
      <c r="Q4" s="40" t="s">
        <v>44</v>
      </c>
      <c r="R4" s="40" t="s">
        <v>45</v>
      </c>
      <c r="S4" s="40" t="s">
        <v>46</v>
      </c>
      <c r="T4" s="40" t="s">
        <v>47</v>
      </c>
      <c r="U4" s="40" t="s">
        <v>48</v>
      </c>
      <c r="V4" s="40" t="s">
        <v>49</v>
      </c>
      <c r="W4" s="40" t="s">
        <v>356</v>
      </c>
      <c r="X4" s="40" t="s">
        <v>83</v>
      </c>
      <c r="Y4" s="40" t="s">
        <v>84</v>
      </c>
      <c r="Z4" s="40" t="s">
        <v>85</v>
      </c>
      <c r="AA4" s="40" t="s">
        <v>120</v>
      </c>
      <c r="AB4" s="40" t="s">
        <v>86</v>
      </c>
      <c r="AC4" s="40" t="s">
        <v>87</v>
      </c>
      <c r="AD4" s="40" t="s">
        <v>88</v>
      </c>
      <c r="AE4" s="40" t="s">
        <v>89</v>
      </c>
      <c r="AF4" s="40" t="s">
        <v>90</v>
      </c>
      <c r="AG4" s="40" t="s">
        <v>91</v>
      </c>
      <c r="AH4" s="40" t="s">
        <v>92</v>
      </c>
      <c r="AI4" s="40" t="s">
        <v>93</v>
      </c>
      <c r="AJ4" s="40" t="s">
        <v>94</v>
      </c>
      <c r="AK4" s="85" t="s">
        <v>95</v>
      </c>
      <c r="AL4" s="85" t="s">
        <v>96</v>
      </c>
      <c r="AM4" s="85" t="s">
        <v>97</v>
      </c>
      <c r="AN4" s="85" t="s">
        <v>98</v>
      </c>
      <c r="AO4" s="85" t="s">
        <v>99</v>
      </c>
      <c r="AP4" s="85" t="s">
        <v>100</v>
      </c>
      <c r="AQ4" s="40" t="s">
        <v>141</v>
      </c>
      <c r="AR4" s="40" t="s">
        <v>142</v>
      </c>
      <c r="AS4" s="40" t="s">
        <v>143</v>
      </c>
      <c r="AT4" s="40" t="s">
        <v>144</v>
      </c>
      <c r="AU4" s="40" t="s">
        <v>145</v>
      </c>
      <c r="AV4" s="40" t="s">
        <v>146</v>
      </c>
      <c r="AW4" s="40" t="s">
        <v>147</v>
      </c>
      <c r="AX4" s="40" t="s">
        <v>148</v>
      </c>
      <c r="AY4" s="40" t="s">
        <v>149</v>
      </c>
      <c r="AZ4" s="40" t="s">
        <v>150</v>
      </c>
      <c r="BA4" s="40" t="s">
        <v>151</v>
      </c>
      <c r="BB4" s="40" t="s">
        <v>152</v>
      </c>
      <c r="BC4" s="40" t="s">
        <v>153</v>
      </c>
      <c r="BD4" s="40" t="s">
        <v>154</v>
      </c>
      <c r="BE4" s="40" t="s">
        <v>155</v>
      </c>
      <c r="BF4" s="40" t="s">
        <v>156</v>
      </c>
      <c r="BG4" s="40" t="s">
        <v>157</v>
      </c>
      <c r="BH4" s="40" t="s">
        <v>404</v>
      </c>
    </row>
    <row r="5" spans="1:64">
      <c r="A5" s="26" t="s">
        <v>387</v>
      </c>
      <c r="B5" s="29">
        <v>23007672</v>
      </c>
      <c r="C5" s="34">
        <v>87.72</v>
      </c>
      <c r="D5" s="69"/>
      <c r="E5" s="35"/>
      <c r="F5" s="30"/>
      <c r="G5" s="30"/>
      <c r="H5" s="35"/>
      <c r="I5" s="35"/>
      <c r="J5" s="35"/>
      <c r="K5" s="37"/>
      <c r="L5" s="35"/>
      <c r="M5" s="28" t="s">
        <v>391</v>
      </c>
      <c r="N5" s="28" t="s">
        <v>392</v>
      </c>
      <c r="O5" s="28" t="s">
        <v>393</v>
      </c>
      <c r="P5" s="28" t="s">
        <v>394</v>
      </c>
      <c r="Q5" s="36">
        <v>1.099</v>
      </c>
      <c r="R5" s="28" t="s">
        <v>395</v>
      </c>
      <c r="S5" s="28" t="s">
        <v>393</v>
      </c>
      <c r="T5" s="28" t="s">
        <v>393</v>
      </c>
      <c r="U5" s="28" t="s">
        <v>395</v>
      </c>
      <c r="V5" s="28" t="s">
        <v>394</v>
      </c>
      <c r="W5" s="35"/>
      <c r="X5" s="37"/>
      <c r="Y5" s="35"/>
      <c r="Z5" s="35"/>
      <c r="AA5" s="35"/>
      <c r="AB5" s="28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28"/>
      <c r="AR5" s="28"/>
      <c r="AS5" s="28"/>
      <c r="AT5" s="28"/>
      <c r="AU5" s="28"/>
      <c r="AV5" s="28"/>
      <c r="AW5" s="28"/>
      <c r="AX5" s="34"/>
      <c r="AY5" s="34"/>
      <c r="AZ5" s="28"/>
      <c r="BA5" s="28"/>
      <c r="BB5" s="28"/>
      <c r="BC5" s="28"/>
      <c r="BD5" s="28"/>
      <c r="BE5" s="28"/>
      <c r="BF5" s="28"/>
      <c r="BG5" s="28"/>
      <c r="BH5" s="28"/>
      <c r="BI5"/>
      <c r="BJ5"/>
      <c r="BK5"/>
      <c r="BL5"/>
    </row>
    <row r="6" spans="1:64">
      <c r="A6" s="26" t="s">
        <v>387</v>
      </c>
      <c r="B6" s="29">
        <v>23006573</v>
      </c>
      <c r="C6" s="34">
        <v>88.6</v>
      </c>
      <c r="D6" s="69"/>
      <c r="E6" s="35"/>
      <c r="F6" s="30"/>
      <c r="G6" s="30"/>
      <c r="H6" s="35"/>
      <c r="I6" s="35"/>
      <c r="J6" s="35"/>
      <c r="K6" s="35"/>
      <c r="L6" s="35"/>
      <c r="M6" s="28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4"/>
      <c r="BF6" s="35"/>
      <c r="BG6" s="35"/>
      <c r="BH6" s="28" t="s">
        <v>396</v>
      </c>
      <c r="BI6"/>
      <c r="BJ6"/>
      <c r="BK6"/>
      <c r="BL6"/>
    </row>
    <row r="7" spans="1:64">
      <c r="A7" s="26" t="s">
        <v>387</v>
      </c>
      <c r="B7" s="29">
        <v>23006573</v>
      </c>
      <c r="C7" s="34">
        <v>88.5</v>
      </c>
      <c r="D7" s="69"/>
      <c r="E7" s="28"/>
      <c r="F7" s="27"/>
      <c r="G7" s="30"/>
      <c r="H7" s="35"/>
      <c r="I7" s="35"/>
      <c r="J7" s="35"/>
      <c r="K7" s="35"/>
      <c r="L7" s="34"/>
      <c r="M7" s="28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4"/>
      <c r="BD7" s="35"/>
      <c r="BE7" s="35"/>
      <c r="BF7" s="35"/>
      <c r="BG7" s="35"/>
      <c r="BH7" s="28" t="s">
        <v>396</v>
      </c>
      <c r="BI7"/>
      <c r="BJ7"/>
      <c r="BK7"/>
      <c r="BL7"/>
    </row>
    <row r="8" spans="1:64">
      <c r="A8" s="26" t="s">
        <v>387</v>
      </c>
      <c r="B8" s="29">
        <v>23006219</v>
      </c>
      <c r="C8" s="34">
        <v>88.32</v>
      </c>
      <c r="D8" s="34">
        <v>26.98</v>
      </c>
      <c r="E8" s="34">
        <v>140.69999999999999</v>
      </c>
      <c r="F8" s="30">
        <v>73.83</v>
      </c>
      <c r="G8" s="32">
        <v>242</v>
      </c>
      <c r="H8" s="51">
        <v>9.6500000000000002E-2</v>
      </c>
      <c r="I8" s="51">
        <v>1.0269999999999999</v>
      </c>
      <c r="J8" s="37">
        <v>5880</v>
      </c>
      <c r="K8" s="37"/>
      <c r="L8" s="37">
        <v>2148</v>
      </c>
      <c r="M8" s="28"/>
      <c r="N8" s="28"/>
      <c r="O8" s="28"/>
      <c r="P8" s="28"/>
      <c r="Q8" s="28"/>
      <c r="R8" s="28"/>
      <c r="S8" s="28"/>
      <c r="T8" s="37"/>
      <c r="U8" s="35"/>
      <c r="V8" s="35"/>
      <c r="W8" s="35"/>
      <c r="X8" s="35"/>
      <c r="Y8" s="35"/>
      <c r="Z8" s="35"/>
      <c r="AA8" s="35"/>
      <c r="AB8" s="28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28"/>
      <c r="BI8"/>
      <c r="BJ8"/>
      <c r="BK8"/>
      <c r="BL8"/>
    </row>
    <row r="9" spans="1:64">
      <c r="A9" s="26" t="s">
        <v>389</v>
      </c>
      <c r="B9" s="29">
        <v>23006483</v>
      </c>
      <c r="C9" s="34">
        <v>87.96</v>
      </c>
      <c r="D9" s="34">
        <v>11.65</v>
      </c>
      <c r="E9" s="34">
        <v>80.5</v>
      </c>
      <c r="F9" s="30">
        <v>52.13</v>
      </c>
      <c r="G9" s="32">
        <v>105.3</v>
      </c>
      <c r="H9" s="51">
        <v>0.26750000000000002</v>
      </c>
      <c r="I9" s="51">
        <v>0.8599</v>
      </c>
      <c r="J9" s="37">
        <v>5865</v>
      </c>
      <c r="K9" s="34">
        <v>37.840000000000003</v>
      </c>
      <c r="L9" s="37">
        <v>630</v>
      </c>
      <c r="M9" s="28"/>
      <c r="N9" s="35"/>
      <c r="O9" s="35"/>
      <c r="P9" s="35"/>
      <c r="Q9" s="35"/>
      <c r="R9" s="35"/>
      <c r="S9" s="35"/>
      <c r="T9" s="35"/>
      <c r="U9" s="35"/>
      <c r="V9" s="35"/>
      <c r="W9" s="33">
        <v>519.5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4"/>
      <c r="BD9" s="35"/>
      <c r="BE9" s="35"/>
      <c r="BF9" s="35"/>
      <c r="BG9" s="35"/>
      <c r="BH9" s="28"/>
      <c r="BI9"/>
      <c r="BJ9"/>
      <c r="BK9"/>
      <c r="BL9"/>
    </row>
    <row r="10" spans="1:64">
      <c r="A10" s="26" t="s">
        <v>389</v>
      </c>
      <c r="B10" s="29">
        <v>23006481</v>
      </c>
      <c r="C10" s="34">
        <v>87.96</v>
      </c>
      <c r="D10" s="34">
        <v>14.35</v>
      </c>
      <c r="E10" s="34">
        <v>95.45</v>
      </c>
      <c r="F10" s="30">
        <v>80.53</v>
      </c>
      <c r="G10" s="32">
        <v>142.69999999999999</v>
      </c>
      <c r="H10" s="51">
        <v>0.1193</v>
      </c>
      <c r="I10" s="51">
        <v>0.90569999999999995</v>
      </c>
      <c r="J10" s="37">
        <v>4970</v>
      </c>
      <c r="K10" s="35"/>
      <c r="L10" s="37">
        <v>1519</v>
      </c>
      <c r="M10" s="28"/>
      <c r="N10" s="35"/>
      <c r="O10" s="35"/>
      <c r="P10" s="35"/>
      <c r="Q10" s="35"/>
      <c r="R10" s="28"/>
      <c r="S10" s="28"/>
      <c r="T10" s="37"/>
      <c r="U10" s="35"/>
      <c r="V10" s="35"/>
      <c r="W10" s="35"/>
      <c r="X10" s="35"/>
      <c r="Y10" s="35"/>
      <c r="Z10" s="35"/>
      <c r="AA10" s="35"/>
      <c r="AB10" s="28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28"/>
      <c r="AS10" s="28"/>
      <c r="AT10" s="28"/>
      <c r="AU10" s="28"/>
      <c r="AV10" s="28"/>
      <c r="AW10" s="28"/>
      <c r="AX10" s="28"/>
      <c r="AY10" s="28"/>
      <c r="AZ10" s="35"/>
      <c r="BA10" s="35"/>
      <c r="BB10" s="35"/>
      <c r="BC10" s="35"/>
      <c r="BD10" s="35"/>
      <c r="BE10" s="35"/>
      <c r="BF10" s="35"/>
      <c r="BG10" s="35"/>
      <c r="BH10" s="28"/>
      <c r="BI10"/>
      <c r="BJ10"/>
      <c r="BK10"/>
      <c r="BL10"/>
    </row>
    <row r="11" spans="1:64">
      <c r="A11" s="26" t="s">
        <v>389</v>
      </c>
      <c r="B11" s="29">
        <v>23005870</v>
      </c>
      <c r="C11" s="34">
        <v>88.41</v>
      </c>
      <c r="D11" s="69"/>
      <c r="E11" s="28"/>
      <c r="F11" s="27"/>
      <c r="G11" s="32"/>
      <c r="H11" s="51"/>
      <c r="I11" s="51"/>
      <c r="J11" s="28"/>
      <c r="K11" s="28"/>
      <c r="L11" s="37"/>
      <c r="M11" s="28"/>
      <c r="N11" s="37"/>
      <c r="O11" s="28"/>
      <c r="P11" s="28"/>
      <c r="Q11" s="28"/>
      <c r="R11" s="28"/>
      <c r="S11" s="36"/>
      <c r="T11" s="28"/>
      <c r="U11" s="28"/>
      <c r="V11" s="28"/>
      <c r="W11" s="34"/>
      <c r="X11" s="28" t="s">
        <v>397</v>
      </c>
      <c r="Y11" s="28" t="s">
        <v>397</v>
      </c>
      <c r="Z11" s="28" t="s">
        <v>398</v>
      </c>
      <c r="AA11" s="28" t="s">
        <v>398</v>
      </c>
      <c r="AB11" s="28" t="s">
        <v>399</v>
      </c>
      <c r="AC11" s="28" t="s">
        <v>400</v>
      </c>
      <c r="AD11" s="28" t="s">
        <v>399</v>
      </c>
      <c r="AE11" s="37">
        <v>0</v>
      </c>
      <c r="AF11" s="28" t="s">
        <v>401</v>
      </c>
      <c r="AG11" s="28" t="s">
        <v>402</v>
      </c>
      <c r="AH11" s="34">
        <v>7.29</v>
      </c>
      <c r="AI11" s="34">
        <v>18.54</v>
      </c>
      <c r="AJ11" s="33">
        <v>25.8</v>
      </c>
      <c r="AK11" s="28" t="s">
        <v>401</v>
      </c>
      <c r="AL11" s="28" t="s">
        <v>401</v>
      </c>
      <c r="AM11" s="28" t="s">
        <v>401</v>
      </c>
      <c r="AN11" s="34">
        <v>22.06</v>
      </c>
      <c r="AO11" s="36">
        <v>6.89</v>
      </c>
      <c r="AP11" s="28" t="s">
        <v>403</v>
      </c>
      <c r="AQ11" s="28" t="s">
        <v>401</v>
      </c>
      <c r="AR11" s="28" t="s">
        <v>401</v>
      </c>
      <c r="AS11" s="28" t="s">
        <v>401</v>
      </c>
      <c r="AT11" s="28" t="s">
        <v>401</v>
      </c>
      <c r="AU11" s="28" t="s">
        <v>401</v>
      </c>
      <c r="AV11" s="28" t="s">
        <v>401</v>
      </c>
      <c r="AW11" s="28" t="s">
        <v>401</v>
      </c>
      <c r="AX11" s="28" t="s">
        <v>401</v>
      </c>
      <c r="AY11" s="28" t="s">
        <v>401</v>
      </c>
      <c r="AZ11" s="28" t="s">
        <v>401</v>
      </c>
      <c r="BA11" s="28" t="s">
        <v>401</v>
      </c>
      <c r="BB11" s="28" t="s">
        <v>401</v>
      </c>
      <c r="BC11" s="28" t="s">
        <v>401</v>
      </c>
      <c r="BD11" s="28" t="s">
        <v>401</v>
      </c>
      <c r="BE11" s="28" t="s">
        <v>401</v>
      </c>
      <c r="BF11" s="28" t="s">
        <v>401</v>
      </c>
      <c r="BG11" s="28" t="s">
        <v>401</v>
      </c>
      <c r="BH11" s="28"/>
      <c r="BI11"/>
      <c r="BJ11"/>
      <c r="BK11"/>
      <c r="BL11"/>
    </row>
    <row r="12" spans="1:64">
      <c r="A12" s="52" t="s">
        <v>0</v>
      </c>
      <c r="B12" s="70"/>
      <c r="C12" s="71">
        <f t="shared" ref="C12:J12" si="0">MIN(C5:C11)</f>
        <v>87.72</v>
      </c>
      <c r="D12" s="71">
        <f t="shared" si="0"/>
        <v>11.65</v>
      </c>
      <c r="E12" s="71">
        <f t="shared" si="0"/>
        <v>80.5</v>
      </c>
      <c r="F12" s="71">
        <f t="shared" si="0"/>
        <v>52.13</v>
      </c>
      <c r="G12" s="201">
        <f t="shared" si="0"/>
        <v>105.3</v>
      </c>
      <c r="H12" s="157">
        <f t="shared" si="0"/>
        <v>9.6500000000000002E-2</v>
      </c>
      <c r="I12" s="157">
        <f t="shared" si="0"/>
        <v>0.8599</v>
      </c>
      <c r="J12" s="92">
        <f t="shared" si="0"/>
        <v>4970</v>
      </c>
      <c r="K12" s="71"/>
      <c r="L12" s="70">
        <f>MIN(L5:L11)</f>
        <v>630</v>
      </c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/>
      <c r="BJ12"/>
      <c r="BK12"/>
      <c r="BL12"/>
    </row>
    <row r="13" spans="1:64">
      <c r="A13" s="54" t="s">
        <v>1</v>
      </c>
      <c r="B13" s="74"/>
      <c r="C13" s="75">
        <f t="shared" ref="C13:J13" si="1">MAX(C5:C11)</f>
        <v>88.6</v>
      </c>
      <c r="D13" s="75">
        <f t="shared" si="1"/>
        <v>26.98</v>
      </c>
      <c r="E13" s="75">
        <f t="shared" si="1"/>
        <v>140.69999999999999</v>
      </c>
      <c r="F13" s="75">
        <f t="shared" si="1"/>
        <v>80.53</v>
      </c>
      <c r="G13" s="80">
        <f t="shared" si="1"/>
        <v>242</v>
      </c>
      <c r="H13" s="78">
        <f t="shared" si="1"/>
        <v>0.26750000000000002</v>
      </c>
      <c r="I13" s="78">
        <f t="shared" si="1"/>
        <v>1.0269999999999999</v>
      </c>
      <c r="J13" s="93">
        <f t="shared" si="1"/>
        <v>5880</v>
      </c>
      <c r="K13" s="75"/>
      <c r="L13" s="74">
        <f>MAX(L5:L11)</f>
        <v>2148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/>
      <c r="BJ13"/>
      <c r="BK13"/>
      <c r="BL13"/>
    </row>
    <row r="14" spans="1:64" ht="15.75" thickBot="1">
      <c r="A14" s="56" t="s">
        <v>2</v>
      </c>
      <c r="B14" s="65"/>
      <c r="C14" s="66">
        <f t="shared" ref="C14:J14" si="2">MEDIAN(C5:C11)</f>
        <v>88.32</v>
      </c>
      <c r="D14" s="66">
        <f t="shared" si="2"/>
        <v>14.35</v>
      </c>
      <c r="E14" s="66">
        <f t="shared" si="2"/>
        <v>95.45</v>
      </c>
      <c r="F14" s="66">
        <f t="shared" si="2"/>
        <v>73.83</v>
      </c>
      <c r="G14" s="131">
        <f t="shared" si="2"/>
        <v>142.69999999999999</v>
      </c>
      <c r="H14" s="82">
        <f t="shared" si="2"/>
        <v>0.1193</v>
      </c>
      <c r="I14" s="82">
        <f t="shared" si="2"/>
        <v>0.90569999999999995</v>
      </c>
      <c r="J14" s="67">
        <f t="shared" si="2"/>
        <v>5865</v>
      </c>
      <c r="K14" s="66"/>
      <c r="L14" s="202">
        <f>MEDIAN(L5:L11)</f>
        <v>1519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/>
      <c r="BJ14"/>
      <c r="BK14"/>
      <c r="BL14"/>
    </row>
    <row r="15" spans="1:64">
      <c r="U15" s="128"/>
      <c r="BC15"/>
      <c r="BD15"/>
      <c r="BE15"/>
      <c r="BF15"/>
      <c r="BG15"/>
      <c r="BH15"/>
      <c r="BI15"/>
      <c r="BJ15"/>
      <c r="BK15"/>
      <c r="BL15"/>
    </row>
    <row r="16" spans="1:64" ht="15.75" thickBot="1"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64" ht="60" customHeight="1">
      <c r="A17" s="38" t="s">
        <v>5</v>
      </c>
      <c r="B17" s="39" t="s">
        <v>3</v>
      </c>
      <c r="C17" s="40" t="s">
        <v>39</v>
      </c>
      <c r="D17" s="40" t="s">
        <v>37</v>
      </c>
      <c r="E17" s="40" t="s">
        <v>38</v>
      </c>
      <c r="F17" s="40" t="s">
        <v>40</v>
      </c>
      <c r="G17" s="40" t="s">
        <v>115</v>
      </c>
      <c r="H17" s="40" t="s">
        <v>41</v>
      </c>
      <c r="I17" s="40" t="s">
        <v>162</v>
      </c>
      <c r="J17" s="40" t="s">
        <v>50</v>
      </c>
      <c r="K17" s="40" t="s">
        <v>76</v>
      </c>
      <c r="L17" s="40" t="s">
        <v>164</v>
      </c>
      <c r="M17" s="40" t="s">
        <v>116</v>
      </c>
      <c r="N17" s="40" t="s">
        <v>117</v>
      </c>
      <c r="O17" s="40" t="s">
        <v>118</v>
      </c>
      <c r="P17" s="40" t="s">
        <v>42</v>
      </c>
      <c r="Q17" s="40" t="s">
        <v>43</v>
      </c>
      <c r="R17" s="40" t="s">
        <v>44</v>
      </c>
      <c r="S17" s="40" t="s">
        <v>45</v>
      </c>
      <c r="T17" s="40" t="s">
        <v>46</v>
      </c>
      <c r="U17" s="40" t="s">
        <v>47</v>
      </c>
      <c r="V17" s="40" t="s">
        <v>48</v>
      </c>
      <c r="W17" s="40" t="s">
        <v>49</v>
      </c>
      <c r="X17" s="40" t="s">
        <v>414</v>
      </c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>
      <c r="A18" s="26" t="s">
        <v>412</v>
      </c>
      <c r="B18" s="29">
        <v>23006858</v>
      </c>
      <c r="C18" s="34">
        <v>86.63</v>
      </c>
      <c r="D18" s="36">
        <v>16.98</v>
      </c>
      <c r="E18" s="34">
        <v>92.35</v>
      </c>
      <c r="F18" s="33">
        <v>121.5</v>
      </c>
      <c r="G18" s="33">
        <v>207</v>
      </c>
      <c r="H18" s="36">
        <v>0.41199999999999998</v>
      </c>
      <c r="I18" s="51">
        <v>0.91869999999999996</v>
      </c>
      <c r="J18" s="37">
        <v>9856</v>
      </c>
      <c r="K18" s="28"/>
      <c r="L18" s="28"/>
      <c r="M18" s="28">
        <v>3511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13"/>
      <c r="Z18" s="13"/>
      <c r="AA18" s="1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>
      <c r="A19" s="26" t="s">
        <v>406</v>
      </c>
      <c r="B19" s="29">
        <v>23007594</v>
      </c>
      <c r="C19" s="34">
        <v>89.33</v>
      </c>
      <c r="D19" s="28"/>
      <c r="E19" s="28"/>
      <c r="F19" s="28"/>
      <c r="G19" s="28"/>
      <c r="H19" s="51"/>
      <c r="I19" s="28"/>
      <c r="J19" s="28"/>
      <c r="K19" s="28"/>
      <c r="L19" s="28"/>
      <c r="M19" s="28"/>
      <c r="N19" s="28" t="s">
        <v>391</v>
      </c>
      <c r="O19" s="28" t="s">
        <v>392</v>
      </c>
      <c r="P19" s="28" t="s">
        <v>393</v>
      </c>
      <c r="Q19" s="28" t="s">
        <v>394</v>
      </c>
      <c r="R19" s="28" t="s">
        <v>393</v>
      </c>
      <c r="S19" s="28" t="s">
        <v>395</v>
      </c>
      <c r="T19" s="28" t="s">
        <v>393</v>
      </c>
      <c r="U19" s="28" t="s">
        <v>393</v>
      </c>
      <c r="V19" s="28" t="s">
        <v>395</v>
      </c>
      <c r="W19" s="28" t="s">
        <v>394</v>
      </c>
      <c r="X19" s="28"/>
      <c r="Y19" s="13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>
      <c r="A20" s="26" t="s">
        <v>406</v>
      </c>
      <c r="B20" s="29">
        <v>23007747</v>
      </c>
      <c r="C20" s="34">
        <v>90.87</v>
      </c>
      <c r="D20" s="28"/>
      <c r="E20" s="28"/>
      <c r="F20" s="28"/>
      <c r="G20" s="28"/>
      <c r="H20" s="51"/>
      <c r="I20" s="28"/>
      <c r="J20" s="28"/>
      <c r="K20" s="28"/>
      <c r="L20" s="28"/>
      <c r="M20" s="28"/>
      <c r="N20" s="28" t="s">
        <v>391</v>
      </c>
      <c r="O20" s="28" t="s">
        <v>392</v>
      </c>
      <c r="P20" s="28" t="s">
        <v>393</v>
      </c>
      <c r="Q20" s="28" t="s">
        <v>394</v>
      </c>
      <c r="R20" s="28" t="s">
        <v>393</v>
      </c>
      <c r="S20" s="28" t="s">
        <v>395</v>
      </c>
      <c r="T20" s="28" t="s">
        <v>393</v>
      </c>
      <c r="U20" s="28" t="s">
        <v>393</v>
      </c>
      <c r="V20" s="28" t="s">
        <v>395</v>
      </c>
      <c r="W20" s="28" t="s">
        <v>394</v>
      </c>
      <c r="X20" s="28"/>
      <c r="Y20" s="1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64">
      <c r="A21" s="26" t="s">
        <v>406</v>
      </c>
      <c r="B21" s="29">
        <v>23007071</v>
      </c>
      <c r="C21" s="34">
        <v>88.26</v>
      </c>
      <c r="D21" s="28"/>
      <c r="E21" s="28"/>
      <c r="F21" s="28"/>
      <c r="G21" s="28"/>
      <c r="H21" s="51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>
        <v>262.5</v>
      </c>
      <c r="Y21" s="13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64">
      <c r="A22" s="26" t="s">
        <v>406</v>
      </c>
      <c r="B22" s="29">
        <v>23006858</v>
      </c>
      <c r="C22" s="34">
        <v>87.68</v>
      </c>
      <c r="D22" s="36"/>
      <c r="E22" s="28"/>
      <c r="F22" s="28"/>
      <c r="G22" s="28"/>
      <c r="H22" s="36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>
        <v>313.5</v>
      </c>
      <c r="Y22" s="1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>
      <c r="A23" s="26" t="s">
        <v>406</v>
      </c>
      <c r="B23" s="29">
        <v>23006802</v>
      </c>
      <c r="C23" s="34">
        <v>88.12</v>
      </c>
      <c r="D23" s="36">
        <v>7.625</v>
      </c>
      <c r="E23" s="34">
        <v>49.45</v>
      </c>
      <c r="F23" s="33">
        <v>54.7</v>
      </c>
      <c r="G23" s="33">
        <v>239.5</v>
      </c>
      <c r="H23" s="36">
        <v>9.2100000000000001E-2</v>
      </c>
      <c r="I23" s="51">
        <v>2.0289999999999999</v>
      </c>
      <c r="J23" s="37">
        <v>10380</v>
      </c>
      <c r="K23" s="34">
        <v>22.14</v>
      </c>
      <c r="L23" s="34">
        <v>24.35</v>
      </c>
      <c r="M23" s="37">
        <v>2814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13"/>
      <c r="Z23" s="13"/>
      <c r="AA23" s="1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64">
      <c r="A24" s="26" t="s">
        <v>413</v>
      </c>
      <c r="B24" s="29">
        <v>23006573</v>
      </c>
      <c r="C24" s="34">
        <v>87.79</v>
      </c>
      <c r="D24" s="36"/>
      <c r="E24" s="28"/>
      <c r="F24" s="33"/>
      <c r="G24" s="28"/>
      <c r="H24" s="36"/>
      <c r="I24" s="28"/>
      <c r="J24" s="37">
        <v>10220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>
        <v>242.5</v>
      </c>
      <c r="Y24" s="13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26" t="s">
        <v>405</v>
      </c>
      <c r="B25" s="29">
        <v>23006800</v>
      </c>
      <c r="C25" s="34">
        <v>90.12</v>
      </c>
      <c r="D25" s="28"/>
      <c r="E25" s="28"/>
      <c r="F25" s="28"/>
      <c r="G25" s="28"/>
      <c r="H25" s="51"/>
      <c r="I25" s="28"/>
      <c r="J25" s="28"/>
      <c r="K25" s="28"/>
      <c r="L25" s="28"/>
      <c r="M25" s="28"/>
      <c r="N25" s="28" t="s">
        <v>391</v>
      </c>
      <c r="O25" s="28" t="s">
        <v>392</v>
      </c>
      <c r="P25" s="28" t="s">
        <v>393</v>
      </c>
      <c r="Q25" s="28" t="s">
        <v>394</v>
      </c>
      <c r="R25" s="28" t="s">
        <v>393</v>
      </c>
      <c r="S25" s="28" t="s">
        <v>395</v>
      </c>
      <c r="T25" s="28" t="s">
        <v>393</v>
      </c>
      <c r="U25" s="28" t="s">
        <v>393</v>
      </c>
      <c r="V25" s="28">
        <v>0.35520000000000002</v>
      </c>
      <c r="W25" s="28" t="s">
        <v>394</v>
      </c>
      <c r="X25" s="28"/>
      <c r="Y25" s="13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26" t="s">
        <v>405</v>
      </c>
      <c r="B26" s="29">
        <v>23006800</v>
      </c>
      <c r="C26" s="34">
        <v>90.02</v>
      </c>
      <c r="D26" s="28"/>
      <c r="E26" s="28"/>
      <c r="F26" s="28"/>
      <c r="G26" s="28"/>
      <c r="H26" s="51"/>
      <c r="I26" s="28"/>
      <c r="J26" s="28"/>
      <c r="K26" s="28"/>
      <c r="L26" s="28"/>
      <c r="M26" s="28"/>
      <c r="N26" s="28" t="s">
        <v>391</v>
      </c>
      <c r="O26" s="28" t="s">
        <v>392</v>
      </c>
      <c r="P26" s="28" t="s">
        <v>393</v>
      </c>
      <c r="Q26" s="28" t="s">
        <v>394</v>
      </c>
      <c r="R26" s="28" t="s">
        <v>393</v>
      </c>
      <c r="S26" s="28" t="s">
        <v>395</v>
      </c>
      <c r="T26" s="28" t="s">
        <v>393</v>
      </c>
      <c r="U26" s="28" t="s">
        <v>393</v>
      </c>
      <c r="V26" s="28">
        <v>0.69850000000000001</v>
      </c>
      <c r="W26" s="28" t="s">
        <v>394</v>
      </c>
      <c r="X26" s="28"/>
      <c r="Y26" s="1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26" t="s">
        <v>405</v>
      </c>
      <c r="B27" s="29">
        <v>23006961</v>
      </c>
      <c r="C27" s="34">
        <v>88.18</v>
      </c>
      <c r="D27" s="28"/>
      <c r="E27" s="28"/>
      <c r="F27" s="28"/>
      <c r="G27" s="28"/>
      <c r="H27" s="51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80">
        <v>262</v>
      </c>
      <c r="Y27" s="13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26" t="s">
        <v>411</v>
      </c>
      <c r="B28" s="29">
        <v>23007152</v>
      </c>
      <c r="C28" s="34">
        <v>97.52</v>
      </c>
      <c r="D28" s="28"/>
      <c r="E28" s="28"/>
      <c r="F28" s="28"/>
      <c r="G28" s="28"/>
      <c r="H28" s="51"/>
      <c r="I28" s="28"/>
      <c r="J28" s="28"/>
      <c r="K28" s="28"/>
      <c r="L28" s="28"/>
      <c r="M28" s="28"/>
      <c r="N28" s="28" t="s">
        <v>391</v>
      </c>
      <c r="O28" s="28" t="s">
        <v>392</v>
      </c>
      <c r="P28" s="28" t="s">
        <v>393</v>
      </c>
      <c r="Q28" s="28" t="s">
        <v>394</v>
      </c>
      <c r="R28" s="28" t="s">
        <v>393</v>
      </c>
      <c r="S28" s="28" t="s">
        <v>395</v>
      </c>
      <c r="T28" s="28" t="s">
        <v>393</v>
      </c>
      <c r="U28" s="28" t="s">
        <v>393</v>
      </c>
      <c r="V28" s="28" t="s">
        <v>395</v>
      </c>
      <c r="W28" s="28" t="s">
        <v>394</v>
      </c>
      <c r="X28" s="28"/>
      <c r="Y28" s="13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52" t="s">
        <v>0</v>
      </c>
      <c r="B29" s="70"/>
      <c r="C29" s="71">
        <f t="shared" ref="C29:J29" si="3">MIN(C18:C28)</f>
        <v>86.63</v>
      </c>
      <c r="D29" s="84">
        <f t="shared" si="3"/>
        <v>7.625</v>
      </c>
      <c r="E29" s="71">
        <f t="shared" si="3"/>
        <v>49.45</v>
      </c>
      <c r="F29" s="201">
        <f t="shared" si="3"/>
        <v>54.7</v>
      </c>
      <c r="G29" s="203">
        <f t="shared" si="3"/>
        <v>207</v>
      </c>
      <c r="H29" s="84">
        <f t="shared" si="3"/>
        <v>9.2100000000000001E-2</v>
      </c>
      <c r="I29" s="72">
        <f t="shared" si="3"/>
        <v>0.91869999999999996</v>
      </c>
      <c r="J29" s="92">
        <f t="shared" si="3"/>
        <v>9856</v>
      </c>
      <c r="K29" s="92"/>
      <c r="L29" s="92"/>
      <c r="M29" s="92">
        <f>MIN(M18:M28)</f>
        <v>2814</v>
      </c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203">
        <f>MIN(X18:X28)</f>
        <v>242.5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54" t="s">
        <v>1</v>
      </c>
      <c r="B30" s="74"/>
      <c r="C30" s="79">
        <f t="shared" ref="C30:J30" si="4">MAX(C18:C28)</f>
        <v>97.52</v>
      </c>
      <c r="D30" s="86">
        <f t="shared" si="4"/>
        <v>16.98</v>
      </c>
      <c r="E30" s="79">
        <f t="shared" si="4"/>
        <v>92.35</v>
      </c>
      <c r="F30" s="80">
        <f t="shared" si="4"/>
        <v>121.5</v>
      </c>
      <c r="G30" s="77">
        <f t="shared" si="4"/>
        <v>239.5</v>
      </c>
      <c r="H30" s="86">
        <f t="shared" si="4"/>
        <v>0.41199999999999998</v>
      </c>
      <c r="I30" s="76">
        <f t="shared" si="4"/>
        <v>2.0289999999999999</v>
      </c>
      <c r="J30" s="93">
        <f t="shared" si="4"/>
        <v>10380</v>
      </c>
      <c r="K30" s="93"/>
      <c r="L30" s="93"/>
      <c r="M30" s="93">
        <f>MAX(M18:M28)</f>
        <v>3511</v>
      </c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77">
        <f>MAX(X18:X28)</f>
        <v>313.5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5.75" thickBot="1">
      <c r="A31" s="56" t="s">
        <v>2</v>
      </c>
      <c r="B31" s="65"/>
      <c r="C31" s="83">
        <f t="shared" ref="C31:J31" si="5">MEDIAN(C18:C28)</f>
        <v>88.26</v>
      </c>
      <c r="D31" s="87">
        <f t="shared" si="5"/>
        <v>12.3025</v>
      </c>
      <c r="E31" s="83">
        <f t="shared" si="5"/>
        <v>70.900000000000006</v>
      </c>
      <c r="F31" s="131">
        <f t="shared" si="5"/>
        <v>88.1</v>
      </c>
      <c r="G31" s="68">
        <f t="shared" si="5"/>
        <v>223.25</v>
      </c>
      <c r="H31" s="87">
        <f t="shared" si="5"/>
        <v>0.25205</v>
      </c>
      <c r="I31" s="81">
        <f t="shared" si="5"/>
        <v>1.4738500000000001</v>
      </c>
      <c r="J31" s="67">
        <f t="shared" si="5"/>
        <v>10220</v>
      </c>
      <c r="K31" s="67"/>
      <c r="L31" s="67"/>
      <c r="M31" s="67">
        <f>MEDIAN(M18:M28)</f>
        <v>3162.5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>
        <f>MEDIAN(X18:X28)</f>
        <v>262.25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A32" s="2"/>
      <c r="B32" s="15"/>
      <c r="C32" s="1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</row>
    <row r="33" spans="1:75" ht="15.75" thickBot="1">
      <c r="BB33"/>
      <c r="BC33"/>
      <c r="BD33"/>
      <c r="BE33"/>
      <c r="BF33"/>
      <c r="BG33"/>
      <c r="BH33"/>
      <c r="BI33"/>
      <c r="BJ33"/>
      <c r="BK33"/>
      <c r="BL33"/>
    </row>
    <row r="34" spans="1:75" ht="60" customHeight="1">
      <c r="A34" s="62" t="s">
        <v>4</v>
      </c>
      <c r="B34" s="39" t="s">
        <v>3</v>
      </c>
      <c r="C34" s="40" t="s">
        <v>372</v>
      </c>
      <c r="D34" s="40" t="s">
        <v>373</v>
      </c>
      <c r="E34" s="40" t="s">
        <v>169</v>
      </c>
      <c r="F34" s="40" t="s">
        <v>170</v>
      </c>
      <c r="G34" s="40" t="s">
        <v>374</v>
      </c>
      <c r="H34" s="40" t="s">
        <v>171</v>
      </c>
      <c r="I34" s="40" t="s">
        <v>172</v>
      </c>
      <c r="J34" s="40" t="s">
        <v>173</v>
      </c>
      <c r="K34" s="40" t="s">
        <v>174</v>
      </c>
      <c r="L34" s="40" t="s">
        <v>175</v>
      </c>
      <c r="M34" s="40" t="s">
        <v>176</v>
      </c>
      <c r="N34" s="40" t="s">
        <v>177</v>
      </c>
      <c r="O34" s="40" t="s">
        <v>178</v>
      </c>
      <c r="P34" s="40" t="s">
        <v>179</v>
      </c>
      <c r="Q34" s="40" t="s">
        <v>426</v>
      </c>
      <c r="R34" s="40" t="s">
        <v>180</v>
      </c>
      <c r="S34" s="40" t="s">
        <v>181</v>
      </c>
      <c r="T34" s="40" t="s">
        <v>427</v>
      </c>
      <c r="U34" s="40" t="s">
        <v>182</v>
      </c>
      <c r="V34" s="40" t="s">
        <v>428</v>
      </c>
      <c r="W34" s="40" t="s">
        <v>183</v>
      </c>
      <c r="X34" s="40" t="s">
        <v>429</v>
      </c>
      <c r="Y34" s="40" t="s">
        <v>430</v>
      </c>
      <c r="Z34" s="40" t="s">
        <v>431</v>
      </c>
      <c r="AA34" s="40" t="s">
        <v>375</v>
      </c>
      <c r="AB34" s="40" t="s">
        <v>432</v>
      </c>
      <c r="AC34" s="40" t="s">
        <v>433</v>
      </c>
      <c r="AD34" s="40" t="s">
        <v>434</v>
      </c>
      <c r="AE34" s="40" t="s">
        <v>435</v>
      </c>
      <c r="AF34" s="40" t="s">
        <v>436</v>
      </c>
      <c r="AG34" s="40" t="s">
        <v>437</v>
      </c>
      <c r="AH34" s="40" t="s">
        <v>438</v>
      </c>
      <c r="AI34" s="40" t="s">
        <v>439</v>
      </c>
      <c r="AJ34" s="40" t="s">
        <v>440</v>
      </c>
      <c r="AK34" s="40" t="s">
        <v>441</v>
      </c>
      <c r="AL34" s="40" t="s">
        <v>442</v>
      </c>
      <c r="AM34" s="40" t="s">
        <v>81</v>
      </c>
      <c r="AN34" s="40" t="s">
        <v>82</v>
      </c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75">
      <c r="A35" s="26" t="s">
        <v>422</v>
      </c>
      <c r="B35" s="29">
        <v>23006881</v>
      </c>
      <c r="C35" s="28"/>
      <c r="D35" s="28"/>
      <c r="E35" s="28"/>
      <c r="F35" s="28"/>
      <c r="G35" s="28"/>
      <c r="H35" s="28"/>
      <c r="I35" s="34"/>
      <c r="J35" s="35"/>
      <c r="K35" s="35"/>
      <c r="L35" s="28"/>
      <c r="M35" s="28"/>
      <c r="N35" s="28"/>
      <c r="O35" s="28"/>
      <c r="P35" s="28"/>
      <c r="Q35" s="28"/>
      <c r="R35" s="28"/>
      <c r="S35" s="35"/>
      <c r="T35" s="35"/>
      <c r="U35" s="28"/>
      <c r="V35" s="28"/>
      <c r="W35" s="28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28"/>
      <c r="AI35" s="28"/>
      <c r="AJ35" s="28"/>
      <c r="AK35" s="28"/>
      <c r="AL35" s="28"/>
      <c r="AM35" s="28" t="s">
        <v>424</v>
      </c>
      <c r="AN35" s="28" t="s">
        <v>424</v>
      </c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75">
      <c r="A36" s="26" t="s">
        <v>422</v>
      </c>
      <c r="B36" s="29">
        <v>23003999</v>
      </c>
      <c r="C36" s="28" t="s">
        <v>444</v>
      </c>
      <c r="D36" s="28" t="s">
        <v>444</v>
      </c>
      <c r="E36" s="28" t="s">
        <v>445</v>
      </c>
      <c r="F36" s="28" t="s">
        <v>445</v>
      </c>
      <c r="G36" s="28" t="s">
        <v>445</v>
      </c>
      <c r="H36" s="28" t="s">
        <v>445</v>
      </c>
      <c r="I36" s="28" t="s">
        <v>445</v>
      </c>
      <c r="J36" s="28" t="s">
        <v>444</v>
      </c>
      <c r="K36" s="28" t="s">
        <v>444</v>
      </c>
      <c r="L36" s="28" t="s">
        <v>445</v>
      </c>
      <c r="M36" s="28" t="s">
        <v>444</v>
      </c>
      <c r="N36" s="28" t="s">
        <v>445</v>
      </c>
      <c r="O36" s="28" t="s">
        <v>444</v>
      </c>
      <c r="P36" s="28" t="s">
        <v>444</v>
      </c>
      <c r="Q36" s="28" t="s">
        <v>444</v>
      </c>
      <c r="R36" s="28" t="s">
        <v>444</v>
      </c>
      <c r="S36" s="28" t="s">
        <v>444</v>
      </c>
      <c r="T36" s="28" t="s">
        <v>444</v>
      </c>
      <c r="U36" s="28" t="s">
        <v>444</v>
      </c>
      <c r="V36" s="28" t="s">
        <v>444</v>
      </c>
      <c r="W36" s="28" t="s">
        <v>444</v>
      </c>
      <c r="X36" s="28" t="s">
        <v>444</v>
      </c>
      <c r="Y36" s="28" t="s">
        <v>444</v>
      </c>
      <c r="Z36" s="28" t="s">
        <v>444</v>
      </c>
      <c r="AA36" s="28" t="s">
        <v>444</v>
      </c>
      <c r="AB36" s="28" t="s">
        <v>444</v>
      </c>
      <c r="AC36" s="28" t="s">
        <v>444</v>
      </c>
      <c r="AD36" s="28" t="s">
        <v>444</v>
      </c>
      <c r="AE36" s="28" t="s">
        <v>444</v>
      </c>
      <c r="AF36" s="28" t="s">
        <v>444</v>
      </c>
      <c r="AG36" s="28" t="s">
        <v>445</v>
      </c>
      <c r="AH36" s="28" t="s">
        <v>444</v>
      </c>
      <c r="AI36" s="28" t="s">
        <v>445</v>
      </c>
      <c r="AJ36" s="28" t="s">
        <v>444</v>
      </c>
      <c r="AK36" s="28" t="s">
        <v>444</v>
      </c>
      <c r="AL36" s="28" t="s">
        <v>445</v>
      </c>
      <c r="AM36" s="35"/>
      <c r="AN36" s="35"/>
      <c r="AO36" s="13"/>
      <c r="AP36" s="13"/>
      <c r="AQ36" s="13"/>
      <c r="AR36" s="13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75">
      <c r="A37" s="26" t="s">
        <v>443</v>
      </c>
      <c r="B37" s="29">
        <v>23007879</v>
      </c>
      <c r="C37" s="69"/>
      <c r="D37" s="28"/>
      <c r="E37" s="28"/>
      <c r="F37" s="28"/>
      <c r="G37" s="28"/>
      <c r="H37" s="36"/>
      <c r="I37" s="28"/>
      <c r="J37" s="35"/>
      <c r="K37" s="35"/>
      <c r="L37" s="28"/>
      <c r="M37" s="28"/>
      <c r="N37" s="28"/>
      <c r="O37" s="28"/>
      <c r="P37" s="28"/>
      <c r="Q37" s="35"/>
      <c r="R37" s="35"/>
      <c r="S37" s="35"/>
      <c r="T37" s="35"/>
      <c r="U37" s="35"/>
      <c r="V37" s="35"/>
      <c r="W37" s="28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28"/>
      <c r="AI37" s="28"/>
      <c r="AJ37" s="28"/>
      <c r="AK37" s="28"/>
      <c r="AL37" s="28"/>
      <c r="AM37" s="28" t="s">
        <v>424</v>
      </c>
      <c r="AN37" s="28" t="s">
        <v>424</v>
      </c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75">
      <c r="BC38"/>
      <c r="BD38"/>
      <c r="BE38"/>
      <c r="BF38"/>
      <c r="BG38"/>
      <c r="BH38"/>
      <c r="BI38"/>
      <c r="BJ38"/>
      <c r="BK38"/>
      <c r="BL38"/>
    </row>
    <row r="39" spans="1:75" ht="15.75" thickBot="1">
      <c r="BC39"/>
      <c r="BD39"/>
      <c r="BE39"/>
      <c r="BF39"/>
      <c r="BG39"/>
      <c r="BH39"/>
      <c r="BI39"/>
      <c r="BJ39"/>
      <c r="BK39"/>
      <c r="BL39"/>
    </row>
    <row r="40" spans="1:75" ht="60" customHeight="1">
      <c r="A40" s="62" t="s">
        <v>79</v>
      </c>
      <c r="B40" s="39" t="s">
        <v>3</v>
      </c>
      <c r="C40" s="40" t="s">
        <v>39</v>
      </c>
      <c r="D40" s="40" t="s">
        <v>37</v>
      </c>
      <c r="E40" s="40" t="s">
        <v>38</v>
      </c>
      <c r="F40" s="40" t="s">
        <v>40</v>
      </c>
      <c r="G40" s="40" t="s">
        <v>115</v>
      </c>
      <c r="H40" s="40" t="s">
        <v>41</v>
      </c>
      <c r="I40" s="40" t="s">
        <v>162</v>
      </c>
      <c r="J40" s="40" t="s">
        <v>50</v>
      </c>
      <c r="K40" s="40" t="s">
        <v>116</v>
      </c>
      <c r="L40" s="40" t="s">
        <v>117</v>
      </c>
      <c r="M40" s="40" t="s">
        <v>118</v>
      </c>
      <c r="N40" s="40" t="s">
        <v>42</v>
      </c>
      <c r="O40" s="40" t="s">
        <v>43</v>
      </c>
      <c r="P40" s="40" t="s">
        <v>44</v>
      </c>
      <c r="Q40" s="40" t="s">
        <v>45</v>
      </c>
      <c r="R40" s="40" t="s">
        <v>46</v>
      </c>
      <c r="S40" s="40" t="s">
        <v>47</v>
      </c>
      <c r="T40" s="40" t="s">
        <v>48</v>
      </c>
      <c r="U40" s="40" t="s">
        <v>49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75">
      <c r="A41" s="26" t="s">
        <v>447</v>
      </c>
      <c r="B41" s="29">
        <v>23007594</v>
      </c>
      <c r="C41" s="34">
        <v>88.17</v>
      </c>
      <c r="D41" s="51"/>
      <c r="E41" s="28"/>
      <c r="F41" s="28"/>
      <c r="G41" s="28"/>
      <c r="H41" s="28"/>
      <c r="I41" s="28"/>
      <c r="J41" s="28"/>
      <c r="K41" s="28"/>
      <c r="L41" s="28" t="s">
        <v>391</v>
      </c>
      <c r="M41" s="28" t="s">
        <v>392</v>
      </c>
      <c r="N41" s="28" t="s">
        <v>393</v>
      </c>
      <c r="O41" s="28" t="s">
        <v>394</v>
      </c>
      <c r="P41" s="28" t="s">
        <v>393</v>
      </c>
      <c r="Q41" s="28" t="s">
        <v>395</v>
      </c>
      <c r="R41" s="28" t="s">
        <v>393</v>
      </c>
      <c r="S41" s="28" t="s">
        <v>393</v>
      </c>
      <c r="T41" s="28" t="s">
        <v>395</v>
      </c>
      <c r="U41" s="28" t="s">
        <v>394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75">
      <c r="A42" s="26" t="s">
        <v>448</v>
      </c>
      <c r="B42" s="29">
        <v>23006803</v>
      </c>
      <c r="C42" s="34">
        <v>90.43</v>
      </c>
      <c r="D42" s="34">
        <v>22.63</v>
      </c>
      <c r="E42" s="34">
        <v>68.180000000000007</v>
      </c>
      <c r="F42" s="34">
        <v>77.98</v>
      </c>
      <c r="G42" s="33">
        <v>283.2</v>
      </c>
      <c r="H42" s="51">
        <v>0.10630000000000001</v>
      </c>
      <c r="I42" s="51">
        <v>0.7732</v>
      </c>
      <c r="J42" s="37">
        <v>11830</v>
      </c>
      <c r="K42" s="37">
        <v>1790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</row>
    <row r="43" spans="1:75">
      <c r="A43" s="52" t="s">
        <v>0</v>
      </c>
      <c r="B43" s="70"/>
      <c r="C43" s="73">
        <f>MIN(C41:C42)</f>
        <v>88.17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</row>
    <row r="44" spans="1:75">
      <c r="A44" s="54" t="s">
        <v>1</v>
      </c>
      <c r="B44" s="74"/>
      <c r="C44" s="79">
        <f>MAX(C41:C42)</f>
        <v>90.43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75" ht="15.75" thickBot="1">
      <c r="A45" s="56" t="s">
        <v>2</v>
      </c>
      <c r="B45" s="65"/>
      <c r="C45" s="83">
        <f>MEDIAN(C41:C42)</f>
        <v>89.300000000000011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75">
      <c r="BC46"/>
      <c r="BD46"/>
      <c r="BE46"/>
      <c r="BF46"/>
      <c r="BG46"/>
      <c r="BH46"/>
      <c r="BI46"/>
      <c r="BJ46"/>
      <c r="BK46"/>
      <c r="BL46"/>
    </row>
    <row r="47" spans="1:75" ht="15.75" thickBot="1">
      <c r="BC47"/>
      <c r="BD47"/>
      <c r="BE47"/>
      <c r="BF47"/>
      <c r="BG47"/>
      <c r="BH47"/>
      <c r="BI47"/>
      <c r="BJ47"/>
      <c r="BK47"/>
      <c r="BL47"/>
    </row>
    <row r="48" spans="1:75" ht="60" customHeight="1">
      <c r="A48" s="62" t="s">
        <v>160</v>
      </c>
      <c r="B48" s="39" t="s">
        <v>3</v>
      </c>
      <c r="C48" s="40" t="s">
        <v>55</v>
      </c>
      <c r="D48" s="40" t="s">
        <v>83</v>
      </c>
      <c r="E48" s="40" t="s">
        <v>84</v>
      </c>
      <c r="F48" s="40" t="s">
        <v>85</v>
      </c>
      <c r="G48" s="40" t="s">
        <v>120</v>
      </c>
      <c r="H48" s="40" t="s">
        <v>86</v>
      </c>
      <c r="I48" s="40" t="s">
        <v>87</v>
      </c>
      <c r="J48" s="40" t="s">
        <v>88</v>
      </c>
      <c r="K48" s="40" t="s">
        <v>89</v>
      </c>
      <c r="L48" s="40" t="s">
        <v>90</v>
      </c>
      <c r="M48" s="40" t="s">
        <v>91</v>
      </c>
      <c r="N48" s="40" t="s">
        <v>92</v>
      </c>
      <c r="O48" s="40" t="s">
        <v>93</v>
      </c>
      <c r="P48" s="40" t="s">
        <v>94</v>
      </c>
      <c r="Q48" s="85" t="s">
        <v>95</v>
      </c>
      <c r="R48" s="85" t="s">
        <v>96</v>
      </c>
      <c r="S48" s="85" t="s">
        <v>97</v>
      </c>
      <c r="T48" s="85" t="s">
        <v>98</v>
      </c>
      <c r="U48" s="85" t="s">
        <v>99</v>
      </c>
      <c r="V48" s="85" t="s">
        <v>100</v>
      </c>
      <c r="W48" s="40" t="s">
        <v>141</v>
      </c>
      <c r="X48" s="40" t="s">
        <v>142</v>
      </c>
      <c r="Y48" s="40" t="s">
        <v>143</v>
      </c>
      <c r="Z48" s="40" t="s">
        <v>144</v>
      </c>
      <c r="AA48" s="40" t="s">
        <v>145</v>
      </c>
      <c r="AB48" s="40" t="s">
        <v>146</v>
      </c>
      <c r="AC48" s="40" t="s">
        <v>147</v>
      </c>
      <c r="AD48" s="40" t="s">
        <v>148</v>
      </c>
      <c r="AE48" s="40" t="s">
        <v>149</v>
      </c>
      <c r="AF48" s="40" t="s">
        <v>150</v>
      </c>
      <c r="AG48" s="40" t="s">
        <v>151</v>
      </c>
      <c r="AH48" s="40" t="s">
        <v>152</v>
      </c>
      <c r="AI48" s="40" t="s">
        <v>153</v>
      </c>
      <c r="AJ48" s="40" t="s">
        <v>154</v>
      </c>
      <c r="AK48" s="40" t="s">
        <v>155</v>
      </c>
      <c r="AL48" s="40" t="s">
        <v>156</v>
      </c>
      <c r="AM48" s="40" t="s">
        <v>157</v>
      </c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267">
      <c r="A49" s="26" t="s">
        <v>450</v>
      </c>
      <c r="B49" s="29">
        <v>23005563</v>
      </c>
      <c r="C49" s="34">
        <v>94.88</v>
      </c>
      <c r="D49" s="34" t="s">
        <v>397</v>
      </c>
      <c r="E49" s="34" t="s">
        <v>397</v>
      </c>
      <c r="F49" s="34" t="s">
        <v>398</v>
      </c>
      <c r="G49" s="34" t="s">
        <v>398</v>
      </c>
      <c r="H49" s="34">
        <v>84.71</v>
      </c>
      <c r="I49" s="34" t="s">
        <v>400</v>
      </c>
      <c r="J49" s="34" t="s">
        <v>399</v>
      </c>
      <c r="K49" s="34">
        <v>0</v>
      </c>
      <c r="L49" s="34" t="s">
        <v>401</v>
      </c>
      <c r="M49" s="34" t="s">
        <v>402</v>
      </c>
      <c r="N49" s="34" t="s">
        <v>451</v>
      </c>
      <c r="O49" s="34" t="s">
        <v>401</v>
      </c>
      <c r="P49" s="34">
        <v>0</v>
      </c>
      <c r="Q49" s="34" t="s">
        <v>401</v>
      </c>
      <c r="R49" s="34" t="s">
        <v>401</v>
      </c>
      <c r="S49" s="34" t="s">
        <v>401</v>
      </c>
      <c r="T49" s="34" t="s">
        <v>401</v>
      </c>
      <c r="U49" s="34" t="s">
        <v>401</v>
      </c>
      <c r="V49" s="34" t="s">
        <v>403</v>
      </c>
      <c r="W49" s="34" t="s">
        <v>401</v>
      </c>
      <c r="X49" s="34" t="s">
        <v>401</v>
      </c>
      <c r="Y49" s="34" t="s">
        <v>401</v>
      </c>
      <c r="Z49" s="34" t="s">
        <v>401</v>
      </c>
      <c r="AA49" s="34" t="s">
        <v>401</v>
      </c>
      <c r="AB49" s="34" t="s">
        <v>401</v>
      </c>
      <c r="AC49" s="34" t="s">
        <v>401</v>
      </c>
      <c r="AD49" s="34" t="s">
        <v>401</v>
      </c>
      <c r="AE49" s="34" t="s">
        <v>401</v>
      </c>
      <c r="AF49" s="34" t="s">
        <v>401</v>
      </c>
      <c r="AG49" s="34" t="s">
        <v>401</v>
      </c>
      <c r="AH49" s="34" t="s">
        <v>401</v>
      </c>
      <c r="AI49" s="34" t="s">
        <v>401</v>
      </c>
      <c r="AJ49" s="34" t="s">
        <v>401</v>
      </c>
      <c r="AK49" s="34" t="s">
        <v>401</v>
      </c>
      <c r="AL49" s="34" t="s">
        <v>401</v>
      </c>
      <c r="AM49" s="34" t="s">
        <v>401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267">
      <c r="BC50"/>
      <c r="BD50"/>
      <c r="BE50"/>
      <c r="BF50"/>
      <c r="BG50"/>
      <c r="BH50"/>
      <c r="BI50"/>
      <c r="BJ50"/>
      <c r="BK50"/>
      <c r="BL50"/>
    </row>
    <row r="51" spans="1:267" ht="15.75" thickBo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BI51"/>
      <c r="BJ51"/>
      <c r="BK51"/>
      <c r="BL51"/>
    </row>
    <row r="52" spans="1:267" s="2" customFormat="1" ht="60" customHeight="1">
      <c r="A52" s="38" t="s">
        <v>75</v>
      </c>
      <c r="B52" s="39" t="s">
        <v>3</v>
      </c>
      <c r="C52" s="40" t="s">
        <v>39</v>
      </c>
      <c r="D52" s="40" t="s">
        <v>166</v>
      </c>
      <c r="E52" s="41" t="s">
        <v>56</v>
      </c>
      <c r="F52" s="40" t="s">
        <v>80</v>
      </c>
      <c r="G52" s="40" t="s">
        <v>57</v>
      </c>
      <c r="H52" s="40" t="s">
        <v>58</v>
      </c>
      <c r="I52" s="40" t="s">
        <v>167</v>
      </c>
      <c r="J52" s="40" t="s">
        <v>168</v>
      </c>
      <c r="K52" s="40" t="s">
        <v>139</v>
      </c>
      <c r="L52" s="40" t="s">
        <v>169</v>
      </c>
      <c r="M52" s="40" t="s">
        <v>374</v>
      </c>
      <c r="N52" s="40" t="s">
        <v>172</v>
      </c>
      <c r="O52" s="40" t="s">
        <v>173</v>
      </c>
      <c r="P52" s="40" t="s">
        <v>174</v>
      </c>
      <c r="Q52" s="40" t="s">
        <v>491</v>
      </c>
      <c r="R52" s="40" t="s">
        <v>176</v>
      </c>
      <c r="S52" s="40" t="s">
        <v>177</v>
      </c>
      <c r="T52" s="40" t="s">
        <v>178</v>
      </c>
      <c r="U52" s="40" t="s">
        <v>179</v>
      </c>
      <c r="V52" s="40" t="s">
        <v>426</v>
      </c>
      <c r="W52" s="40" t="s">
        <v>180</v>
      </c>
      <c r="X52" s="40" t="s">
        <v>181</v>
      </c>
      <c r="Y52" s="40" t="s">
        <v>182</v>
      </c>
      <c r="Z52" s="40" t="s">
        <v>183</v>
      </c>
      <c r="AA52" s="40" t="s">
        <v>431</v>
      </c>
      <c r="AB52" s="40" t="s">
        <v>375</v>
      </c>
      <c r="AC52" s="40" t="s">
        <v>51</v>
      </c>
      <c r="AD52" s="40" t="s">
        <v>52</v>
      </c>
      <c r="AE52" s="40" t="s">
        <v>53</v>
      </c>
      <c r="AF52" s="40" t="s">
        <v>54</v>
      </c>
      <c r="AG52" s="40" t="s">
        <v>163</v>
      </c>
      <c r="AH52" s="40" t="s">
        <v>83</v>
      </c>
      <c r="AI52" s="40" t="s">
        <v>84</v>
      </c>
      <c r="AJ52" s="40" t="s">
        <v>85</v>
      </c>
      <c r="AK52" s="40" t="s">
        <v>120</v>
      </c>
      <c r="AL52" s="40" t="s">
        <v>86</v>
      </c>
      <c r="AM52" s="40" t="s">
        <v>87</v>
      </c>
      <c r="AN52" s="40" t="s">
        <v>88</v>
      </c>
      <c r="AO52" s="40" t="s">
        <v>89</v>
      </c>
      <c r="AP52" s="40" t="s">
        <v>90</v>
      </c>
      <c r="AQ52" s="40" t="s">
        <v>91</v>
      </c>
      <c r="AR52" s="40" t="s">
        <v>92</v>
      </c>
      <c r="AS52" s="40" t="s">
        <v>93</v>
      </c>
      <c r="AT52" s="40" t="s">
        <v>94</v>
      </c>
      <c r="AU52" s="85" t="s">
        <v>95</v>
      </c>
      <c r="AV52" s="85" t="s">
        <v>96</v>
      </c>
      <c r="AW52" s="85" t="s">
        <v>97</v>
      </c>
      <c r="AX52" s="85" t="s">
        <v>98</v>
      </c>
      <c r="AY52" s="85" t="s">
        <v>99</v>
      </c>
      <c r="AZ52" s="85" t="s">
        <v>100</v>
      </c>
      <c r="BA52" s="40" t="s">
        <v>141</v>
      </c>
      <c r="BB52" s="40" t="s">
        <v>142</v>
      </c>
      <c r="BC52" s="40" t="s">
        <v>143</v>
      </c>
      <c r="BD52" s="40" t="s">
        <v>144</v>
      </c>
      <c r="BE52" s="40" t="s">
        <v>145</v>
      </c>
      <c r="BF52" s="40" t="s">
        <v>146</v>
      </c>
      <c r="BG52" s="40" t="s">
        <v>147</v>
      </c>
      <c r="BH52" s="40" t="s">
        <v>148</v>
      </c>
      <c r="BI52" s="40" t="s">
        <v>149</v>
      </c>
      <c r="BJ52" s="40" t="s">
        <v>150</v>
      </c>
      <c r="BK52" s="40" t="s">
        <v>151</v>
      </c>
      <c r="BL52" s="40" t="s">
        <v>152</v>
      </c>
      <c r="BM52" s="40" t="s">
        <v>153</v>
      </c>
      <c r="BN52" s="40" t="s">
        <v>154</v>
      </c>
      <c r="BO52" s="40" t="s">
        <v>155</v>
      </c>
      <c r="BP52" s="40" t="s">
        <v>156</v>
      </c>
      <c r="BQ52" s="40" t="s">
        <v>157</v>
      </c>
      <c r="BR52" s="40" t="s">
        <v>184</v>
      </c>
      <c r="BS52" s="40" t="s">
        <v>365</v>
      </c>
      <c r="BT52" s="175" t="s">
        <v>353</v>
      </c>
      <c r="BU52" s="175" t="s">
        <v>360</v>
      </c>
      <c r="BV52" s="40" t="s">
        <v>186</v>
      </c>
      <c r="BW52" s="40" t="s">
        <v>185</v>
      </c>
      <c r="BX52" s="40" t="s">
        <v>187</v>
      </c>
      <c r="BY52" s="40" t="s">
        <v>188</v>
      </c>
      <c r="BZ52" s="40" t="s">
        <v>189</v>
      </c>
      <c r="CA52" s="40" t="s">
        <v>190</v>
      </c>
      <c r="CB52" s="40" t="s">
        <v>191</v>
      </c>
      <c r="CC52" s="40" t="s">
        <v>192</v>
      </c>
      <c r="CD52" s="40" t="s">
        <v>193</v>
      </c>
      <c r="CE52" s="40" t="s">
        <v>194</v>
      </c>
      <c r="CF52" s="40" t="s">
        <v>195</v>
      </c>
      <c r="CG52" s="40" t="s">
        <v>196</v>
      </c>
      <c r="CH52" s="40" t="s">
        <v>197</v>
      </c>
      <c r="CI52" s="40" t="s">
        <v>198</v>
      </c>
      <c r="CJ52" s="40" t="s">
        <v>199</v>
      </c>
      <c r="CK52" s="40" t="s">
        <v>200</v>
      </c>
      <c r="CL52" s="40" t="s">
        <v>201</v>
      </c>
      <c r="CM52" s="40" t="s">
        <v>202</v>
      </c>
      <c r="CN52" s="40" t="s">
        <v>203</v>
      </c>
      <c r="CO52" s="40" t="s">
        <v>204</v>
      </c>
      <c r="CP52" s="40" t="s">
        <v>212</v>
      </c>
      <c r="CQ52" s="40" t="s">
        <v>213</v>
      </c>
      <c r="CR52" s="40" t="s">
        <v>214</v>
      </c>
      <c r="CS52" s="40" t="s">
        <v>215</v>
      </c>
      <c r="CT52" s="40" t="s">
        <v>216</v>
      </c>
      <c r="CU52" s="40" t="s">
        <v>217</v>
      </c>
      <c r="CV52" s="40" t="s">
        <v>218</v>
      </c>
      <c r="CW52" s="40" t="s">
        <v>219</v>
      </c>
      <c r="CX52" s="40" t="s">
        <v>376</v>
      </c>
      <c r="CY52" s="40" t="s">
        <v>220</v>
      </c>
      <c r="CZ52" s="40" t="s">
        <v>223</v>
      </c>
      <c r="DA52" s="40" t="s">
        <v>224</v>
      </c>
      <c r="DB52" s="40" t="s">
        <v>225</v>
      </c>
      <c r="DC52" s="40" t="s">
        <v>227</v>
      </c>
      <c r="DD52" s="40" t="s">
        <v>221</v>
      </c>
      <c r="DE52" s="40" t="s">
        <v>222</v>
      </c>
      <c r="DF52" s="40" t="s">
        <v>228</v>
      </c>
      <c r="DG52" s="40" t="s">
        <v>229</v>
      </c>
      <c r="DH52" s="40" t="s">
        <v>230</v>
      </c>
      <c r="DI52" s="40" t="s">
        <v>231</v>
      </c>
      <c r="DJ52" s="40" t="s">
        <v>226</v>
      </c>
      <c r="DK52" s="40" t="s">
        <v>232</v>
      </c>
      <c r="DL52" s="40" t="s">
        <v>233</v>
      </c>
      <c r="DM52" s="40" t="s">
        <v>234</v>
      </c>
      <c r="DN52" s="40" t="s">
        <v>235</v>
      </c>
      <c r="DO52" s="40" t="s">
        <v>377</v>
      </c>
      <c r="DP52" s="40" t="s">
        <v>236</v>
      </c>
      <c r="DQ52" s="40" t="s">
        <v>237</v>
      </c>
      <c r="DR52" s="40" t="s">
        <v>238</v>
      </c>
      <c r="DS52" s="40" t="s">
        <v>239</v>
      </c>
      <c r="DT52" s="40" t="s">
        <v>240</v>
      </c>
      <c r="DU52" s="40" t="s">
        <v>241</v>
      </c>
      <c r="DV52" s="40" t="s">
        <v>242</v>
      </c>
      <c r="DW52" s="40" t="s">
        <v>243</v>
      </c>
      <c r="DX52" s="40" t="s">
        <v>244</v>
      </c>
      <c r="DY52" s="40" t="s">
        <v>245</v>
      </c>
      <c r="DZ52" s="40" t="s">
        <v>246</v>
      </c>
      <c r="EA52" s="40" t="s">
        <v>247</v>
      </c>
      <c r="EB52" s="40" t="s">
        <v>248</v>
      </c>
      <c r="EC52" s="40" t="s">
        <v>249</v>
      </c>
      <c r="ED52" s="40" t="s">
        <v>250</v>
      </c>
      <c r="EE52" s="40" t="s">
        <v>251</v>
      </c>
      <c r="EF52" s="40" t="s">
        <v>252</v>
      </c>
      <c r="EG52" s="40" t="s">
        <v>255</v>
      </c>
      <c r="EH52" s="40" t="s">
        <v>253</v>
      </c>
      <c r="EI52" s="40" t="s">
        <v>254</v>
      </c>
      <c r="EJ52" s="40" t="s">
        <v>256</v>
      </c>
      <c r="EK52" s="40" t="s">
        <v>257</v>
      </c>
      <c r="EL52" s="40" t="s">
        <v>258</v>
      </c>
      <c r="EM52" s="40" t="s">
        <v>259</v>
      </c>
      <c r="EN52" s="40" t="s">
        <v>260</v>
      </c>
      <c r="EO52" s="40" t="s">
        <v>261</v>
      </c>
      <c r="EP52" s="40" t="s">
        <v>378</v>
      </c>
      <c r="EQ52" s="40" t="s">
        <v>379</v>
      </c>
      <c r="ER52" s="40" t="s">
        <v>262</v>
      </c>
      <c r="ES52" s="40" t="s">
        <v>263</v>
      </c>
      <c r="ET52" s="40" t="s">
        <v>264</v>
      </c>
      <c r="EU52" s="40" t="s">
        <v>265</v>
      </c>
      <c r="EV52" s="40" t="s">
        <v>266</v>
      </c>
      <c r="EW52" s="40" t="s">
        <v>205</v>
      </c>
      <c r="EX52" s="40" t="s">
        <v>206</v>
      </c>
      <c r="EY52" s="40" t="s">
        <v>207</v>
      </c>
      <c r="EZ52" s="40" t="s">
        <v>208</v>
      </c>
      <c r="FA52" s="40" t="s">
        <v>209</v>
      </c>
      <c r="FB52" s="40" t="s">
        <v>210</v>
      </c>
      <c r="FC52" s="40" t="s">
        <v>211</v>
      </c>
      <c r="FD52" s="40" t="s">
        <v>267</v>
      </c>
      <c r="FE52" s="40" t="s">
        <v>268</v>
      </c>
      <c r="FF52" s="40" t="s">
        <v>269</v>
      </c>
      <c r="FG52" s="40" t="s">
        <v>270</v>
      </c>
      <c r="FH52" s="40" t="s">
        <v>271</v>
      </c>
      <c r="FI52" s="40" t="s">
        <v>272</v>
      </c>
      <c r="FJ52" s="40" t="s">
        <v>273</v>
      </c>
      <c r="FK52" s="40" t="s">
        <v>274</v>
      </c>
      <c r="FL52" s="40" t="s">
        <v>275</v>
      </c>
      <c r="FM52" s="40" t="s">
        <v>276</v>
      </c>
      <c r="FN52" s="40" t="s">
        <v>277</v>
      </c>
      <c r="FO52" s="40" t="s">
        <v>278</v>
      </c>
      <c r="FP52" s="40" t="s">
        <v>279</v>
      </c>
      <c r="FQ52" s="40" t="s">
        <v>280</v>
      </c>
      <c r="FR52" s="40" t="s">
        <v>281</v>
      </c>
      <c r="FS52" s="40" t="s">
        <v>282</v>
      </c>
      <c r="FT52" s="40" t="s">
        <v>283</v>
      </c>
      <c r="FU52" s="40" t="s">
        <v>284</v>
      </c>
      <c r="FV52" s="40" t="s">
        <v>285</v>
      </c>
      <c r="FW52" s="40" t="s">
        <v>286</v>
      </c>
      <c r="FX52" s="40" t="s">
        <v>287</v>
      </c>
      <c r="FY52" s="40" t="s">
        <v>288</v>
      </c>
      <c r="FZ52" s="40" t="s">
        <v>289</v>
      </c>
      <c r="GA52" s="40" t="s">
        <v>290</v>
      </c>
      <c r="GB52" s="40" t="s">
        <v>291</v>
      </c>
      <c r="GC52" s="40" t="s">
        <v>292</v>
      </c>
      <c r="GD52" s="40" t="s">
        <v>293</v>
      </c>
      <c r="GE52" s="40" t="s">
        <v>294</v>
      </c>
      <c r="GF52" s="40" t="s">
        <v>295</v>
      </c>
      <c r="GG52" s="40" t="s">
        <v>296</v>
      </c>
      <c r="GH52" s="40" t="s">
        <v>297</v>
      </c>
      <c r="GI52" s="40" t="s">
        <v>298</v>
      </c>
      <c r="GJ52" s="40" t="s">
        <v>380</v>
      </c>
      <c r="GK52" s="40" t="s">
        <v>299</v>
      </c>
      <c r="GL52" s="40" t="s">
        <v>381</v>
      </c>
      <c r="GM52" s="40" t="s">
        <v>300</v>
      </c>
      <c r="GN52" s="40" t="s">
        <v>301</v>
      </c>
      <c r="GO52" s="40" t="s">
        <v>302</v>
      </c>
      <c r="GP52" s="40" t="s">
        <v>303</v>
      </c>
      <c r="GQ52" s="40" t="s">
        <v>304</v>
      </c>
      <c r="GR52" s="40" t="s">
        <v>305</v>
      </c>
      <c r="GS52" s="40" t="s">
        <v>306</v>
      </c>
      <c r="GT52" s="40" t="s">
        <v>307</v>
      </c>
      <c r="GU52" s="40" t="s">
        <v>308</v>
      </c>
      <c r="GV52" s="40" t="s">
        <v>309</v>
      </c>
      <c r="GW52" s="40" t="s">
        <v>310</v>
      </c>
      <c r="GX52" s="40" t="s">
        <v>311</v>
      </c>
      <c r="GY52" s="40" t="s">
        <v>312</v>
      </c>
      <c r="GZ52" s="40" t="s">
        <v>313</v>
      </c>
      <c r="HA52" s="40" t="s">
        <v>314</v>
      </c>
      <c r="HB52" s="40" t="s">
        <v>315</v>
      </c>
      <c r="HC52" s="175" t="s">
        <v>319</v>
      </c>
      <c r="HD52" s="175" t="s">
        <v>320</v>
      </c>
      <c r="HE52" s="175" t="s">
        <v>318</v>
      </c>
      <c r="HF52" s="175" t="s">
        <v>321</v>
      </c>
      <c r="HG52" s="175" t="s">
        <v>367</v>
      </c>
      <c r="HH52" s="175" t="s">
        <v>322</v>
      </c>
      <c r="HI52" s="175" t="s">
        <v>323</v>
      </c>
      <c r="HJ52" s="175" t="s">
        <v>368</v>
      </c>
      <c r="HK52" s="175" t="s">
        <v>324</v>
      </c>
      <c r="HL52" s="175" t="s">
        <v>325</v>
      </c>
      <c r="HM52" s="175" t="s">
        <v>327</v>
      </c>
      <c r="HN52" s="40" t="s">
        <v>316</v>
      </c>
      <c r="HO52" s="175" t="s">
        <v>326</v>
      </c>
      <c r="HP52" s="40" t="s">
        <v>317</v>
      </c>
      <c r="HQ52" s="175" t="s">
        <v>328</v>
      </c>
      <c r="HR52" s="175" t="s">
        <v>329</v>
      </c>
      <c r="HS52" s="175" t="s">
        <v>330</v>
      </c>
      <c r="HT52" s="175" t="s">
        <v>331</v>
      </c>
      <c r="HU52" s="175" t="s">
        <v>332</v>
      </c>
      <c r="HV52" s="175" t="s">
        <v>333</v>
      </c>
      <c r="HW52" s="175" t="s">
        <v>334</v>
      </c>
      <c r="HX52" s="175" t="s">
        <v>335</v>
      </c>
      <c r="HY52" s="175" t="s">
        <v>336</v>
      </c>
      <c r="HZ52" s="175" t="s">
        <v>337</v>
      </c>
      <c r="IA52" s="175" t="s">
        <v>338</v>
      </c>
      <c r="IB52" s="175" t="s">
        <v>339</v>
      </c>
      <c r="IC52" s="175" t="s">
        <v>341</v>
      </c>
      <c r="ID52" s="175" t="s">
        <v>340</v>
      </c>
      <c r="IE52" s="175" t="s">
        <v>342</v>
      </c>
      <c r="IF52" s="175" t="s">
        <v>343</v>
      </c>
      <c r="IG52" s="175" t="s">
        <v>344</v>
      </c>
      <c r="IH52" s="175" t="s">
        <v>345</v>
      </c>
      <c r="II52" s="175" t="s">
        <v>346</v>
      </c>
      <c r="IJ52" s="175" t="s">
        <v>347</v>
      </c>
      <c r="IK52" s="175" t="s">
        <v>348</v>
      </c>
      <c r="IL52" s="175" t="s">
        <v>349</v>
      </c>
      <c r="IM52" s="175" t="s">
        <v>350</v>
      </c>
      <c r="IN52" s="175" t="s">
        <v>351</v>
      </c>
      <c r="IO52" s="175" t="s">
        <v>352</v>
      </c>
      <c r="IP52" s="40" t="s">
        <v>415</v>
      </c>
      <c r="IQ52" s="40" t="s">
        <v>425</v>
      </c>
      <c r="IR52" s="40" t="s">
        <v>416</v>
      </c>
      <c r="IS52" s="40" t="s">
        <v>458</v>
      </c>
      <c r="IT52" s="40" t="s">
        <v>459</v>
      </c>
      <c r="IU52" s="40" t="s">
        <v>460</v>
      </c>
      <c r="IV52" s="40" t="s">
        <v>461</v>
      </c>
      <c r="IW52" s="40" t="s">
        <v>462</v>
      </c>
      <c r="IX52" s="40" t="s">
        <v>463</v>
      </c>
      <c r="IY52" s="40" t="s">
        <v>464</v>
      </c>
      <c r="IZ52" s="40" t="s">
        <v>465</v>
      </c>
      <c r="JA52" s="40" t="s">
        <v>81</v>
      </c>
      <c r="JB52" s="40" t="s">
        <v>358</v>
      </c>
      <c r="JC52" s="40" t="s">
        <v>359</v>
      </c>
      <c r="JD52" s="40" t="s">
        <v>361</v>
      </c>
      <c r="JE52" s="40" t="s">
        <v>362</v>
      </c>
      <c r="JF52" s="40" t="s">
        <v>363</v>
      </c>
      <c r="JG52" s="40" t="s">
        <v>364</v>
      </c>
    </row>
    <row r="53" spans="1:267" ht="15" customHeight="1">
      <c r="A53" s="88" t="s">
        <v>485</v>
      </c>
      <c r="B53" s="29">
        <v>23005518</v>
      </c>
      <c r="C53" s="28"/>
      <c r="D53" s="35"/>
      <c r="E53" s="90"/>
      <c r="F53" s="90"/>
      <c r="G53" s="90"/>
      <c r="H53" s="90"/>
      <c r="I53" s="90"/>
      <c r="J53" s="90"/>
      <c r="K53" s="133"/>
      <c r="L53" s="90"/>
      <c r="M53" s="91"/>
      <c r="N53" s="90"/>
      <c r="O53" s="125"/>
      <c r="P53" s="91"/>
      <c r="Q53" s="90"/>
      <c r="R53" s="90"/>
      <c r="S53" s="126"/>
      <c r="T53" s="91"/>
      <c r="U53" s="125"/>
      <c r="V53" s="90"/>
      <c r="W53" s="89"/>
      <c r="X53" s="89"/>
      <c r="Y53" s="89"/>
      <c r="Z53" s="89"/>
      <c r="AA53" s="89"/>
      <c r="AB53" s="89"/>
      <c r="AC53" s="132"/>
      <c r="AD53" s="132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125"/>
      <c r="AS53" s="89"/>
      <c r="AT53" s="89"/>
      <c r="AU53" s="89"/>
      <c r="AV53" s="89"/>
      <c r="AW53" s="89"/>
      <c r="AX53" s="125"/>
      <c r="AY53" s="126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126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232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134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233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232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51"/>
      <c r="IQ53" s="28"/>
      <c r="IR53" s="27"/>
      <c r="IS53" s="31"/>
      <c r="IT53" s="31"/>
      <c r="IU53" s="32"/>
      <c r="IV53" s="30"/>
      <c r="IW53" s="27"/>
      <c r="IX53" s="30"/>
      <c r="IY53" s="28"/>
      <c r="IZ53" s="29"/>
      <c r="JA53" s="27"/>
      <c r="JB53" s="33"/>
      <c r="JC53" s="33"/>
      <c r="JD53" s="28" t="s">
        <v>486</v>
      </c>
      <c r="JE53" s="34">
        <v>0.19</v>
      </c>
      <c r="JF53" s="28" t="s">
        <v>487</v>
      </c>
      <c r="JG53" s="36">
        <v>0.20200000000000001</v>
      </c>
    </row>
    <row r="54" spans="1:267" ht="15" customHeight="1">
      <c r="A54" s="88" t="s">
        <v>466</v>
      </c>
      <c r="B54" s="29">
        <v>23007301</v>
      </c>
      <c r="C54" s="28"/>
      <c r="D54" s="34">
        <v>9.06</v>
      </c>
      <c r="E54" s="90"/>
      <c r="F54" s="90"/>
      <c r="G54" s="125">
        <v>5.1310000000000002</v>
      </c>
      <c r="H54" s="90"/>
      <c r="I54" s="125">
        <v>84.62</v>
      </c>
      <c r="J54" s="133">
        <v>1</v>
      </c>
      <c r="K54" s="133"/>
      <c r="L54" s="90"/>
      <c r="M54" s="91"/>
      <c r="N54" s="90"/>
      <c r="O54" s="125"/>
      <c r="P54" s="91"/>
      <c r="Q54" s="90"/>
      <c r="R54" s="90"/>
      <c r="S54" s="126"/>
      <c r="T54" s="91"/>
      <c r="U54" s="125"/>
      <c r="V54" s="90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>
        <v>9.6699999999999994E-2</v>
      </c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163"/>
      <c r="IQ54" s="28"/>
      <c r="IR54" s="27"/>
      <c r="IS54" s="27"/>
      <c r="IT54" s="27"/>
      <c r="IU54" s="27"/>
      <c r="IV54" s="30"/>
      <c r="IW54" s="29"/>
      <c r="IX54" s="32"/>
      <c r="IY54" s="37"/>
      <c r="IZ54" s="27"/>
      <c r="JA54" s="29"/>
      <c r="JB54" s="28"/>
      <c r="JC54" s="37"/>
      <c r="JD54" s="34"/>
      <c r="JE54" s="28"/>
      <c r="JF54" s="28"/>
      <c r="JG54" s="36"/>
    </row>
    <row r="55" spans="1:267" ht="15" customHeight="1">
      <c r="A55" s="88" t="s">
        <v>483</v>
      </c>
      <c r="B55" s="29">
        <v>23006578</v>
      </c>
      <c r="C55" s="34">
        <v>87.75</v>
      </c>
      <c r="D55" s="28"/>
      <c r="E55" s="89"/>
      <c r="F55" s="90"/>
      <c r="G55" s="89"/>
      <c r="H55" s="90"/>
      <c r="I55" s="125"/>
      <c r="J55" s="125"/>
      <c r="K55" s="89"/>
      <c r="L55" s="125"/>
      <c r="M55" s="125"/>
      <c r="N55" s="90"/>
      <c r="O55" s="125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132"/>
      <c r="AD55" s="132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125"/>
      <c r="AS55" s="89"/>
      <c r="AT55" s="89"/>
      <c r="AU55" s="89"/>
      <c r="AV55" s="89"/>
      <c r="AW55" s="89"/>
      <c r="AX55" s="125"/>
      <c r="AY55" s="126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126"/>
      <c r="BL55" s="89"/>
      <c r="BM55" s="89"/>
      <c r="BN55" s="89"/>
      <c r="BO55" s="89"/>
      <c r="BP55" s="89"/>
      <c r="BQ55" s="89"/>
      <c r="BR55" s="89"/>
      <c r="BS55" s="89"/>
      <c r="BT55" s="89" t="s">
        <v>468</v>
      </c>
      <c r="BU55" s="89" t="s">
        <v>468</v>
      </c>
      <c r="BV55" s="89" t="s">
        <v>469</v>
      </c>
      <c r="BW55" s="89" t="s">
        <v>470</v>
      </c>
      <c r="BX55" s="89" t="s">
        <v>469</v>
      </c>
      <c r="BY55" s="89" t="s">
        <v>468</v>
      </c>
      <c r="BZ55" s="89" t="s">
        <v>469</v>
      </c>
      <c r="CA55" s="89" t="s">
        <v>469</v>
      </c>
      <c r="CB55" s="89" t="s">
        <v>470</v>
      </c>
      <c r="CC55" s="89" t="s">
        <v>470</v>
      </c>
      <c r="CD55" s="89" t="s">
        <v>468</v>
      </c>
      <c r="CE55" s="89" t="s">
        <v>470</v>
      </c>
      <c r="CF55" s="232" t="s">
        <v>470</v>
      </c>
      <c r="CG55" s="89" t="s">
        <v>470</v>
      </c>
      <c r="CH55" s="89" t="s">
        <v>470</v>
      </c>
      <c r="CI55" s="89" t="s">
        <v>470</v>
      </c>
      <c r="CJ55" s="89" t="s">
        <v>468</v>
      </c>
      <c r="CK55" s="89" t="s">
        <v>471</v>
      </c>
      <c r="CL55" s="89" t="s">
        <v>468</v>
      </c>
      <c r="CM55" s="89" t="s">
        <v>470</v>
      </c>
      <c r="CN55" s="89" t="s">
        <v>469</v>
      </c>
      <c r="CO55" s="89" t="s">
        <v>468</v>
      </c>
      <c r="CP55" s="89" t="s">
        <v>469</v>
      </c>
      <c r="CQ55" s="89" t="s">
        <v>471</v>
      </c>
      <c r="CR55" s="89" t="s">
        <v>468</v>
      </c>
      <c r="CS55" s="89" t="s">
        <v>469</v>
      </c>
      <c r="CT55" s="89" t="s">
        <v>471</v>
      </c>
      <c r="CU55" s="89" t="s">
        <v>470</v>
      </c>
      <c r="CV55" s="89" t="s">
        <v>470</v>
      </c>
      <c r="CW55" s="89" t="s">
        <v>469</v>
      </c>
      <c r="CX55" s="89" t="s">
        <v>468</v>
      </c>
      <c r="CY55" s="89" t="s">
        <v>470</v>
      </c>
      <c r="CZ55" s="89" t="s">
        <v>470</v>
      </c>
      <c r="DA55" s="89" t="s">
        <v>468</v>
      </c>
      <c r="DB55" s="89" t="s">
        <v>470</v>
      </c>
      <c r="DC55" s="89" t="s">
        <v>469</v>
      </c>
      <c r="DD55" s="89" t="s">
        <v>469</v>
      </c>
      <c r="DE55" s="89" t="s">
        <v>471</v>
      </c>
      <c r="DF55" s="89" t="s">
        <v>468</v>
      </c>
      <c r="DG55" s="89" t="s">
        <v>469</v>
      </c>
      <c r="DH55" s="89" t="s">
        <v>469</v>
      </c>
      <c r="DI55" s="89" t="s">
        <v>470</v>
      </c>
      <c r="DJ55" s="89" t="s">
        <v>468</v>
      </c>
      <c r="DK55" s="89" t="s">
        <v>468</v>
      </c>
      <c r="DL55" s="89" t="s">
        <v>468</v>
      </c>
      <c r="DM55" s="89" t="s">
        <v>469</v>
      </c>
      <c r="DN55" s="89" t="s">
        <v>470</v>
      </c>
      <c r="DO55" s="89" t="s">
        <v>472</v>
      </c>
      <c r="DP55" s="89" t="s">
        <v>468</v>
      </c>
      <c r="DQ55" s="89" t="s">
        <v>469</v>
      </c>
      <c r="DR55" s="89" t="s">
        <v>468</v>
      </c>
      <c r="DS55" s="89" t="s">
        <v>470</v>
      </c>
      <c r="DT55" s="89" t="s">
        <v>469</v>
      </c>
      <c r="DU55" s="89" t="s">
        <v>470</v>
      </c>
      <c r="DV55" s="89" t="s">
        <v>470</v>
      </c>
      <c r="DW55" s="89" t="s">
        <v>473</v>
      </c>
      <c r="DX55" s="89" t="s">
        <v>470</v>
      </c>
      <c r="DY55" s="89" t="s">
        <v>470</v>
      </c>
      <c r="DZ55" s="89" t="s">
        <v>470</v>
      </c>
      <c r="EA55" s="89" t="s">
        <v>468</v>
      </c>
      <c r="EB55" s="89" t="s">
        <v>470</v>
      </c>
      <c r="EC55" s="89" t="s">
        <v>468</v>
      </c>
      <c r="ED55" s="89" t="s">
        <v>468</v>
      </c>
      <c r="EE55" s="89" t="s">
        <v>470</v>
      </c>
      <c r="EF55" s="89" t="s">
        <v>470</v>
      </c>
      <c r="EG55" s="89" t="s">
        <v>468</v>
      </c>
      <c r="EH55" s="89" t="s">
        <v>468</v>
      </c>
      <c r="EI55" s="89" t="s">
        <v>468</v>
      </c>
      <c r="EJ55" s="89" t="s">
        <v>470</v>
      </c>
      <c r="EK55" s="89" t="s">
        <v>470</v>
      </c>
      <c r="EL55" s="89" t="s">
        <v>470</v>
      </c>
      <c r="EM55" s="89" t="s">
        <v>470</v>
      </c>
      <c r="EN55" s="89" t="s">
        <v>474</v>
      </c>
      <c r="EO55" s="89">
        <v>2.6579999999999999E-2</v>
      </c>
      <c r="EP55" s="89" t="s">
        <v>475</v>
      </c>
      <c r="EQ55" s="89" t="s">
        <v>393</v>
      </c>
      <c r="ER55" s="89" t="s">
        <v>475</v>
      </c>
      <c r="ES55" s="89" t="s">
        <v>469</v>
      </c>
      <c r="ET55" s="89" t="s">
        <v>468</v>
      </c>
      <c r="EU55" s="89" t="s">
        <v>469</v>
      </c>
      <c r="EV55" s="89" t="s">
        <v>470</v>
      </c>
      <c r="EW55" s="89" t="s">
        <v>469</v>
      </c>
      <c r="EX55" s="89" t="s">
        <v>470</v>
      </c>
      <c r="EY55" s="89" t="s">
        <v>470</v>
      </c>
      <c r="EZ55" s="134" t="s">
        <v>469</v>
      </c>
      <c r="FA55" s="89" t="s">
        <v>469</v>
      </c>
      <c r="FB55" s="89" t="s">
        <v>470</v>
      </c>
      <c r="FC55" s="89" t="s">
        <v>470</v>
      </c>
      <c r="FD55" s="89" t="s">
        <v>468</v>
      </c>
      <c r="FE55" s="89" t="s">
        <v>470</v>
      </c>
      <c r="FF55" s="89" t="s">
        <v>469</v>
      </c>
      <c r="FG55" s="89" t="s">
        <v>471</v>
      </c>
      <c r="FH55" s="89" t="s">
        <v>468</v>
      </c>
      <c r="FI55" s="89" t="s">
        <v>468</v>
      </c>
      <c r="FJ55" s="89" t="s">
        <v>470</v>
      </c>
      <c r="FK55" s="89" t="s">
        <v>468</v>
      </c>
      <c r="FL55" s="89" t="s">
        <v>470</v>
      </c>
      <c r="FM55" s="89" t="s">
        <v>469</v>
      </c>
      <c r="FN55" s="89" t="s">
        <v>468</v>
      </c>
      <c r="FO55" s="89" t="s">
        <v>470</v>
      </c>
      <c r="FP55" s="89" t="s">
        <v>476</v>
      </c>
      <c r="FQ55" s="89" t="s">
        <v>468</v>
      </c>
      <c r="FR55" s="89" t="s">
        <v>468</v>
      </c>
      <c r="FS55" s="89" t="s">
        <v>473</v>
      </c>
      <c r="FT55" s="233" t="s">
        <v>469</v>
      </c>
      <c r="FU55" s="89" t="s">
        <v>468</v>
      </c>
      <c r="FV55" s="89" t="s">
        <v>468</v>
      </c>
      <c r="FW55" s="89" t="s">
        <v>473</v>
      </c>
      <c r="FX55" s="89" t="s">
        <v>469</v>
      </c>
      <c r="FY55" s="89" t="s">
        <v>470</v>
      </c>
      <c r="FZ55" s="89" t="s">
        <v>469</v>
      </c>
      <c r="GA55" s="89" t="s">
        <v>477</v>
      </c>
      <c r="GB55" s="89" t="s">
        <v>468</v>
      </c>
      <c r="GC55" s="89" t="s">
        <v>470</v>
      </c>
      <c r="GD55" s="89" t="s">
        <v>470</v>
      </c>
      <c r="GE55" s="89" t="s">
        <v>468</v>
      </c>
      <c r="GF55" s="89" t="s">
        <v>474</v>
      </c>
      <c r="GG55" s="89" t="s">
        <v>470</v>
      </c>
      <c r="GH55" s="89" t="s">
        <v>470</v>
      </c>
      <c r="GI55" s="89" t="s">
        <v>470</v>
      </c>
      <c r="GJ55" s="89" t="s">
        <v>475</v>
      </c>
      <c r="GK55" s="89" t="s">
        <v>470</v>
      </c>
      <c r="GL55" s="89" t="s">
        <v>478</v>
      </c>
      <c r="GM55" s="89" t="s">
        <v>468</v>
      </c>
      <c r="GN55" s="89" t="s">
        <v>469</v>
      </c>
      <c r="GO55" s="89" t="s">
        <v>477</v>
      </c>
      <c r="GP55" s="89" t="s">
        <v>468</v>
      </c>
      <c r="GQ55" s="89" t="s">
        <v>469</v>
      </c>
      <c r="GR55" s="89" t="s">
        <v>469</v>
      </c>
      <c r="GS55" s="89" t="s">
        <v>470</v>
      </c>
      <c r="GT55" s="89" t="s">
        <v>470</v>
      </c>
      <c r="GU55" s="89" t="s">
        <v>468</v>
      </c>
      <c r="GV55" s="89" t="s">
        <v>469</v>
      </c>
      <c r="GW55" s="89" t="s">
        <v>471</v>
      </c>
      <c r="GX55" s="89" t="s">
        <v>470</v>
      </c>
      <c r="GY55" s="89" t="s">
        <v>470</v>
      </c>
      <c r="GZ55" s="89" t="s">
        <v>470</v>
      </c>
      <c r="HA55" s="89" t="s">
        <v>470</v>
      </c>
      <c r="HB55" s="89" t="s">
        <v>470</v>
      </c>
      <c r="HC55" s="89" t="s">
        <v>470</v>
      </c>
      <c r="HD55" s="89" t="s">
        <v>470</v>
      </c>
      <c r="HE55" s="89" t="s">
        <v>468</v>
      </c>
      <c r="HF55" s="89" t="s">
        <v>468</v>
      </c>
      <c r="HG55" s="89" t="s">
        <v>469</v>
      </c>
      <c r="HH55" s="89" t="s">
        <v>470</v>
      </c>
      <c r="HI55" s="89" t="s">
        <v>470</v>
      </c>
      <c r="HJ55" s="89" t="s">
        <v>474</v>
      </c>
      <c r="HK55" s="89" t="s">
        <v>469</v>
      </c>
      <c r="HL55" s="89" t="s">
        <v>470</v>
      </c>
      <c r="HM55" s="89">
        <v>1.7579999999999998E-2</v>
      </c>
      <c r="HN55" s="89" t="s">
        <v>468</v>
      </c>
      <c r="HO55" s="89" t="s">
        <v>470</v>
      </c>
      <c r="HP55" s="89" t="s">
        <v>470</v>
      </c>
      <c r="HQ55" s="89" t="s">
        <v>470</v>
      </c>
      <c r="HR55" s="89" t="s">
        <v>470</v>
      </c>
      <c r="HS55" s="89">
        <v>9.861E-3</v>
      </c>
      <c r="HT55" s="232">
        <v>3.6979999999999999E-2</v>
      </c>
      <c r="HU55" s="89" t="s">
        <v>470</v>
      </c>
      <c r="HV55" s="89" t="s">
        <v>469</v>
      </c>
      <c r="HW55" s="89" t="s">
        <v>470</v>
      </c>
      <c r="HX55" s="89" t="s">
        <v>470</v>
      </c>
      <c r="HY55" s="89" t="s">
        <v>468</v>
      </c>
      <c r="HZ55" s="89" t="s">
        <v>471</v>
      </c>
      <c r="IA55" s="89" t="s">
        <v>468</v>
      </c>
      <c r="IB55" s="89" t="s">
        <v>470</v>
      </c>
      <c r="IC55" s="89" t="s">
        <v>468</v>
      </c>
      <c r="ID55" s="89" t="s">
        <v>468</v>
      </c>
      <c r="IE55" s="89" t="s">
        <v>469</v>
      </c>
      <c r="IF55" s="89" t="s">
        <v>470</v>
      </c>
      <c r="IG55" s="89" t="s">
        <v>468</v>
      </c>
      <c r="IH55" s="89" t="s">
        <v>469</v>
      </c>
      <c r="II55" s="89" t="s">
        <v>470</v>
      </c>
      <c r="IJ55" s="89" t="s">
        <v>470</v>
      </c>
      <c r="IK55" s="89" t="s">
        <v>468</v>
      </c>
      <c r="IL55" s="89" t="s">
        <v>473</v>
      </c>
      <c r="IM55" s="89" t="s">
        <v>469</v>
      </c>
      <c r="IN55" s="89" t="s">
        <v>468</v>
      </c>
      <c r="IO55" s="89" t="s">
        <v>470</v>
      </c>
      <c r="IP55" s="28" t="s">
        <v>419</v>
      </c>
      <c r="IQ55" s="28"/>
      <c r="IR55" s="27"/>
      <c r="IS55" s="31">
        <v>100</v>
      </c>
      <c r="IT55" s="29">
        <v>0</v>
      </c>
      <c r="IU55" s="29">
        <v>0</v>
      </c>
      <c r="IV55" s="29">
        <v>0</v>
      </c>
      <c r="IW55" s="29">
        <v>0</v>
      </c>
      <c r="IX55" s="29">
        <v>0</v>
      </c>
      <c r="IY55" s="37">
        <v>0</v>
      </c>
      <c r="IZ55" s="29">
        <v>0</v>
      </c>
      <c r="JA55" s="32"/>
      <c r="JB55" s="33"/>
      <c r="JC55" s="33"/>
      <c r="JD55" s="28"/>
      <c r="JE55" s="28"/>
      <c r="JF55" s="28"/>
      <c r="JG55" s="28"/>
    </row>
    <row r="56" spans="1:267" ht="15" customHeight="1">
      <c r="A56" s="88" t="s">
        <v>484</v>
      </c>
      <c r="B56" s="29">
        <v>23006153</v>
      </c>
      <c r="C56" s="28"/>
      <c r="D56" s="35"/>
      <c r="E56" s="90"/>
      <c r="F56" s="90"/>
      <c r="G56" s="90"/>
      <c r="H56" s="90"/>
      <c r="I56" s="90"/>
      <c r="J56" s="90"/>
      <c r="K56" s="133"/>
      <c r="L56" s="90" t="s">
        <v>445</v>
      </c>
      <c r="M56" s="91"/>
      <c r="N56" s="90" t="s">
        <v>444</v>
      </c>
      <c r="O56" s="90" t="s">
        <v>444</v>
      </c>
      <c r="P56" s="90" t="s">
        <v>444</v>
      </c>
      <c r="Q56" s="90" t="s">
        <v>444</v>
      </c>
      <c r="R56" s="90" t="s">
        <v>444</v>
      </c>
      <c r="S56" s="90" t="s">
        <v>444</v>
      </c>
      <c r="T56" s="90" t="s">
        <v>444</v>
      </c>
      <c r="U56" s="90" t="s">
        <v>444</v>
      </c>
      <c r="V56" s="90"/>
      <c r="W56" s="90" t="s">
        <v>444</v>
      </c>
      <c r="X56" s="90" t="s">
        <v>444</v>
      </c>
      <c r="Y56" s="90" t="s">
        <v>444</v>
      </c>
      <c r="Z56" s="90" t="s">
        <v>444</v>
      </c>
      <c r="AA56" s="90" t="s">
        <v>444</v>
      </c>
      <c r="AB56" s="89"/>
      <c r="AC56" s="132"/>
      <c r="AD56" s="132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125"/>
      <c r="AS56" s="89"/>
      <c r="AT56" s="89"/>
      <c r="AU56" s="89"/>
      <c r="AV56" s="89"/>
      <c r="AW56" s="89"/>
      <c r="AX56" s="125"/>
      <c r="AY56" s="126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126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232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134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233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232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28" t="s">
        <v>419</v>
      </c>
      <c r="IQ56" s="28"/>
      <c r="IR56" s="27" t="s">
        <v>420</v>
      </c>
      <c r="IS56" s="31"/>
      <c r="IT56" s="31"/>
      <c r="IU56" s="30"/>
      <c r="IV56" s="30"/>
      <c r="IW56" s="27"/>
      <c r="IX56" s="30"/>
      <c r="IY56" s="28"/>
      <c r="IZ56" s="32"/>
      <c r="JA56" s="27"/>
      <c r="JB56" s="33"/>
      <c r="JC56" s="34"/>
      <c r="JD56" s="28"/>
      <c r="JE56" s="28"/>
      <c r="JF56" s="36"/>
      <c r="JG56" s="28"/>
    </row>
    <row r="57" spans="1:267" ht="15" customHeight="1">
      <c r="A57" s="88" t="s">
        <v>488</v>
      </c>
      <c r="B57" s="29">
        <v>23005430</v>
      </c>
      <c r="C57" s="34">
        <v>35.56</v>
      </c>
      <c r="D57" s="35"/>
      <c r="E57" s="90"/>
      <c r="F57" s="90"/>
      <c r="G57" s="90"/>
      <c r="H57" s="90"/>
      <c r="I57" s="90"/>
      <c r="J57" s="90"/>
      <c r="K57" s="133"/>
      <c r="L57" s="90"/>
      <c r="M57" s="91"/>
      <c r="N57" s="90"/>
      <c r="O57" s="125"/>
      <c r="P57" s="91"/>
      <c r="Q57" s="90"/>
      <c r="R57" s="90"/>
      <c r="S57" s="126"/>
      <c r="T57" s="91"/>
      <c r="U57" s="125"/>
      <c r="V57" s="90"/>
      <c r="W57" s="89"/>
      <c r="X57" s="89"/>
      <c r="Y57" s="89"/>
      <c r="Z57" s="89"/>
      <c r="AA57" s="89"/>
      <c r="AB57" s="89"/>
      <c r="AC57" s="132">
        <v>0.2427</v>
      </c>
      <c r="AD57" s="132">
        <v>0.12429999999999999</v>
      </c>
      <c r="AE57" s="228">
        <v>2.349E-3</v>
      </c>
      <c r="AF57" s="132">
        <v>0.58360000000000001</v>
      </c>
      <c r="AG57" s="126">
        <v>1.0369999999999999</v>
      </c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125"/>
      <c r="AS57" s="89"/>
      <c r="AT57" s="89"/>
      <c r="AU57" s="89"/>
      <c r="AV57" s="89"/>
      <c r="AW57" s="89"/>
      <c r="AX57" s="125"/>
      <c r="AY57" s="126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126"/>
      <c r="BL57" s="89"/>
      <c r="BM57" s="89"/>
      <c r="BN57" s="89"/>
      <c r="BO57" s="89"/>
      <c r="BP57" s="89"/>
      <c r="BQ57" s="89"/>
      <c r="BR57" s="89"/>
      <c r="BS57" s="89">
        <v>37.29</v>
      </c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232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134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233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232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163"/>
      <c r="IQ57" s="28"/>
      <c r="IR57" s="27"/>
      <c r="IS57" s="31"/>
      <c r="IT57" s="31"/>
      <c r="IU57" s="30"/>
      <c r="IV57" s="32"/>
      <c r="IW57" s="30"/>
      <c r="IX57" s="32"/>
      <c r="IY57" s="28"/>
      <c r="IZ57" s="32"/>
      <c r="JA57" s="27"/>
      <c r="JB57" s="36"/>
      <c r="JC57" s="33"/>
      <c r="JD57" s="28"/>
      <c r="JE57" s="28"/>
      <c r="JF57" s="36"/>
      <c r="JG57" s="36"/>
    </row>
    <row r="58" spans="1:267" ht="15" customHeight="1">
      <c r="A58" s="88" t="s">
        <v>479</v>
      </c>
      <c r="B58" s="29">
        <v>23007255</v>
      </c>
      <c r="C58" s="34">
        <v>91.38</v>
      </c>
      <c r="D58" s="35"/>
      <c r="E58" s="90"/>
      <c r="F58" s="89"/>
      <c r="G58" s="89"/>
      <c r="H58" s="125">
        <v>63.98</v>
      </c>
      <c r="I58" s="90"/>
      <c r="J58" s="90"/>
      <c r="K58" s="90"/>
      <c r="L58" s="90"/>
      <c r="M58" s="90"/>
      <c r="N58" s="90"/>
      <c r="O58" s="125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89"/>
      <c r="AB58" s="89"/>
      <c r="AC58" s="132">
        <v>0.44719999999999999</v>
      </c>
      <c r="AD58" s="132">
        <v>0.1217</v>
      </c>
      <c r="AE58" s="228">
        <v>3.5739999999999999E-3</v>
      </c>
      <c r="AF58" s="90" t="s">
        <v>394</v>
      </c>
      <c r="AG58" s="90" t="s">
        <v>396</v>
      </c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  <c r="IM58" s="89"/>
      <c r="IN58" s="89"/>
      <c r="IO58" s="89"/>
      <c r="IP58" s="163"/>
      <c r="IQ58" s="36"/>
      <c r="IR58" s="27"/>
      <c r="IS58" s="31"/>
      <c r="IT58" s="31"/>
      <c r="IU58" s="27"/>
      <c r="IV58" s="27"/>
      <c r="IW58" s="27"/>
      <c r="IX58" s="27"/>
      <c r="IY58" s="28"/>
      <c r="IZ58" s="27"/>
      <c r="JA58" s="27"/>
      <c r="JB58" s="28"/>
      <c r="JC58" s="37"/>
      <c r="JD58" s="34"/>
      <c r="JE58" s="34"/>
      <c r="JF58" s="28"/>
      <c r="JG58" s="37"/>
    </row>
    <row r="59" spans="1:267" ht="15" customHeight="1">
      <c r="A59" s="88" t="s">
        <v>482</v>
      </c>
      <c r="B59" s="29">
        <v>23006602</v>
      </c>
      <c r="C59" s="34">
        <v>86.51</v>
      </c>
      <c r="D59" s="35"/>
      <c r="E59" s="90"/>
      <c r="F59" s="90"/>
      <c r="G59" s="90"/>
      <c r="H59" s="90"/>
      <c r="I59" s="90"/>
      <c r="J59" s="90"/>
      <c r="K59" s="133"/>
      <c r="L59" s="90"/>
      <c r="M59" s="91"/>
      <c r="N59" s="90"/>
      <c r="O59" s="125"/>
      <c r="P59" s="91"/>
      <c r="Q59" s="90"/>
      <c r="R59" s="90"/>
      <c r="S59" s="126"/>
      <c r="T59" s="91"/>
      <c r="U59" s="125"/>
      <c r="V59" s="90"/>
      <c r="W59" s="89"/>
      <c r="X59" s="89"/>
      <c r="Y59" s="89"/>
      <c r="Z59" s="89"/>
      <c r="AA59" s="89"/>
      <c r="AB59" s="89"/>
      <c r="AC59" s="132"/>
      <c r="AD59" s="132"/>
      <c r="AE59" s="89"/>
      <c r="AF59" s="89"/>
      <c r="AG59" s="89"/>
      <c r="AH59" s="90" t="s">
        <v>397</v>
      </c>
      <c r="AI59" s="90" t="s">
        <v>397</v>
      </c>
      <c r="AJ59" s="90" t="s">
        <v>398</v>
      </c>
      <c r="AK59" s="90" t="s">
        <v>398</v>
      </c>
      <c r="AL59" s="90" t="s">
        <v>399</v>
      </c>
      <c r="AM59" s="90" t="s">
        <v>400</v>
      </c>
      <c r="AN59" s="90" t="s">
        <v>399</v>
      </c>
      <c r="AO59" s="133">
        <v>0</v>
      </c>
      <c r="AP59" s="90" t="s">
        <v>401</v>
      </c>
      <c r="AQ59" s="90" t="s">
        <v>402</v>
      </c>
      <c r="AR59" s="125">
        <v>8.74</v>
      </c>
      <c r="AS59" s="125">
        <v>11.36</v>
      </c>
      <c r="AT59" s="91">
        <v>20.100000000000001</v>
      </c>
      <c r="AU59" s="125">
        <v>65.739999999999995</v>
      </c>
      <c r="AV59" s="90" t="s">
        <v>401</v>
      </c>
      <c r="AW59" s="90" t="s">
        <v>401</v>
      </c>
      <c r="AX59" s="125">
        <v>36.65</v>
      </c>
      <c r="AY59" s="126">
        <v>7.3959999999999999</v>
      </c>
      <c r="AZ59" s="90" t="s">
        <v>403</v>
      </c>
      <c r="BA59" s="125">
        <v>18.98</v>
      </c>
      <c r="BB59" s="90" t="s">
        <v>401</v>
      </c>
      <c r="BC59" s="126">
        <v>5.3330000000000002</v>
      </c>
      <c r="BD59" s="90" t="s">
        <v>401</v>
      </c>
      <c r="BE59" s="125">
        <v>67.17</v>
      </c>
      <c r="BF59" s="125">
        <v>18.91</v>
      </c>
      <c r="BG59" s="90" t="s">
        <v>401</v>
      </c>
      <c r="BH59" s="90" t="s">
        <v>401</v>
      </c>
      <c r="BI59" s="91">
        <v>109.4</v>
      </c>
      <c r="BJ59" s="125">
        <v>29.78</v>
      </c>
      <c r="BK59" s="126">
        <v>73.010000000000005</v>
      </c>
      <c r="BL59" s="125">
        <v>42.02</v>
      </c>
      <c r="BM59" s="90" t="s">
        <v>401</v>
      </c>
      <c r="BN59" s="90" t="s">
        <v>401</v>
      </c>
      <c r="BO59" s="90" t="s">
        <v>401</v>
      </c>
      <c r="BP59" s="90" t="s">
        <v>401</v>
      </c>
      <c r="BQ59" s="90" t="s">
        <v>401</v>
      </c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232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134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233"/>
      <c r="FU59" s="90"/>
      <c r="FV59" s="90"/>
      <c r="FW59" s="90"/>
      <c r="FX59" s="90"/>
      <c r="FY59" s="90"/>
      <c r="FZ59" s="90"/>
      <c r="GA59" s="90"/>
      <c r="GB59" s="90"/>
      <c r="GC59" s="90"/>
      <c r="GD59" s="90"/>
      <c r="GE59" s="90"/>
      <c r="GF59" s="90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232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28" t="s">
        <v>419</v>
      </c>
      <c r="IQ59" s="28"/>
      <c r="IR59" s="27"/>
      <c r="IS59" s="31">
        <v>98.247</v>
      </c>
      <c r="IT59" s="31">
        <v>1.7529999999999999</v>
      </c>
      <c r="IU59" s="29">
        <v>0</v>
      </c>
      <c r="IV59" s="29">
        <v>0</v>
      </c>
      <c r="IW59" s="29">
        <v>0</v>
      </c>
      <c r="IX59" s="29">
        <v>0</v>
      </c>
      <c r="IY59" s="37">
        <v>0</v>
      </c>
      <c r="IZ59" s="29">
        <v>0</v>
      </c>
      <c r="JA59" s="30"/>
      <c r="JB59" s="33"/>
      <c r="JC59" s="33"/>
      <c r="JD59" s="28"/>
      <c r="JE59" s="28"/>
      <c r="JF59" s="28"/>
      <c r="JG59" s="28"/>
    </row>
    <row r="60" spans="1:267" ht="15" customHeight="1">
      <c r="A60" s="88" t="s">
        <v>482</v>
      </c>
      <c r="B60" s="29">
        <v>23006520</v>
      </c>
      <c r="C60" s="34">
        <v>87.53</v>
      </c>
      <c r="D60" s="35"/>
      <c r="E60" s="90"/>
      <c r="F60" s="90"/>
      <c r="G60" s="90"/>
      <c r="H60" s="90"/>
      <c r="I60" s="90"/>
      <c r="J60" s="90"/>
      <c r="K60" s="133"/>
      <c r="L60" s="90"/>
      <c r="M60" s="91"/>
      <c r="N60" s="90"/>
      <c r="O60" s="125"/>
      <c r="P60" s="91"/>
      <c r="Q60" s="90"/>
      <c r="R60" s="90"/>
      <c r="S60" s="126"/>
      <c r="T60" s="91"/>
      <c r="U60" s="125"/>
      <c r="V60" s="90"/>
      <c r="W60" s="89"/>
      <c r="X60" s="89"/>
      <c r="Y60" s="89"/>
      <c r="Z60" s="89"/>
      <c r="AA60" s="89"/>
      <c r="AB60" s="89"/>
      <c r="AC60" s="132"/>
      <c r="AD60" s="132"/>
      <c r="AE60" s="89"/>
      <c r="AF60" s="89"/>
      <c r="AG60" s="89"/>
      <c r="AH60" s="90" t="s">
        <v>397</v>
      </c>
      <c r="AI60" s="90" t="s">
        <v>397</v>
      </c>
      <c r="AJ60" s="90" t="s">
        <v>398</v>
      </c>
      <c r="AK60" s="90" t="s">
        <v>398</v>
      </c>
      <c r="AL60" s="90" t="s">
        <v>399</v>
      </c>
      <c r="AM60" s="90" t="s">
        <v>400</v>
      </c>
      <c r="AN60" s="90" t="s">
        <v>399</v>
      </c>
      <c r="AO60" s="133">
        <v>0</v>
      </c>
      <c r="AP60" s="90" t="s">
        <v>401</v>
      </c>
      <c r="AQ60" s="90" t="s">
        <v>402</v>
      </c>
      <c r="AR60" s="125">
        <v>45.7</v>
      </c>
      <c r="AS60" s="125">
        <v>33.94</v>
      </c>
      <c r="AT60" s="91">
        <v>79.599999999999994</v>
      </c>
      <c r="AU60" s="125">
        <v>66.239999999999995</v>
      </c>
      <c r="AV60" s="90" t="s">
        <v>401</v>
      </c>
      <c r="AW60" s="90" t="s">
        <v>401</v>
      </c>
      <c r="AX60" s="125">
        <v>13.27</v>
      </c>
      <c r="AY60" s="126">
        <v>7.8</v>
      </c>
      <c r="AZ60" s="90" t="s">
        <v>403</v>
      </c>
      <c r="BA60" s="126">
        <v>5.0179999999999998</v>
      </c>
      <c r="BB60" s="90" t="s">
        <v>401</v>
      </c>
      <c r="BC60" s="90" t="s">
        <v>401</v>
      </c>
      <c r="BD60" s="90" t="s">
        <v>401</v>
      </c>
      <c r="BE60" s="126">
        <v>5.0140000000000002</v>
      </c>
      <c r="BF60" s="90" t="s">
        <v>401</v>
      </c>
      <c r="BG60" s="90" t="s">
        <v>401</v>
      </c>
      <c r="BH60" s="90" t="s">
        <v>401</v>
      </c>
      <c r="BI60" s="90" t="s">
        <v>401</v>
      </c>
      <c r="BJ60" s="90" t="s">
        <v>401</v>
      </c>
      <c r="BK60" s="126">
        <v>5.4930000000000003</v>
      </c>
      <c r="BL60" s="90" t="s">
        <v>401</v>
      </c>
      <c r="BM60" s="90" t="s">
        <v>401</v>
      </c>
      <c r="BN60" s="90" t="s">
        <v>401</v>
      </c>
      <c r="BO60" s="90" t="s">
        <v>401</v>
      </c>
      <c r="BP60" s="90" t="s">
        <v>401</v>
      </c>
      <c r="BQ60" s="90" t="s">
        <v>401</v>
      </c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232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134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233"/>
      <c r="FU60" s="90"/>
      <c r="FV60" s="90"/>
      <c r="FW60" s="90"/>
      <c r="FX60" s="90"/>
      <c r="FY60" s="90"/>
      <c r="FZ60" s="90"/>
      <c r="GA60" s="90"/>
      <c r="GB60" s="90"/>
      <c r="GC60" s="90"/>
      <c r="GD60" s="90"/>
      <c r="GE60" s="90"/>
      <c r="GF60" s="90"/>
      <c r="GG60" s="90"/>
      <c r="GH60" s="90"/>
      <c r="GI60" s="90"/>
      <c r="GJ60" s="90"/>
      <c r="GK60" s="90"/>
      <c r="GL60" s="90"/>
      <c r="GM60" s="90"/>
      <c r="GN60" s="90"/>
      <c r="GO60" s="90"/>
      <c r="GP60" s="90"/>
      <c r="GQ60" s="90"/>
      <c r="GR60" s="90"/>
      <c r="GS60" s="90"/>
      <c r="GT60" s="90"/>
      <c r="GU60" s="90"/>
      <c r="GV60" s="90"/>
      <c r="GW60" s="90"/>
      <c r="GX60" s="90"/>
      <c r="GY60" s="90"/>
      <c r="GZ60" s="90"/>
      <c r="HA60" s="90"/>
      <c r="HB60" s="90"/>
      <c r="HC60" s="90"/>
      <c r="HD60" s="90"/>
      <c r="HE60" s="90"/>
      <c r="HF60" s="90"/>
      <c r="HG60" s="90"/>
      <c r="HH60" s="90"/>
      <c r="HI60" s="90"/>
      <c r="HJ60" s="90"/>
      <c r="HK60" s="90"/>
      <c r="HL60" s="90"/>
      <c r="HM60" s="90"/>
      <c r="HN60" s="90"/>
      <c r="HO60" s="90"/>
      <c r="HP60" s="90"/>
      <c r="HQ60" s="90"/>
      <c r="HR60" s="90"/>
      <c r="HS60" s="90"/>
      <c r="HT60" s="232"/>
      <c r="HU60" s="90"/>
      <c r="HV60" s="90"/>
      <c r="HW60" s="90"/>
      <c r="HX60" s="90"/>
      <c r="HY60" s="90"/>
      <c r="HZ60" s="90"/>
      <c r="IA60" s="90"/>
      <c r="IB60" s="90"/>
      <c r="IC60" s="90"/>
      <c r="ID60" s="90"/>
      <c r="IE60" s="90"/>
      <c r="IF60" s="90"/>
      <c r="IG60" s="90"/>
      <c r="IH60" s="90"/>
      <c r="II60" s="90"/>
      <c r="IJ60" s="90"/>
      <c r="IK60" s="90"/>
      <c r="IL60" s="90"/>
      <c r="IM60" s="90"/>
      <c r="IN60" s="90"/>
      <c r="IO60" s="90"/>
      <c r="IP60" s="28" t="s">
        <v>419</v>
      </c>
      <c r="IQ60" s="28"/>
      <c r="IR60" s="27"/>
      <c r="IS60" s="31">
        <v>99.483999999999995</v>
      </c>
      <c r="IT60" s="31">
        <v>0.51600000000000001</v>
      </c>
      <c r="IU60" s="29">
        <v>0</v>
      </c>
      <c r="IV60" s="29">
        <v>0</v>
      </c>
      <c r="IW60" s="29">
        <v>0</v>
      </c>
      <c r="IX60" s="29">
        <v>0</v>
      </c>
      <c r="IY60" s="37">
        <v>0</v>
      </c>
      <c r="IZ60" s="29">
        <v>0</v>
      </c>
      <c r="JA60" s="32"/>
      <c r="JB60" s="37"/>
      <c r="JC60" s="33"/>
      <c r="JD60" s="28"/>
      <c r="JE60" s="28"/>
      <c r="JF60" s="28"/>
      <c r="JG60" s="28"/>
    </row>
    <row r="61" spans="1:267" ht="15" customHeight="1">
      <c r="A61" s="88" t="s">
        <v>481</v>
      </c>
      <c r="B61" s="29">
        <v>23006288</v>
      </c>
      <c r="C61" s="34">
        <v>86.63</v>
      </c>
      <c r="D61" s="35"/>
      <c r="E61" s="90"/>
      <c r="F61" s="90"/>
      <c r="G61" s="90"/>
      <c r="H61" s="90"/>
      <c r="I61" s="90"/>
      <c r="J61" s="90"/>
      <c r="K61" s="133"/>
      <c r="L61" s="90"/>
      <c r="M61" s="91"/>
      <c r="N61" s="90"/>
      <c r="O61" s="125"/>
      <c r="P61" s="91"/>
      <c r="Q61" s="90"/>
      <c r="R61" s="90"/>
      <c r="S61" s="126"/>
      <c r="T61" s="91"/>
      <c r="U61" s="125"/>
      <c r="V61" s="90"/>
      <c r="W61" s="89"/>
      <c r="X61" s="89"/>
      <c r="Y61" s="89"/>
      <c r="Z61" s="89"/>
      <c r="AA61" s="89"/>
      <c r="AB61" s="89"/>
      <c r="AC61" s="132"/>
      <c r="AD61" s="132"/>
      <c r="AE61" s="89"/>
      <c r="AF61" s="89"/>
      <c r="AG61" s="89"/>
      <c r="AH61" s="90" t="s">
        <v>397</v>
      </c>
      <c r="AI61" s="90" t="s">
        <v>397</v>
      </c>
      <c r="AJ61" s="90" t="s">
        <v>398</v>
      </c>
      <c r="AK61" s="90" t="s">
        <v>398</v>
      </c>
      <c r="AL61" s="90" t="s">
        <v>399</v>
      </c>
      <c r="AM61" s="90" t="s">
        <v>400</v>
      </c>
      <c r="AN61" s="90" t="s">
        <v>399</v>
      </c>
      <c r="AO61" s="133">
        <v>0</v>
      </c>
      <c r="AP61" s="90" t="s">
        <v>401</v>
      </c>
      <c r="AQ61" s="90" t="s">
        <v>402</v>
      </c>
      <c r="AR61" s="90" t="s">
        <v>451</v>
      </c>
      <c r="AS61" s="90" t="s">
        <v>401</v>
      </c>
      <c r="AT61" s="133">
        <v>0</v>
      </c>
      <c r="AU61" s="90" t="s">
        <v>401</v>
      </c>
      <c r="AV61" s="90" t="s">
        <v>401</v>
      </c>
      <c r="AW61" s="90" t="s">
        <v>401</v>
      </c>
      <c r="AX61" s="90" t="s">
        <v>401</v>
      </c>
      <c r="AY61" s="90" t="s">
        <v>401</v>
      </c>
      <c r="AZ61" s="90" t="s">
        <v>403</v>
      </c>
      <c r="BA61" s="90" t="s">
        <v>401</v>
      </c>
      <c r="BB61" s="90" t="s">
        <v>401</v>
      </c>
      <c r="BC61" s="90" t="s">
        <v>401</v>
      </c>
      <c r="BD61" s="90" t="s">
        <v>401</v>
      </c>
      <c r="BE61" s="90" t="s">
        <v>401</v>
      </c>
      <c r="BF61" s="90" t="s">
        <v>401</v>
      </c>
      <c r="BG61" s="90" t="s">
        <v>401</v>
      </c>
      <c r="BH61" s="90" t="s">
        <v>401</v>
      </c>
      <c r="BI61" s="90" t="s">
        <v>401</v>
      </c>
      <c r="BJ61" s="90" t="s">
        <v>401</v>
      </c>
      <c r="BK61" s="90" t="s">
        <v>401</v>
      </c>
      <c r="BL61" s="90" t="s">
        <v>401</v>
      </c>
      <c r="BM61" s="90" t="s">
        <v>401</v>
      </c>
      <c r="BN61" s="90" t="s">
        <v>401</v>
      </c>
      <c r="BO61" s="90" t="s">
        <v>401</v>
      </c>
      <c r="BP61" s="90" t="s">
        <v>401</v>
      </c>
      <c r="BQ61" s="90" t="s">
        <v>401</v>
      </c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232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134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233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232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  <c r="IO61" s="90"/>
      <c r="IP61" s="28" t="s">
        <v>419</v>
      </c>
      <c r="IQ61" s="28"/>
      <c r="IR61" s="27" t="s">
        <v>420</v>
      </c>
      <c r="IS61" s="31">
        <v>99.843000000000004</v>
      </c>
      <c r="IT61" s="31">
        <v>0.157</v>
      </c>
      <c r="IU61" s="32"/>
      <c r="IV61" s="32"/>
      <c r="IW61" s="30"/>
      <c r="IX61" s="32"/>
      <c r="IY61" s="28"/>
      <c r="IZ61" s="29">
        <v>0</v>
      </c>
      <c r="JA61" s="32"/>
      <c r="JB61" s="33"/>
      <c r="JC61" s="34"/>
      <c r="JD61" s="28"/>
      <c r="JE61" s="28"/>
      <c r="JF61" s="28"/>
      <c r="JG61" s="28"/>
    </row>
    <row r="62" spans="1:267" ht="15" customHeight="1">
      <c r="A62" s="88" t="s">
        <v>481</v>
      </c>
      <c r="B62" s="29">
        <v>23006288</v>
      </c>
      <c r="C62" s="34">
        <v>86.55</v>
      </c>
      <c r="D62" s="35"/>
      <c r="E62" s="90"/>
      <c r="F62" s="90"/>
      <c r="G62" s="90"/>
      <c r="H62" s="90"/>
      <c r="I62" s="90"/>
      <c r="J62" s="90"/>
      <c r="K62" s="133"/>
      <c r="L62" s="90"/>
      <c r="M62" s="91"/>
      <c r="N62" s="90"/>
      <c r="O62" s="125"/>
      <c r="P62" s="91"/>
      <c r="Q62" s="90"/>
      <c r="R62" s="90"/>
      <c r="S62" s="126"/>
      <c r="T62" s="91"/>
      <c r="U62" s="125"/>
      <c r="V62" s="90"/>
      <c r="W62" s="89"/>
      <c r="X62" s="89"/>
      <c r="Y62" s="89"/>
      <c r="Z62" s="89"/>
      <c r="AA62" s="89"/>
      <c r="AB62" s="89"/>
      <c r="AC62" s="132"/>
      <c r="AD62" s="132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 t="s">
        <v>468</v>
      </c>
      <c r="BU62" s="89" t="s">
        <v>468</v>
      </c>
      <c r="BV62" s="89" t="s">
        <v>469</v>
      </c>
      <c r="BW62" s="89" t="s">
        <v>470</v>
      </c>
      <c r="BX62" s="89" t="s">
        <v>469</v>
      </c>
      <c r="BY62" s="89" t="s">
        <v>468</v>
      </c>
      <c r="BZ62" s="89" t="s">
        <v>469</v>
      </c>
      <c r="CA62" s="89" t="s">
        <v>469</v>
      </c>
      <c r="CB62" s="89" t="s">
        <v>470</v>
      </c>
      <c r="CC62" s="89" t="s">
        <v>470</v>
      </c>
      <c r="CD62" s="89" t="s">
        <v>468</v>
      </c>
      <c r="CE62" s="89" t="s">
        <v>470</v>
      </c>
      <c r="CF62" s="232" t="s">
        <v>470</v>
      </c>
      <c r="CG62" s="89" t="s">
        <v>470</v>
      </c>
      <c r="CH62" s="89" t="s">
        <v>470</v>
      </c>
      <c r="CI62" s="89" t="s">
        <v>470</v>
      </c>
      <c r="CJ62" s="89" t="s">
        <v>468</v>
      </c>
      <c r="CK62" s="89" t="s">
        <v>471</v>
      </c>
      <c r="CL62" s="89" t="s">
        <v>468</v>
      </c>
      <c r="CM62" s="89" t="s">
        <v>470</v>
      </c>
      <c r="CN62" s="89" t="s">
        <v>469</v>
      </c>
      <c r="CO62" s="89" t="s">
        <v>468</v>
      </c>
      <c r="CP62" s="89" t="s">
        <v>469</v>
      </c>
      <c r="CQ62" s="89" t="s">
        <v>471</v>
      </c>
      <c r="CR62" s="89" t="s">
        <v>468</v>
      </c>
      <c r="CS62" s="89" t="s">
        <v>469</v>
      </c>
      <c r="CT62" s="89" t="s">
        <v>471</v>
      </c>
      <c r="CU62" s="89" t="s">
        <v>470</v>
      </c>
      <c r="CV62" s="89" t="s">
        <v>470</v>
      </c>
      <c r="CW62" s="89" t="s">
        <v>469</v>
      </c>
      <c r="CX62" s="89" t="s">
        <v>468</v>
      </c>
      <c r="CY62" s="89" t="s">
        <v>470</v>
      </c>
      <c r="CZ62" s="89" t="s">
        <v>470</v>
      </c>
      <c r="DA62" s="89" t="s">
        <v>468</v>
      </c>
      <c r="DB62" s="89" t="s">
        <v>470</v>
      </c>
      <c r="DC62" s="89" t="s">
        <v>469</v>
      </c>
      <c r="DD62" s="89" t="s">
        <v>469</v>
      </c>
      <c r="DE62" s="89" t="s">
        <v>471</v>
      </c>
      <c r="DF62" s="89" t="s">
        <v>468</v>
      </c>
      <c r="DG62" s="89" t="s">
        <v>469</v>
      </c>
      <c r="DH62" s="89" t="s">
        <v>469</v>
      </c>
      <c r="DI62" s="89" t="s">
        <v>470</v>
      </c>
      <c r="DJ62" s="89" t="s">
        <v>468</v>
      </c>
      <c r="DK62" s="89" t="s">
        <v>468</v>
      </c>
      <c r="DL62" s="89" t="s">
        <v>468</v>
      </c>
      <c r="DM62" s="89" t="s">
        <v>469</v>
      </c>
      <c r="DN62" s="89" t="s">
        <v>470</v>
      </c>
      <c r="DO62" s="89" t="s">
        <v>472</v>
      </c>
      <c r="DP62" s="89" t="s">
        <v>468</v>
      </c>
      <c r="DQ62" s="89" t="s">
        <v>469</v>
      </c>
      <c r="DR62" s="89" t="s">
        <v>468</v>
      </c>
      <c r="DS62" s="89" t="s">
        <v>470</v>
      </c>
      <c r="DT62" s="89" t="s">
        <v>469</v>
      </c>
      <c r="DU62" s="89" t="s">
        <v>470</v>
      </c>
      <c r="DV62" s="89" t="s">
        <v>470</v>
      </c>
      <c r="DW62" s="89" t="s">
        <v>473</v>
      </c>
      <c r="DX62" s="89" t="s">
        <v>470</v>
      </c>
      <c r="DY62" s="89" t="s">
        <v>470</v>
      </c>
      <c r="DZ62" s="89" t="s">
        <v>470</v>
      </c>
      <c r="EA62" s="89" t="s">
        <v>468</v>
      </c>
      <c r="EB62" s="89" t="s">
        <v>470</v>
      </c>
      <c r="EC62" s="89" t="s">
        <v>468</v>
      </c>
      <c r="ED62" s="89" t="s">
        <v>468</v>
      </c>
      <c r="EE62" s="89" t="s">
        <v>470</v>
      </c>
      <c r="EF62" s="89" t="s">
        <v>470</v>
      </c>
      <c r="EG62" s="89" t="s">
        <v>468</v>
      </c>
      <c r="EH62" s="89" t="s">
        <v>468</v>
      </c>
      <c r="EI62" s="89" t="s">
        <v>468</v>
      </c>
      <c r="EJ62" s="89" t="s">
        <v>470</v>
      </c>
      <c r="EK62" s="89" t="s">
        <v>470</v>
      </c>
      <c r="EL62" s="89" t="s">
        <v>470</v>
      </c>
      <c r="EM62" s="89" t="s">
        <v>470</v>
      </c>
      <c r="EN62" s="89" t="s">
        <v>474</v>
      </c>
      <c r="EO62" s="89" t="s">
        <v>469</v>
      </c>
      <c r="EP62" s="89" t="s">
        <v>475</v>
      </c>
      <c r="EQ62" s="89" t="s">
        <v>393</v>
      </c>
      <c r="ER62" s="89" t="s">
        <v>475</v>
      </c>
      <c r="ES62" s="89" t="s">
        <v>469</v>
      </c>
      <c r="ET62" s="89" t="s">
        <v>468</v>
      </c>
      <c r="EU62" s="89" t="s">
        <v>469</v>
      </c>
      <c r="EV62" s="89" t="s">
        <v>470</v>
      </c>
      <c r="EW62" s="89" t="s">
        <v>469</v>
      </c>
      <c r="EX62" s="89" t="s">
        <v>470</v>
      </c>
      <c r="EY62" s="89" t="s">
        <v>470</v>
      </c>
      <c r="EZ62" s="134" t="s">
        <v>469</v>
      </c>
      <c r="FA62" s="89" t="s">
        <v>469</v>
      </c>
      <c r="FB62" s="89" t="s">
        <v>470</v>
      </c>
      <c r="FC62" s="89" t="s">
        <v>470</v>
      </c>
      <c r="FD62" s="89" t="s">
        <v>468</v>
      </c>
      <c r="FE62" s="89" t="s">
        <v>470</v>
      </c>
      <c r="FF62" s="89" t="s">
        <v>469</v>
      </c>
      <c r="FG62" s="89" t="s">
        <v>471</v>
      </c>
      <c r="FH62" s="89" t="s">
        <v>468</v>
      </c>
      <c r="FI62" s="89" t="s">
        <v>468</v>
      </c>
      <c r="FJ62" s="89" t="s">
        <v>470</v>
      </c>
      <c r="FK62" s="89" t="s">
        <v>468</v>
      </c>
      <c r="FL62" s="89" t="s">
        <v>470</v>
      </c>
      <c r="FM62" s="89" t="s">
        <v>469</v>
      </c>
      <c r="FN62" s="89" t="s">
        <v>468</v>
      </c>
      <c r="FO62" s="89" t="s">
        <v>470</v>
      </c>
      <c r="FP62" s="89" t="s">
        <v>476</v>
      </c>
      <c r="FQ62" s="89" t="s">
        <v>468</v>
      </c>
      <c r="FR62" s="89" t="s">
        <v>468</v>
      </c>
      <c r="FS62" s="89" t="s">
        <v>473</v>
      </c>
      <c r="FT62" s="233" t="s">
        <v>469</v>
      </c>
      <c r="FU62" s="89" t="s">
        <v>468</v>
      </c>
      <c r="FV62" s="89" t="s">
        <v>468</v>
      </c>
      <c r="FW62" s="89" t="s">
        <v>473</v>
      </c>
      <c r="FX62" s="89" t="s">
        <v>469</v>
      </c>
      <c r="FY62" s="89" t="s">
        <v>470</v>
      </c>
      <c r="FZ62" s="89" t="s">
        <v>469</v>
      </c>
      <c r="GA62" s="89" t="s">
        <v>477</v>
      </c>
      <c r="GB62" s="89" t="s">
        <v>468</v>
      </c>
      <c r="GC62" s="89" t="s">
        <v>470</v>
      </c>
      <c r="GD62" s="89" t="s">
        <v>470</v>
      </c>
      <c r="GE62" s="89" t="s">
        <v>468</v>
      </c>
      <c r="GF62" s="89" t="s">
        <v>474</v>
      </c>
      <c r="GG62" s="89" t="s">
        <v>470</v>
      </c>
      <c r="GH62" s="89" t="s">
        <v>470</v>
      </c>
      <c r="GI62" s="89" t="s">
        <v>470</v>
      </c>
      <c r="GJ62" s="89" t="s">
        <v>475</v>
      </c>
      <c r="GK62" s="89" t="s">
        <v>470</v>
      </c>
      <c r="GL62" s="89" t="s">
        <v>478</v>
      </c>
      <c r="GM62" s="89" t="s">
        <v>468</v>
      </c>
      <c r="GN62" s="89" t="s">
        <v>469</v>
      </c>
      <c r="GO62" s="89" t="s">
        <v>477</v>
      </c>
      <c r="GP62" s="89" t="s">
        <v>468</v>
      </c>
      <c r="GQ62" s="89" t="s">
        <v>469</v>
      </c>
      <c r="GR62" s="89" t="s">
        <v>469</v>
      </c>
      <c r="GS62" s="89" t="s">
        <v>470</v>
      </c>
      <c r="GT62" s="89" t="s">
        <v>470</v>
      </c>
      <c r="GU62" s="89" t="s">
        <v>468</v>
      </c>
      <c r="GV62" s="89" t="s">
        <v>469</v>
      </c>
      <c r="GW62" s="89" t="s">
        <v>471</v>
      </c>
      <c r="GX62" s="89" t="s">
        <v>470</v>
      </c>
      <c r="GY62" s="89" t="s">
        <v>470</v>
      </c>
      <c r="GZ62" s="89" t="s">
        <v>470</v>
      </c>
      <c r="HA62" s="89" t="s">
        <v>470</v>
      </c>
      <c r="HB62" s="89" t="s">
        <v>470</v>
      </c>
      <c r="HC62" s="89" t="s">
        <v>470</v>
      </c>
      <c r="HD62" s="89" t="s">
        <v>470</v>
      </c>
      <c r="HE62" s="89" t="s">
        <v>468</v>
      </c>
      <c r="HF62" s="89" t="s">
        <v>468</v>
      </c>
      <c r="HG62" s="89" t="s">
        <v>469</v>
      </c>
      <c r="HH62" s="89" t="s">
        <v>470</v>
      </c>
      <c r="HI62" s="89" t="s">
        <v>470</v>
      </c>
      <c r="HJ62" s="89" t="s">
        <v>474</v>
      </c>
      <c r="HK62" s="89" t="s">
        <v>469</v>
      </c>
      <c r="HL62" s="89" t="s">
        <v>470</v>
      </c>
      <c r="HM62" s="89" t="s">
        <v>470</v>
      </c>
      <c r="HN62" s="89" t="s">
        <v>468</v>
      </c>
      <c r="HO62" s="89" t="s">
        <v>470</v>
      </c>
      <c r="HP62" s="89" t="s">
        <v>470</v>
      </c>
      <c r="HQ62" s="89" t="s">
        <v>470</v>
      </c>
      <c r="HR62" s="89" t="s">
        <v>470</v>
      </c>
      <c r="HS62" s="89" t="s">
        <v>470</v>
      </c>
      <c r="HT62" s="232" t="s">
        <v>468</v>
      </c>
      <c r="HU62" s="89" t="s">
        <v>470</v>
      </c>
      <c r="HV62" s="89" t="s">
        <v>469</v>
      </c>
      <c r="HW62" s="89" t="s">
        <v>470</v>
      </c>
      <c r="HX62" s="89" t="s">
        <v>470</v>
      </c>
      <c r="HY62" s="89" t="s">
        <v>468</v>
      </c>
      <c r="HZ62" s="89" t="s">
        <v>471</v>
      </c>
      <c r="IA62" s="89" t="s">
        <v>468</v>
      </c>
      <c r="IB62" s="89" t="s">
        <v>470</v>
      </c>
      <c r="IC62" s="89" t="s">
        <v>468</v>
      </c>
      <c r="ID62" s="89" t="s">
        <v>468</v>
      </c>
      <c r="IE62" s="89" t="s">
        <v>469</v>
      </c>
      <c r="IF62" s="89" t="s">
        <v>470</v>
      </c>
      <c r="IG62" s="89" t="s">
        <v>468</v>
      </c>
      <c r="IH62" s="89" t="s">
        <v>469</v>
      </c>
      <c r="II62" s="89" t="s">
        <v>470</v>
      </c>
      <c r="IJ62" s="89" t="s">
        <v>470</v>
      </c>
      <c r="IK62" s="89" t="s">
        <v>468</v>
      </c>
      <c r="IL62" s="89" t="s">
        <v>473</v>
      </c>
      <c r="IM62" s="89" t="s">
        <v>469</v>
      </c>
      <c r="IN62" s="89" t="s">
        <v>468</v>
      </c>
      <c r="IO62" s="89" t="s">
        <v>470</v>
      </c>
      <c r="IP62" s="28" t="s">
        <v>419</v>
      </c>
      <c r="IQ62" s="28"/>
      <c r="IR62" s="27"/>
      <c r="IS62" s="31">
        <v>99.822999999999993</v>
      </c>
      <c r="IT62" s="31">
        <v>0.17699999999999999</v>
      </c>
      <c r="IU62" s="32"/>
      <c r="IV62" s="29">
        <v>0</v>
      </c>
      <c r="IW62" s="29">
        <v>0</v>
      </c>
      <c r="IX62" s="29">
        <v>0</v>
      </c>
      <c r="IY62" s="37">
        <v>0</v>
      </c>
      <c r="IZ62" s="29">
        <v>0</v>
      </c>
      <c r="JA62" s="27"/>
      <c r="JB62" s="34"/>
      <c r="JC62" s="33"/>
      <c r="JD62" s="28"/>
      <c r="JE62" s="28"/>
      <c r="JF62" s="36"/>
      <c r="JG62" s="36"/>
    </row>
    <row r="63" spans="1:267" ht="15" customHeight="1">
      <c r="A63" s="234" t="s">
        <v>27</v>
      </c>
      <c r="B63" s="29">
        <v>23007071</v>
      </c>
      <c r="C63" s="34">
        <v>89.55</v>
      </c>
      <c r="D63" s="35"/>
      <c r="E63" s="235">
        <v>67.849999999999994</v>
      </c>
      <c r="F63" s="126">
        <v>9.3350000000000009</v>
      </c>
      <c r="G63" s="125">
        <v>14.1</v>
      </c>
      <c r="H63" s="90" t="s">
        <v>396</v>
      </c>
      <c r="I63" s="90"/>
      <c r="J63" s="90"/>
      <c r="K63" s="90" t="s">
        <v>480</v>
      </c>
      <c r="L63" s="90"/>
      <c r="M63" s="91"/>
      <c r="N63" s="90"/>
      <c r="O63" s="125"/>
      <c r="P63" s="91"/>
      <c r="Q63" s="90"/>
      <c r="R63" s="90"/>
      <c r="S63" s="126"/>
      <c r="T63" s="91"/>
      <c r="U63" s="125"/>
      <c r="V63" s="90"/>
      <c r="W63" s="89"/>
      <c r="X63" s="89"/>
      <c r="Y63" s="89"/>
      <c r="Z63" s="89"/>
      <c r="AA63" s="89"/>
      <c r="AB63" s="89"/>
      <c r="AC63" s="132"/>
      <c r="AD63" s="132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232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134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233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232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51"/>
      <c r="IQ63" s="28" t="s">
        <v>418</v>
      </c>
      <c r="IR63" s="27"/>
      <c r="IS63" s="31"/>
      <c r="IT63" s="31"/>
      <c r="IU63" s="32"/>
      <c r="IV63" s="32"/>
      <c r="IW63" s="30"/>
      <c r="IX63" s="32"/>
      <c r="IY63" s="28"/>
      <c r="IZ63" s="29"/>
      <c r="JA63" s="27" t="s">
        <v>424</v>
      </c>
      <c r="JB63" s="36"/>
      <c r="JC63" s="34"/>
      <c r="JD63" s="28"/>
      <c r="JE63" s="28"/>
      <c r="JF63" s="28"/>
      <c r="JG63" s="28"/>
    </row>
    <row r="64" spans="1:267" ht="15" customHeight="1">
      <c r="A64" s="234" t="s">
        <v>27</v>
      </c>
      <c r="B64" s="29">
        <v>23006849</v>
      </c>
      <c r="C64" s="34">
        <v>90.84</v>
      </c>
      <c r="D64" s="35"/>
      <c r="E64" s="235">
        <v>69.739999999999995</v>
      </c>
      <c r="F64" s="126">
        <v>5.7619999999999996</v>
      </c>
      <c r="G64" s="90"/>
      <c r="H64" s="90" t="s">
        <v>396</v>
      </c>
      <c r="I64" s="90"/>
      <c r="J64" s="90"/>
      <c r="K64" s="90" t="s">
        <v>480</v>
      </c>
      <c r="L64" s="90"/>
      <c r="M64" s="91"/>
      <c r="N64" s="90"/>
      <c r="O64" s="125"/>
      <c r="P64" s="91"/>
      <c r="Q64" s="90"/>
      <c r="R64" s="90"/>
      <c r="S64" s="126"/>
      <c r="T64" s="91"/>
      <c r="U64" s="125"/>
      <c r="V64" s="90"/>
      <c r="W64" s="89"/>
      <c r="X64" s="89"/>
      <c r="Y64" s="89"/>
      <c r="Z64" s="89"/>
      <c r="AA64" s="89"/>
      <c r="AB64" s="89"/>
      <c r="AC64" s="132"/>
      <c r="AD64" s="132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232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134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233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  <c r="HO64" s="89"/>
      <c r="HP64" s="89"/>
      <c r="HQ64" s="89"/>
      <c r="HR64" s="89"/>
      <c r="HS64" s="89"/>
      <c r="HT64" s="232"/>
      <c r="HU64" s="89"/>
      <c r="HV64" s="89"/>
      <c r="HW64" s="89"/>
      <c r="HX64" s="89"/>
      <c r="HY64" s="89"/>
      <c r="HZ64" s="89"/>
      <c r="IA64" s="89"/>
      <c r="IB64" s="89"/>
      <c r="IC64" s="89"/>
      <c r="ID64" s="89"/>
      <c r="IE64" s="89"/>
      <c r="IF64" s="89"/>
      <c r="IG64" s="89"/>
      <c r="IH64" s="89"/>
      <c r="II64" s="89"/>
      <c r="IJ64" s="89"/>
      <c r="IK64" s="89"/>
      <c r="IL64" s="89"/>
      <c r="IM64" s="89"/>
      <c r="IN64" s="89"/>
      <c r="IO64" s="89"/>
      <c r="IP64" s="51"/>
      <c r="IQ64" s="28" t="s">
        <v>418</v>
      </c>
      <c r="IR64" s="27"/>
      <c r="IS64" s="31"/>
      <c r="IT64" s="31"/>
      <c r="IU64" s="29"/>
      <c r="IV64" s="27"/>
      <c r="IW64" s="27"/>
      <c r="IX64" s="29"/>
      <c r="IY64" s="28"/>
      <c r="IZ64" s="29"/>
      <c r="JA64" s="27" t="s">
        <v>424</v>
      </c>
      <c r="JB64" s="33"/>
      <c r="JC64" s="33"/>
      <c r="JD64" s="28"/>
      <c r="JE64" s="28"/>
      <c r="JF64" s="28"/>
      <c r="JG64" s="28"/>
    </row>
    <row r="65" spans="1:267" ht="15" customHeight="1">
      <c r="A65" s="88" t="s">
        <v>455</v>
      </c>
      <c r="B65" s="29">
        <v>23006533</v>
      </c>
      <c r="C65" s="28"/>
      <c r="D65" s="35"/>
      <c r="E65" s="90"/>
      <c r="F65" s="90"/>
      <c r="G65" s="90"/>
      <c r="H65" s="90"/>
      <c r="I65" s="90"/>
      <c r="J65" s="90"/>
      <c r="K65" s="133"/>
      <c r="L65" s="90"/>
      <c r="M65" s="90" t="s">
        <v>445</v>
      </c>
      <c r="N65" s="90" t="s">
        <v>444</v>
      </c>
      <c r="O65" s="90" t="s">
        <v>444</v>
      </c>
      <c r="P65" s="90" t="s">
        <v>444</v>
      </c>
      <c r="Q65" s="90" t="s">
        <v>444</v>
      </c>
      <c r="R65" s="90"/>
      <c r="S65" s="90" t="s">
        <v>444</v>
      </c>
      <c r="T65" s="90" t="s">
        <v>444</v>
      </c>
      <c r="U65" s="90" t="s">
        <v>444</v>
      </c>
      <c r="V65" s="90"/>
      <c r="W65" s="89"/>
      <c r="X65" s="89"/>
      <c r="Y65" s="89"/>
      <c r="Z65" s="89"/>
      <c r="AA65" s="89"/>
      <c r="AB65" s="90" t="s">
        <v>444</v>
      </c>
      <c r="AC65" s="132"/>
      <c r="AD65" s="132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232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134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233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232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  <c r="IM65" s="89"/>
      <c r="IN65" s="89"/>
      <c r="IO65" s="89"/>
      <c r="IP65" s="28" t="s">
        <v>419</v>
      </c>
      <c r="IQ65" s="28"/>
      <c r="IR65" s="27" t="s">
        <v>420</v>
      </c>
      <c r="IS65" s="31"/>
      <c r="IT65" s="31"/>
      <c r="IU65" s="29"/>
      <c r="IV65" s="30"/>
      <c r="IW65" s="27"/>
      <c r="IX65" s="30"/>
      <c r="IY65" s="28"/>
      <c r="IZ65" s="29"/>
      <c r="JA65" s="27"/>
      <c r="JB65" s="36"/>
      <c r="JC65" s="28"/>
      <c r="JD65" s="28"/>
      <c r="JE65" s="28"/>
      <c r="JF65" s="28"/>
      <c r="JG65" s="28"/>
    </row>
    <row r="66" spans="1:267" ht="15" customHeight="1">
      <c r="A66" s="88" t="s">
        <v>454</v>
      </c>
      <c r="B66" s="29">
        <v>23006905</v>
      </c>
      <c r="C66" s="34">
        <v>87.58</v>
      </c>
      <c r="D66" s="35"/>
      <c r="E66" s="90"/>
      <c r="F66" s="90"/>
      <c r="G66" s="90"/>
      <c r="H66" s="90"/>
      <c r="I66" s="90"/>
      <c r="J66" s="90"/>
      <c r="K66" s="133"/>
      <c r="L66" s="90"/>
      <c r="M66" s="90"/>
      <c r="N66" s="91"/>
      <c r="O66" s="125"/>
      <c r="P66" s="91"/>
      <c r="Q66" s="125"/>
      <c r="R66" s="90"/>
      <c r="S66" s="90"/>
      <c r="T66" s="125"/>
      <c r="U66" s="126"/>
      <c r="V66" s="91"/>
      <c r="W66" s="89"/>
      <c r="X66" s="89"/>
      <c r="Y66" s="89"/>
      <c r="Z66" s="89"/>
      <c r="AA66" s="89"/>
      <c r="AB66" s="89"/>
      <c r="AC66" s="132"/>
      <c r="AD66" s="132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 t="s">
        <v>468</v>
      </c>
      <c r="BU66" s="89" t="s">
        <v>468</v>
      </c>
      <c r="BV66" s="89" t="s">
        <v>469</v>
      </c>
      <c r="BW66" s="89">
        <v>2.5790000000000001E-3</v>
      </c>
      <c r="BX66" s="89" t="s">
        <v>469</v>
      </c>
      <c r="BY66" s="89" t="s">
        <v>468</v>
      </c>
      <c r="BZ66" s="89" t="s">
        <v>469</v>
      </c>
      <c r="CA66" s="89" t="s">
        <v>469</v>
      </c>
      <c r="CB66" s="89" t="s">
        <v>470</v>
      </c>
      <c r="CC66" s="89" t="s">
        <v>470</v>
      </c>
      <c r="CD66" s="89" t="s">
        <v>468</v>
      </c>
      <c r="CE66" s="89" t="s">
        <v>470</v>
      </c>
      <c r="CF66" s="232">
        <v>7.7809999999999997E-3</v>
      </c>
      <c r="CG66" s="89" t="s">
        <v>470</v>
      </c>
      <c r="CH66" s="89" t="s">
        <v>470</v>
      </c>
      <c r="CI66" s="89" t="s">
        <v>470</v>
      </c>
      <c r="CJ66" s="89" t="s">
        <v>468</v>
      </c>
      <c r="CK66" s="89" t="s">
        <v>471</v>
      </c>
      <c r="CL66" s="89" t="s">
        <v>468</v>
      </c>
      <c r="CM66" s="89" t="s">
        <v>470</v>
      </c>
      <c r="CN66" s="89" t="s">
        <v>469</v>
      </c>
      <c r="CO66" s="89" t="s">
        <v>468</v>
      </c>
      <c r="CP66" s="89" t="s">
        <v>469</v>
      </c>
      <c r="CQ66" s="89" t="s">
        <v>471</v>
      </c>
      <c r="CR66" s="89" t="s">
        <v>468</v>
      </c>
      <c r="CS66" s="89" t="s">
        <v>469</v>
      </c>
      <c r="CT66" s="89" t="s">
        <v>471</v>
      </c>
      <c r="CU66" s="89" t="s">
        <v>470</v>
      </c>
      <c r="CV66" s="89" t="s">
        <v>470</v>
      </c>
      <c r="CW66" s="89" t="s">
        <v>469</v>
      </c>
      <c r="CX66" s="89" t="s">
        <v>468</v>
      </c>
      <c r="CY66" s="89" t="s">
        <v>470</v>
      </c>
      <c r="CZ66" s="89" t="s">
        <v>470</v>
      </c>
      <c r="DA66" s="89" t="s">
        <v>468</v>
      </c>
      <c r="DB66" s="89" t="s">
        <v>470</v>
      </c>
      <c r="DC66" s="89" t="s">
        <v>469</v>
      </c>
      <c r="DD66" s="89" t="s">
        <v>469</v>
      </c>
      <c r="DE66" s="89" t="s">
        <v>471</v>
      </c>
      <c r="DF66" s="89" t="s">
        <v>468</v>
      </c>
      <c r="DG66" s="89" t="s">
        <v>469</v>
      </c>
      <c r="DH66" s="89" t="s">
        <v>469</v>
      </c>
      <c r="DI66" s="89" t="s">
        <v>470</v>
      </c>
      <c r="DJ66" s="89" t="s">
        <v>468</v>
      </c>
      <c r="DK66" s="89" t="s">
        <v>468</v>
      </c>
      <c r="DL66" s="89" t="s">
        <v>468</v>
      </c>
      <c r="DM66" s="89" t="s">
        <v>469</v>
      </c>
      <c r="DN66" s="89" t="s">
        <v>470</v>
      </c>
      <c r="DO66" s="89" t="s">
        <v>472</v>
      </c>
      <c r="DP66" s="89" t="s">
        <v>468</v>
      </c>
      <c r="DQ66" s="89" t="s">
        <v>469</v>
      </c>
      <c r="DR66" s="89" t="s">
        <v>468</v>
      </c>
      <c r="DS66" s="89" t="s">
        <v>470</v>
      </c>
      <c r="DT66" s="89" t="s">
        <v>469</v>
      </c>
      <c r="DU66" s="89" t="s">
        <v>470</v>
      </c>
      <c r="DV66" s="89" t="s">
        <v>470</v>
      </c>
      <c r="DW66" s="89" t="s">
        <v>473</v>
      </c>
      <c r="DX66" s="89" t="s">
        <v>470</v>
      </c>
      <c r="DY66" s="89" t="s">
        <v>470</v>
      </c>
      <c r="DZ66" s="89" t="s">
        <v>470</v>
      </c>
      <c r="EA66" s="89" t="s">
        <v>468</v>
      </c>
      <c r="EB66" s="89" t="s">
        <v>470</v>
      </c>
      <c r="EC66" s="89" t="s">
        <v>468</v>
      </c>
      <c r="ED66" s="89" t="s">
        <v>468</v>
      </c>
      <c r="EE66" s="89" t="s">
        <v>470</v>
      </c>
      <c r="EF66" s="89" t="s">
        <v>470</v>
      </c>
      <c r="EG66" s="89" t="s">
        <v>468</v>
      </c>
      <c r="EH66" s="89" t="s">
        <v>468</v>
      </c>
      <c r="EI66" s="89" t="s">
        <v>468</v>
      </c>
      <c r="EJ66" s="89" t="s">
        <v>470</v>
      </c>
      <c r="EK66" s="89" t="s">
        <v>470</v>
      </c>
      <c r="EL66" s="89" t="s">
        <v>470</v>
      </c>
      <c r="EM66" s="89" t="s">
        <v>470</v>
      </c>
      <c r="EN66" s="89" t="s">
        <v>474</v>
      </c>
      <c r="EO66" s="89" t="s">
        <v>469</v>
      </c>
      <c r="EP66" s="89" t="s">
        <v>475</v>
      </c>
      <c r="EQ66" s="89" t="s">
        <v>393</v>
      </c>
      <c r="ER66" s="89">
        <v>7.22E-2</v>
      </c>
      <c r="ES66" s="89" t="s">
        <v>469</v>
      </c>
      <c r="ET66" s="89" t="s">
        <v>468</v>
      </c>
      <c r="EU66" s="89" t="s">
        <v>469</v>
      </c>
      <c r="EV66" s="89" t="s">
        <v>470</v>
      </c>
      <c r="EW66" s="89" t="s">
        <v>469</v>
      </c>
      <c r="EX66" s="89" t="s">
        <v>470</v>
      </c>
      <c r="EY66" s="89" t="s">
        <v>470</v>
      </c>
      <c r="EZ66" s="134">
        <v>0.25319999999999998</v>
      </c>
      <c r="FA66" s="89" t="s">
        <v>469</v>
      </c>
      <c r="FB66" s="89" t="s">
        <v>470</v>
      </c>
      <c r="FC66" s="89" t="s">
        <v>470</v>
      </c>
      <c r="FD66" s="89" t="s">
        <v>468</v>
      </c>
      <c r="FE66" s="89" t="s">
        <v>470</v>
      </c>
      <c r="FF66" s="89" t="s">
        <v>469</v>
      </c>
      <c r="FG66" s="89" t="s">
        <v>471</v>
      </c>
      <c r="FH66" s="89" t="s">
        <v>468</v>
      </c>
      <c r="FI66" s="89" t="s">
        <v>468</v>
      </c>
      <c r="FJ66" s="89" t="s">
        <v>470</v>
      </c>
      <c r="FK66" s="89" t="s">
        <v>468</v>
      </c>
      <c r="FL66" s="89" t="s">
        <v>470</v>
      </c>
      <c r="FM66" s="89" t="s">
        <v>469</v>
      </c>
      <c r="FN66" s="89" t="s">
        <v>468</v>
      </c>
      <c r="FO66" s="89" t="s">
        <v>470</v>
      </c>
      <c r="FP66" s="89" t="s">
        <v>476</v>
      </c>
      <c r="FQ66" s="89" t="s">
        <v>468</v>
      </c>
      <c r="FR66" s="89" t="s">
        <v>468</v>
      </c>
      <c r="FS66" s="89" t="s">
        <v>473</v>
      </c>
      <c r="FT66" s="233">
        <v>9.7559999999999994E-2</v>
      </c>
      <c r="FU66" s="89" t="s">
        <v>468</v>
      </c>
      <c r="FV66" s="89" t="s">
        <v>468</v>
      </c>
      <c r="FW66" s="89" t="s">
        <v>473</v>
      </c>
      <c r="FX66" s="89" t="s">
        <v>469</v>
      </c>
      <c r="FY66" s="89" t="s">
        <v>470</v>
      </c>
      <c r="FZ66" s="89" t="s">
        <v>469</v>
      </c>
      <c r="GA66" s="89" t="s">
        <v>477</v>
      </c>
      <c r="GB66" s="89" t="s">
        <v>468</v>
      </c>
      <c r="GC66" s="89" t="s">
        <v>470</v>
      </c>
      <c r="GD66" s="89" t="s">
        <v>470</v>
      </c>
      <c r="GE66" s="89" t="s">
        <v>468</v>
      </c>
      <c r="GF66" s="89" t="s">
        <v>474</v>
      </c>
      <c r="GG66" s="89" t="s">
        <v>470</v>
      </c>
      <c r="GH66" s="89" t="s">
        <v>470</v>
      </c>
      <c r="GI66" s="89" t="s">
        <v>470</v>
      </c>
      <c r="GJ66" s="89" t="s">
        <v>475</v>
      </c>
      <c r="GK66" s="89" t="s">
        <v>470</v>
      </c>
      <c r="GL66" s="89" t="s">
        <v>478</v>
      </c>
      <c r="GM66" s="89" t="s">
        <v>468</v>
      </c>
      <c r="GN66" s="89" t="s">
        <v>469</v>
      </c>
      <c r="GO66" s="89" t="s">
        <v>477</v>
      </c>
      <c r="GP66" s="89" t="s">
        <v>468</v>
      </c>
      <c r="GQ66" s="89" t="s">
        <v>469</v>
      </c>
      <c r="GR66" s="89" t="s">
        <v>469</v>
      </c>
      <c r="GS66" s="89" t="s">
        <v>470</v>
      </c>
      <c r="GT66" s="89" t="s">
        <v>470</v>
      </c>
      <c r="GU66" s="89" t="s">
        <v>468</v>
      </c>
      <c r="GV66" s="89" t="s">
        <v>469</v>
      </c>
      <c r="GW66" s="89" t="s">
        <v>471</v>
      </c>
      <c r="GX66" s="89" t="s">
        <v>470</v>
      </c>
      <c r="GY66" s="89" t="s">
        <v>470</v>
      </c>
      <c r="GZ66" s="89" t="s">
        <v>470</v>
      </c>
      <c r="HA66" s="89" t="s">
        <v>470</v>
      </c>
      <c r="HB66" s="232">
        <v>1.401E-2</v>
      </c>
      <c r="HC66" s="89" t="s">
        <v>470</v>
      </c>
      <c r="HD66" s="89" t="s">
        <v>470</v>
      </c>
      <c r="HE66" s="89" t="s">
        <v>468</v>
      </c>
      <c r="HF66" s="89" t="s">
        <v>468</v>
      </c>
      <c r="HG66" s="89" t="s">
        <v>469</v>
      </c>
      <c r="HH66" s="89" t="s">
        <v>470</v>
      </c>
      <c r="HI66" s="89" t="s">
        <v>470</v>
      </c>
      <c r="HJ66" s="89" t="s">
        <v>474</v>
      </c>
      <c r="HK66" s="89" t="s">
        <v>469</v>
      </c>
      <c r="HL66" s="89" t="s">
        <v>470</v>
      </c>
      <c r="HM66" s="89" t="s">
        <v>470</v>
      </c>
      <c r="HN66" s="89" t="s">
        <v>468</v>
      </c>
      <c r="HO66" s="89" t="s">
        <v>470</v>
      </c>
      <c r="HP66" s="89" t="s">
        <v>470</v>
      </c>
      <c r="HQ66" s="89" t="s">
        <v>470</v>
      </c>
      <c r="HR66" s="89" t="s">
        <v>470</v>
      </c>
      <c r="HS66" s="89" t="s">
        <v>470</v>
      </c>
      <c r="HT66" s="232">
        <v>5.757E-3</v>
      </c>
      <c r="HU66" s="89" t="s">
        <v>470</v>
      </c>
      <c r="HV66" s="89" t="s">
        <v>469</v>
      </c>
      <c r="HW66" s="89" t="s">
        <v>470</v>
      </c>
      <c r="HX66" s="89" t="s">
        <v>470</v>
      </c>
      <c r="HY66" s="89" t="s">
        <v>468</v>
      </c>
      <c r="HZ66" s="89" t="s">
        <v>471</v>
      </c>
      <c r="IA66" s="89" t="s">
        <v>468</v>
      </c>
      <c r="IB66" s="89" t="s">
        <v>470</v>
      </c>
      <c r="IC66" s="89" t="s">
        <v>468</v>
      </c>
      <c r="ID66" s="89" t="s">
        <v>468</v>
      </c>
      <c r="IE66" s="89" t="s">
        <v>469</v>
      </c>
      <c r="IF66" s="89" t="s">
        <v>470</v>
      </c>
      <c r="IG66" s="89" t="s">
        <v>468</v>
      </c>
      <c r="IH66" s="89" t="s">
        <v>469</v>
      </c>
      <c r="II66" s="89" t="s">
        <v>470</v>
      </c>
      <c r="IJ66" s="89" t="s">
        <v>470</v>
      </c>
      <c r="IK66" s="89" t="s">
        <v>468</v>
      </c>
      <c r="IL66" s="89" t="s">
        <v>473</v>
      </c>
      <c r="IM66" s="89" t="s">
        <v>469</v>
      </c>
      <c r="IN66" s="89" t="s">
        <v>468</v>
      </c>
      <c r="IO66" s="89" t="s">
        <v>470</v>
      </c>
      <c r="IP66" s="28" t="s">
        <v>419</v>
      </c>
      <c r="IQ66" s="28"/>
      <c r="IR66" s="27"/>
      <c r="IS66" s="31"/>
      <c r="IT66" s="31"/>
      <c r="IU66" s="27"/>
      <c r="IV66" s="27"/>
      <c r="IW66" s="27"/>
      <c r="IX66" s="29"/>
      <c r="IY66" s="28"/>
      <c r="IZ66" s="27"/>
      <c r="JA66" s="27"/>
      <c r="JB66" s="36"/>
      <c r="JC66" s="34"/>
      <c r="JD66" s="28"/>
      <c r="JE66" s="28"/>
      <c r="JF66" s="28"/>
      <c r="JG66" s="28"/>
    </row>
    <row r="67" spans="1:267" ht="15" customHeight="1">
      <c r="A67" s="88" t="s">
        <v>454</v>
      </c>
      <c r="B67" s="29">
        <v>23007071</v>
      </c>
      <c r="C67" s="90"/>
      <c r="D67" s="89"/>
      <c r="E67" s="90"/>
      <c r="F67" s="89"/>
      <c r="G67" s="90"/>
      <c r="H67" s="90"/>
      <c r="I67" s="90"/>
      <c r="J67" s="125"/>
      <c r="K67" s="89"/>
      <c r="L67" s="125"/>
      <c r="M67" s="90" t="s">
        <v>445</v>
      </c>
      <c r="N67" s="90" t="s">
        <v>445</v>
      </c>
      <c r="O67" s="90" t="s">
        <v>444</v>
      </c>
      <c r="P67" s="90" t="s">
        <v>444</v>
      </c>
      <c r="Q67" s="90" t="s">
        <v>444</v>
      </c>
      <c r="R67" s="89"/>
      <c r="S67" s="90" t="s">
        <v>444</v>
      </c>
      <c r="T67" s="90" t="s">
        <v>444</v>
      </c>
      <c r="U67" s="90" t="s">
        <v>444</v>
      </c>
      <c r="V67" s="90" t="s">
        <v>445</v>
      </c>
      <c r="W67" s="90"/>
      <c r="X67" s="90"/>
      <c r="Y67" s="89"/>
      <c r="Z67" s="89"/>
      <c r="AA67" s="89"/>
      <c r="AB67" s="90" t="s">
        <v>444</v>
      </c>
      <c r="AC67" s="132"/>
      <c r="AD67" s="132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232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134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233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232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28" t="s">
        <v>419</v>
      </c>
      <c r="IQ67" s="36"/>
      <c r="IR67" s="27" t="s">
        <v>420</v>
      </c>
      <c r="IS67" s="31"/>
      <c r="IT67" s="31"/>
      <c r="IU67" s="27"/>
      <c r="IV67" s="27"/>
      <c r="IW67" s="27"/>
      <c r="IX67" s="27"/>
      <c r="IY67" s="37"/>
      <c r="IZ67" s="27"/>
      <c r="JA67" s="30"/>
      <c r="JB67" s="28"/>
      <c r="JC67" s="37"/>
      <c r="JD67" s="28"/>
      <c r="JE67" s="28"/>
      <c r="JF67" s="34"/>
      <c r="JG67" s="33"/>
    </row>
    <row r="68" spans="1:267" ht="15" customHeight="1">
      <c r="A68" s="88" t="s">
        <v>454</v>
      </c>
      <c r="B68" s="29">
        <v>23006569</v>
      </c>
      <c r="C68" s="34">
        <v>87.61</v>
      </c>
      <c r="D68" s="35"/>
      <c r="E68" s="90"/>
      <c r="F68" s="90"/>
      <c r="G68" s="90"/>
      <c r="H68" s="90"/>
      <c r="I68" s="90"/>
      <c r="J68" s="90"/>
      <c r="K68" s="133"/>
      <c r="L68" s="90"/>
      <c r="M68" s="91"/>
      <c r="N68" s="90"/>
      <c r="O68" s="125"/>
      <c r="P68" s="91"/>
      <c r="Q68" s="90"/>
      <c r="R68" s="90"/>
      <c r="S68" s="126"/>
      <c r="T68" s="91"/>
      <c r="U68" s="125"/>
      <c r="V68" s="90"/>
      <c r="W68" s="89"/>
      <c r="X68" s="89"/>
      <c r="Y68" s="89"/>
      <c r="Z68" s="89"/>
      <c r="AA68" s="89"/>
      <c r="AB68" s="89"/>
      <c r="AC68" s="132"/>
      <c r="AD68" s="132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 t="s">
        <v>468</v>
      </c>
      <c r="BU68" s="89" t="s">
        <v>468</v>
      </c>
      <c r="BV68" s="89" t="s">
        <v>469</v>
      </c>
      <c r="BW68" s="89">
        <v>5.4609999999999997E-3</v>
      </c>
      <c r="BX68" s="89" t="s">
        <v>469</v>
      </c>
      <c r="BY68" s="89" t="s">
        <v>468</v>
      </c>
      <c r="BZ68" s="89" t="s">
        <v>469</v>
      </c>
      <c r="CA68" s="89" t="s">
        <v>469</v>
      </c>
      <c r="CB68" s="89" t="s">
        <v>470</v>
      </c>
      <c r="CC68" s="89" t="s">
        <v>470</v>
      </c>
      <c r="CD68" s="89" t="s">
        <v>468</v>
      </c>
      <c r="CE68" s="89" t="s">
        <v>470</v>
      </c>
      <c r="CF68" s="232">
        <v>2.9229999999999998E-3</v>
      </c>
      <c r="CG68" s="89" t="s">
        <v>470</v>
      </c>
      <c r="CH68" s="89" t="s">
        <v>470</v>
      </c>
      <c r="CI68" s="89" t="s">
        <v>470</v>
      </c>
      <c r="CJ68" s="89" t="s">
        <v>468</v>
      </c>
      <c r="CK68" s="89" t="s">
        <v>471</v>
      </c>
      <c r="CL68" s="89" t="s">
        <v>468</v>
      </c>
      <c r="CM68" s="89" t="s">
        <v>470</v>
      </c>
      <c r="CN68" s="89" t="s">
        <v>469</v>
      </c>
      <c r="CO68" s="89" t="s">
        <v>468</v>
      </c>
      <c r="CP68" s="89" t="s">
        <v>469</v>
      </c>
      <c r="CQ68" s="89" t="s">
        <v>471</v>
      </c>
      <c r="CR68" s="89" t="s">
        <v>468</v>
      </c>
      <c r="CS68" s="89" t="s">
        <v>469</v>
      </c>
      <c r="CT68" s="89" t="s">
        <v>471</v>
      </c>
      <c r="CU68" s="89" t="s">
        <v>470</v>
      </c>
      <c r="CV68" s="89" t="s">
        <v>470</v>
      </c>
      <c r="CW68" s="89" t="s">
        <v>469</v>
      </c>
      <c r="CX68" s="89" t="s">
        <v>468</v>
      </c>
      <c r="CY68" s="89" t="s">
        <v>470</v>
      </c>
      <c r="CZ68" s="89" t="s">
        <v>470</v>
      </c>
      <c r="DA68" s="89" t="s">
        <v>468</v>
      </c>
      <c r="DB68" s="89" t="s">
        <v>470</v>
      </c>
      <c r="DC68" s="89" t="s">
        <v>469</v>
      </c>
      <c r="DD68" s="89" t="s">
        <v>469</v>
      </c>
      <c r="DE68" s="89" t="s">
        <v>471</v>
      </c>
      <c r="DF68" s="89" t="s">
        <v>468</v>
      </c>
      <c r="DG68" s="89" t="s">
        <v>469</v>
      </c>
      <c r="DH68" s="89" t="s">
        <v>469</v>
      </c>
      <c r="DI68" s="89" t="s">
        <v>470</v>
      </c>
      <c r="DJ68" s="89" t="s">
        <v>468</v>
      </c>
      <c r="DK68" s="89" t="s">
        <v>468</v>
      </c>
      <c r="DL68" s="89" t="s">
        <v>468</v>
      </c>
      <c r="DM68" s="89" t="s">
        <v>469</v>
      </c>
      <c r="DN68" s="89" t="s">
        <v>470</v>
      </c>
      <c r="DO68" s="89" t="s">
        <v>472</v>
      </c>
      <c r="DP68" s="89" t="s">
        <v>468</v>
      </c>
      <c r="DQ68" s="89" t="s">
        <v>469</v>
      </c>
      <c r="DR68" s="89" t="s">
        <v>468</v>
      </c>
      <c r="DS68" s="89" t="s">
        <v>470</v>
      </c>
      <c r="DT68" s="89" t="s">
        <v>469</v>
      </c>
      <c r="DU68" s="89" t="s">
        <v>470</v>
      </c>
      <c r="DV68" s="89" t="s">
        <v>470</v>
      </c>
      <c r="DW68" s="89" t="s">
        <v>473</v>
      </c>
      <c r="DX68" s="89" t="s">
        <v>470</v>
      </c>
      <c r="DY68" s="89" t="s">
        <v>470</v>
      </c>
      <c r="DZ68" s="89" t="s">
        <v>470</v>
      </c>
      <c r="EA68" s="89" t="s">
        <v>468</v>
      </c>
      <c r="EB68" s="89" t="s">
        <v>470</v>
      </c>
      <c r="EC68" s="89" t="s">
        <v>468</v>
      </c>
      <c r="ED68" s="89">
        <v>5.9119999999999997E-3</v>
      </c>
      <c r="EE68" s="89" t="s">
        <v>470</v>
      </c>
      <c r="EF68" s="89" t="s">
        <v>470</v>
      </c>
      <c r="EG68" s="89" t="s">
        <v>468</v>
      </c>
      <c r="EH68" s="89" t="s">
        <v>468</v>
      </c>
      <c r="EI68" s="89">
        <v>8.2830000000000004E-3</v>
      </c>
      <c r="EJ68" s="89" t="s">
        <v>470</v>
      </c>
      <c r="EK68" s="89" t="s">
        <v>470</v>
      </c>
      <c r="EL68" s="89" t="s">
        <v>470</v>
      </c>
      <c r="EM68" s="89" t="s">
        <v>470</v>
      </c>
      <c r="EN68" s="89" t="s">
        <v>474</v>
      </c>
      <c r="EO68" s="89" t="s">
        <v>469</v>
      </c>
      <c r="EP68" s="89" t="s">
        <v>475</v>
      </c>
      <c r="EQ68" s="89" t="s">
        <v>393</v>
      </c>
      <c r="ER68" s="89">
        <v>0.18099999999999999</v>
      </c>
      <c r="ES68" s="89" t="s">
        <v>469</v>
      </c>
      <c r="ET68" s="89" t="s">
        <v>468</v>
      </c>
      <c r="EU68" s="89" t="s">
        <v>469</v>
      </c>
      <c r="EV68" s="89" t="s">
        <v>470</v>
      </c>
      <c r="EW68" s="89" t="s">
        <v>469</v>
      </c>
      <c r="EX68" s="89" t="s">
        <v>470</v>
      </c>
      <c r="EY68" s="89" t="s">
        <v>470</v>
      </c>
      <c r="EZ68" s="134">
        <v>0.72629999999999995</v>
      </c>
      <c r="FA68" s="89" t="s">
        <v>469</v>
      </c>
      <c r="FB68" s="89">
        <v>2.33E-3</v>
      </c>
      <c r="FC68" s="89" t="s">
        <v>470</v>
      </c>
      <c r="FD68" s="89" t="s">
        <v>468</v>
      </c>
      <c r="FE68" s="89" t="s">
        <v>470</v>
      </c>
      <c r="FF68" s="89" t="s">
        <v>469</v>
      </c>
      <c r="FG68" s="89" t="s">
        <v>471</v>
      </c>
      <c r="FH68" s="89" t="s">
        <v>468</v>
      </c>
      <c r="FI68" s="89" t="s">
        <v>468</v>
      </c>
      <c r="FJ68" s="89" t="s">
        <v>470</v>
      </c>
      <c r="FK68" s="89" t="s">
        <v>468</v>
      </c>
      <c r="FL68" s="89" t="s">
        <v>470</v>
      </c>
      <c r="FM68" s="89" t="s">
        <v>469</v>
      </c>
      <c r="FN68" s="89" t="s">
        <v>468</v>
      </c>
      <c r="FO68" s="89" t="s">
        <v>470</v>
      </c>
      <c r="FP68" s="89" t="s">
        <v>476</v>
      </c>
      <c r="FQ68" s="89" t="s">
        <v>468</v>
      </c>
      <c r="FR68" s="89" t="s">
        <v>468</v>
      </c>
      <c r="FS68" s="89" t="s">
        <v>473</v>
      </c>
      <c r="FT68" s="233">
        <v>0.19819999999999999</v>
      </c>
      <c r="FU68" s="89" t="s">
        <v>468</v>
      </c>
      <c r="FV68" s="89" t="s">
        <v>468</v>
      </c>
      <c r="FW68" s="89" t="s">
        <v>473</v>
      </c>
      <c r="FX68" s="89" t="s">
        <v>469</v>
      </c>
      <c r="FY68" s="89" t="s">
        <v>470</v>
      </c>
      <c r="FZ68" s="89" t="s">
        <v>469</v>
      </c>
      <c r="GA68" s="89" t="s">
        <v>477</v>
      </c>
      <c r="GB68" s="89" t="s">
        <v>468</v>
      </c>
      <c r="GC68" s="89" t="s">
        <v>470</v>
      </c>
      <c r="GD68" s="89" t="s">
        <v>470</v>
      </c>
      <c r="GE68" s="89" t="s">
        <v>468</v>
      </c>
      <c r="GF68" s="89" t="s">
        <v>474</v>
      </c>
      <c r="GG68" s="89" t="s">
        <v>470</v>
      </c>
      <c r="GH68" s="89" t="s">
        <v>470</v>
      </c>
      <c r="GI68" s="89" t="s">
        <v>470</v>
      </c>
      <c r="GJ68" s="89" t="s">
        <v>475</v>
      </c>
      <c r="GK68" s="89" t="s">
        <v>470</v>
      </c>
      <c r="GL68" s="89" t="s">
        <v>478</v>
      </c>
      <c r="GM68" s="89" t="s">
        <v>468</v>
      </c>
      <c r="GN68" s="89" t="s">
        <v>469</v>
      </c>
      <c r="GO68" s="89" t="s">
        <v>477</v>
      </c>
      <c r="GP68" s="89" t="s">
        <v>468</v>
      </c>
      <c r="GQ68" s="89" t="s">
        <v>469</v>
      </c>
      <c r="GR68" s="89" t="s">
        <v>469</v>
      </c>
      <c r="GS68" s="89" t="s">
        <v>470</v>
      </c>
      <c r="GT68" s="89" t="s">
        <v>470</v>
      </c>
      <c r="GU68" s="89" t="s">
        <v>468</v>
      </c>
      <c r="GV68" s="89" t="s">
        <v>469</v>
      </c>
      <c r="GW68" s="89" t="s">
        <v>471</v>
      </c>
      <c r="GX68" s="89" t="s">
        <v>470</v>
      </c>
      <c r="GY68" s="89" t="s">
        <v>470</v>
      </c>
      <c r="GZ68" s="89" t="s">
        <v>470</v>
      </c>
      <c r="HA68" s="89" t="s">
        <v>470</v>
      </c>
      <c r="HB68" s="89">
        <v>2.0370000000000002E-3</v>
      </c>
      <c r="HC68" s="89" t="s">
        <v>470</v>
      </c>
      <c r="HD68" s="89" t="s">
        <v>470</v>
      </c>
      <c r="HE68" s="89" t="s">
        <v>468</v>
      </c>
      <c r="HF68" s="89" t="s">
        <v>468</v>
      </c>
      <c r="HG68" s="89" t="s">
        <v>469</v>
      </c>
      <c r="HH68" s="89" t="s">
        <v>470</v>
      </c>
      <c r="HI68" s="89" t="s">
        <v>470</v>
      </c>
      <c r="HJ68" s="89" t="s">
        <v>474</v>
      </c>
      <c r="HK68" s="89" t="s">
        <v>469</v>
      </c>
      <c r="HL68" s="89" t="s">
        <v>470</v>
      </c>
      <c r="HM68" s="89" t="s">
        <v>470</v>
      </c>
      <c r="HN68" s="89" t="s">
        <v>468</v>
      </c>
      <c r="HO68" s="89" t="s">
        <v>470</v>
      </c>
      <c r="HP68" s="89" t="s">
        <v>470</v>
      </c>
      <c r="HQ68" s="89" t="s">
        <v>470</v>
      </c>
      <c r="HR68" s="89" t="s">
        <v>470</v>
      </c>
      <c r="HS68" s="89" t="s">
        <v>470</v>
      </c>
      <c r="HT68" s="232">
        <v>4.2950000000000002E-3</v>
      </c>
      <c r="HU68" s="89" t="s">
        <v>470</v>
      </c>
      <c r="HV68" s="89" t="s">
        <v>469</v>
      </c>
      <c r="HW68" s="89" t="s">
        <v>470</v>
      </c>
      <c r="HX68" s="89" t="s">
        <v>470</v>
      </c>
      <c r="HY68" s="89" t="s">
        <v>468</v>
      </c>
      <c r="HZ68" s="89" t="s">
        <v>471</v>
      </c>
      <c r="IA68" s="89" t="s">
        <v>468</v>
      </c>
      <c r="IB68" s="89" t="s">
        <v>470</v>
      </c>
      <c r="IC68" s="89" t="s">
        <v>468</v>
      </c>
      <c r="ID68" s="89" t="s">
        <v>468</v>
      </c>
      <c r="IE68" s="89" t="s">
        <v>469</v>
      </c>
      <c r="IF68" s="89" t="s">
        <v>470</v>
      </c>
      <c r="IG68" s="89" t="s">
        <v>468</v>
      </c>
      <c r="IH68" s="89" t="s">
        <v>469</v>
      </c>
      <c r="II68" s="89" t="s">
        <v>470</v>
      </c>
      <c r="IJ68" s="89" t="s">
        <v>470</v>
      </c>
      <c r="IK68" s="89" t="s">
        <v>468</v>
      </c>
      <c r="IL68" s="89" t="s">
        <v>473</v>
      </c>
      <c r="IM68" s="89" t="s">
        <v>469</v>
      </c>
      <c r="IN68" s="89" t="s">
        <v>468</v>
      </c>
      <c r="IO68" s="89" t="s">
        <v>470</v>
      </c>
      <c r="IP68" s="163"/>
      <c r="IQ68" s="28"/>
      <c r="IR68" s="27"/>
      <c r="IS68" s="31"/>
      <c r="IT68" s="31"/>
      <c r="IU68" s="32"/>
      <c r="IV68" s="27"/>
      <c r="IW68" s="27"/>
      <c r="IX68" s="29"/>
      <c r="IY68" s="28"/>
      <c r="IZ68" s="29"/>
      <c r="JA68" s="27"/>
      <c r="JB68" s="36"/>
      <c r="JC68" s="34"/>
      <c r="JD68" s="28"/>
      <c r="JE68" s="28"/>
      <c r="JF68" s="34"/>
      <c r="JG68" s="28"/>
    </row>
    <row r="69" spans="1:267" ht="15" customHeight="1">
      <c r="A69" s="88" t="s">
        <v>454</v>
      </c>
      <c r="B69" s="29">
        <v>23006569</v>
      </c>
      <c r="C69" s="28"/>
      <c r="D69" s="35"/>
      <c r="E69" s="90"/>
      <c r="F69" s="90"/>
      <c r="G69" s="90"/>
      <c r="H69" s="90"/>
      <c r="I69" s="90"/>
      <c r="J69" s="90"/>
      <c r="K69" s="133"/>
      <c r="L69" s="90"/>
      <c r="M69" s="90" t="s">
        <v>445</v>
      </c>
      <c r="N69" s="90" t="s">
        <v>445</v>
      </c>
      <c r="O69" s="90" t="s">
        <v>444</v>
      </c>
      <c r="P69" s="90" t="s">
        <v>444</v>
      </c>
      <c r="Q69" s="90" t="s">
        <v>444</v>
      </c>
      <c r="R69" s="90"/>
      <c r="S69" s="90" t="s">
        <v>444</v>
      </c>
      <c r="T69" s="90" t="s">
        <v>444</v>
      </c>
      <c r="U69" s="90" t="s">
        <v>444</v>
      </c>
      <c r="V69" s="90" t="s">
        <v>445</v>
      </c>
      <c r="W69" s="89"/>
      <c r="X69" s="89"/>
      <c r="Y69" s="89"/>
      <c r="Z69" s="89"/>
      <c r="AA69" s="89"/>
      <c r="AB69" s="90" t="s">
        <v>444</v>
      </c>
      <c r="AC69" s="132"/>
      <c r="AD69" s="132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232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134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  <c r="FL69" s="89"/>
      <c r="FM69" s="89"/>
      <c r="FN69" s="89"/>
      <c r="FO69" s="89"/>
      <c r="FP69" s="89"/>
      <c r="FQ69" s="89"/>
      <c r="FR69" s="89"/>
      <c r="FS69" s="89"/>
      <c r="FT69" s="233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232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  <c r="IM69" s="89"/>
      <c r="IN69" s="89"/>
      <c r="IO69" s="89"/>
      <c r="IP69" s="28" t="s">
        <v>419</v>
      </c>
      <c r="IQ69" s="28"/>
      <c r="IR69" s="27" t="s">
        <v>420</v>
      </c>
      <c r="IS69" s="31"/>
      <c r="IT69" s="31"/>
      <c r="IU69" s="32"/>
      <c r="IV69" s="27"/>
      <c r="IW69" s="27"/>
      <c r="IX69" s="29"/>
      <c r="IY69" s="28"/>
      <c r="IZ69" s="29"/>
      <c r="JA69" s="27"/>
      <c r="JB69" s="33"/>
      <c r="JC69" s="36"/>
      <c r="JD69" s="28"/>
      <c r="JE69" s="28"/>
      <c r="JF69" s="28"/>
      <c r="JG69" s="28"/>
    </row>
    <row r="70" spans="1:267" ht="15" customHeight="1">
      <c r="A70" s="88" t="s">
        <v>489</v>
      </c>
      <c r="B70" s="29">
        <v>23000663</v>
      </c>
      <c r="C70" s="34">
        <v>86.77</v>
      </c>
      <c r="D70" s="28"/>
      <c r="E70" s="125"/>
      <c r="F70" s="126"/>
      <c r="G70" s="90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132"/>
      <c r="AD70" s="132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125"/>
      <c r="AS70" s="89"/>
      <c r="AT70" s="89"/>
      <c r="AU70" s="89"/>
      <c r="AV70" s="89"/>
      <c r="AW70" s="89"/>
      <c r="AX70" s="125"/>
      <c r="AY70" s="126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126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232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134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233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232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  <c r="IM70" s="89"/>
      <c r="IN70" s="89"/>
      <c r="IO70" s="89"/>
      <c r="IP70" s="163"/>
      <c r="IQ70" s="28"/>
      <c r="IR70" s="27"/>
      <c r="IS70" s="31"/>
      <c r="IT70" s="31"/>
      <c r="IU70" s="27"/>
      <c r="IV70" s="27"/>
      <c r="IW70" s="27"/>
      <c r="IX70" s="29"/>
      <c r="IY70" s="28"/>
      <c r="IZ70" s="30"/>
      <c r="JA70" s="27"/>
      <c r="JB70" s="28" t="s">
        <v>490</v>
      </c>
      <c r="JC70" s="34">
        <v>1.45</v>
      </c>
      <c r="JD70" s="28"/>
      <c r="JE70" s="28"/>
      <c r="JF70" s="36"/>
      <c r="JG70" s="28"/>
    </row>
    <row r="71" spans="1:267" ht="15" customHeight="1">
      <c r="A71" s="88" t="s">
        <v>467</v>
      </c>
      <c r="B71" s="29">
        <v>23007445</v>
      </c>
      <c r="C71" s="34">
        <v>85.39</v>
      </c>
      <c r="D71" s="35"/>
      <c r="E71" s="90"/>
      <c r="F71" s="90"/>
      <c r="G71" s="90"/>
      <c r="H71" s="90"/>
      <c r="I71" s="90"/>
      <c r="J71" s="90"/>
      <c r="K71" s="133"/>
      <c r="L71" s="90"/>
      <c r="M71" s="91"/>
      <c r="N71" s="90"/>
      <c r="O71" s="125"/>
      <c r="P71" s="91"/>
      <c r="Q71" s="90"/>
      <c r="R71" s="90"/>
      <c r="S71" s="126"/>
      <c r="T71" s="91"/>
      <c r="U71" s="125"/>
      <c r="V71" s="90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132"/>
      <c r="BF71" s="132"/>
      <c r="BG71" s="132"/>
      <c r="BH71" s="132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 t="s">
        <v>468</v>
      </c>
      <c r="BU71" s="89" t="s">
        <v>468</v>
      </c>
      <c r="BV71" s="89" t="s">
        <v>469</v>
      </c>
      <c r="BW71" s="89" t="s">
        <v>470</v>
      </c>
      <c r="BX71" s="89" t="s">
        <v>469</v>
      </c>
      <c r="BY71" s="89" t="s">
        <v>468</v>
      </c>
      <c r="BZ71" s="89" t="s">
        <v>469</v>
      </c>
      <c r="CA71" s="89" t="s">
        <v>469</v>
      </c>
      <c r="CB71" s="89" t="s">
        <v>470</v>
      </c>
      <c r="CC71" s="89" t="s">
        <v>470</v>
      </c>
      <c r="CD71" s="89" t="s">
        <v>468</v>
      </c>
      <c r="CE71" s="89" t="s">
        <v>470</v>
      </c>
      <c r="CF71" s="89" t="s">
        <v>470</v>
      </c>
      <c r="CG71" s="89" t="s">
        <v>470</v>
      </c>
      <c r="CH71" s="89" t="s">
        <v>470</v>
      </c>
      <c r="CI71" s="89" t="s">
        <v>470</v>
      </c>
      <c r="CJ71" s="89" t="s">
        <v>468</v>
      </c>
      <c r="CK71" s="89" t="s">
        <v>471</v>
      </c>
      <c r="CL71" s="89" t="s">
        <v>468</v>
      </c>
      <c r="CM71" s="89" t="s">
        <v>470</v>
      </c>
      <c r="CN71" s="89" t="s">
        <v>469</v>
      </c>
      <c r="CO71" s="89" t="s">
        <v>468</v>
      </c>
      <c r="CP71" s="89" t="s">
        <v>469</v>
      </c>
      <c r="CQ71" s="89" t="s">
        <v>471</v>
      </c>
      <c r="CR71" s="89" t="s">
        <v>468</v>
      </c>
      <c r="CS71" s="89" t="s">
        <v>469</v>
      </c>
      <c r="CT71" s="89" t="s">
        <v>471</v>
      </c>
      <c r="CU71" s="89" t="s">
        <v>470</v>
      </c>
      <c r="CV71" s="89" t="s">
        <v>470</v>
      </c>
      <c r="CW71" s="89" t="s">
        <v>469</v>
      </c>
      <c r="CX71" s="89" t="s">
        <v>468</v>
      </c>
      <c r="CY71" s="89" t="s">
        <v>470</v>
      </c>
      <c r="CZ71" s="89" t="s">
        <v>470</v>
      </c>
      <c r="DA71" s="89" t="s">
        <v>468</v>
      </c>
      <c r="DB71" s="89" t="s">
        <v>470</v>
      </c>
      <c r="DC71" s="89" t="s">
        <v>469</v>
      </c>
      <c r="DD71" s="89" t="s">
        <v>469</v>
      </c>
      <c r="DE71" s="89" t="s">
        <v>471</v>
      </c>
      <c r="DF71" s="89" t="s">
        <v>468</v>
      </c>
      <c r="DG71" s="89" t="s">
        <v>469</v>
      </c>
      <c r="DH71" s="89" t="s">
        <v>469</v>
      </c>
      <c r="DI71" s="89" t="s">
        <v>470</v>
      </c>
      <c r="DJ71" s="89" t="s">
        <v>468</v>
      </c>
      <c r="DK71" s="89" t="s">
        <v>468</v>
      </c>
      <c r="DL71" s="89" t="s">
        <v>468</v>
      </c>
      <c r="DM71" s="89" t="s">
        <v>469</v>
      </c>
      <c r="DN71" s="89" t="s">
        <v>470</v>
      </c>
      <c r="DO71" s="89" t="s">
        <v>472</v>
      </c>
      <c r="DP71" s="89" t="s">
        <v>468</v>
      </c>
      <c r="DQ71" s="89" t="s">
        <v>469</v>
      </c>
      <c r="DR71" s="89" t="s">
        <v>468</v>
      </c>
      <c r="DS71" s="89" t="s">
        <v>470</v>
      </c>
      <c r="DT71" s="89" t="s">
        <v>469</v>
      </c>
      <c r="DU71" s="89" t="s">
        <v>470</v>
      </c>
      <c r="DV71" s="89" t="s">
        <v>470</v>
      </c>
      <c r="DW71" s="89" t="s">
        <v>473</v>
      </c>
      <c r="DX71" s="89" t="s">
        <v>470</v>
      </c>
      <c r="DY71" s="89" t="s">
        <v>470</v>
      </c>
      <c r="DZ71" s="89" t="s">
        <v>470</v>
      </c>
      <c r="EA71" s="89" t="s">
        <v>468</v>
      </c>
      <c r="EB71" s="89" t="s">
        <v>470</v>
      </c>
      <c r="EC71" s="89" t="s">
        <v>468</v>
      </c>
      <c r="ED71" s="89" t="s">
        <v>468</v>
      </c>
      <c r="EE71" s="89" t="s">
        <v>470</v>
      </c>
      <c r="EF71" s="89" t="s">
        <v>470</v>
      </c>
      <c r="EG71" s="89" t="s">
        <v>468</v>
      </c>
      <c r="EH71" s="89" t="s">
        <v>468</v>
      </c>
      <c r="EI71" s="89" t="s">
        <v>468</v>
      </c>
      <c r="EJ71" s="89" t="s">
        <v>470</v>
      </c>
      <c r="EK71" s="89" t="s">
        <v>470</v>
      </c>
      <c r="EL71" s="89" t="s">
        <v>470</v>
      </c>
      <c r="EM71" s="89" t="s">
        <v>470</v>
      </c>
      <c r="EN71" s="89" t="s">
        <v>474</v>
      </c>
      <c r="EO71" s="89" t="s">
        <v>469</v>
      </c>
      <c r="EP71" s="89" t="s">
        <v>475</v>
      </c>
      <c r="EQ71" s="89" t="s">
        <v>393</v>
      </c>
      <c r="ER71" s="89" t="s">
        <v>476</v>
      </c>
      <c r="ES71" s="89" t="s">
        <v>469</v>
      </c>
      <c r="ET71" s="89" t="s">
        <v>468</v>
      </c>
      <c r="EU71" s="89" t="s">
        <v>469</v>
      </c>
      <c r="EV71" s="89" t="s">
        <v>470</v>
      </c>
      <c r="EW71" s="89" t="s">
        <v>469</v>
      </c>
      <c r="EX71" s="89" t="s">
        <v>470</v>
      </c>
      <c r="EY71" s="89" t="s">
        <v>470</v>
      </c>
      <c r="EZ71" s="89" t="s">
        <v>469</v>
      </c>
      <c r="FA71" s="89" t="s">
        <v>469</v>
      </c>
      <c r="FB71" s="89" t="s">
        <v>470</v>
      </c>
      <c r="FC71" s="89" t="s">
        <v>470</v>
      </c>
      <c r="FD71" s="89" t="s">
        <v>468</v>
      </c>
      <c r="FE71" s="89" t="s">
        <v>470</v>
      </c>
      <c r="FF71" s="89" t="s">
        <v>469</v>
      </c>
      <c r="FG71" s="89" t="s">
        <v>471</v>
      </c>
      <c r="FH71" s="89" t="s">
        <v>468</v>
      </c>
      <c r="FI71" s="89" t="s">
        <v>468</v>
      </c>
      <c r="FJ71" s="89" t="s">
        <v>470</v>
      </c>
      <c r="FK71" s="89" t="s">
        <v>468</v>
      </c>
      <c r="FL71" s="89" t="s">
        <v>470</v>
      </c>
      <c r="FM71" s="89" t="s">
        <v>469</v>
      </c>
      <c r="FN71" s="89" t="s">
        <v>468</v>
      </c>
      <c r="FO71" s="89" t="s">
        <v>470</v>
      </c>
      <c r="FP71" s="89" t="s">
        <v>476</v>
      </c>
      <c r="FQ71" s="89" t="s">
        <v>468</v>
      </c>
      <c r="FR71" s="89" t="s">
        <v>468</v>
      </c>
      <c r="FS71" s="89" t="s">
        <v>473</v>
      </c>
      <c r="FT71" s="89" t="s">
        <v>469</v>
      </c>
      <c r="FU71" s="89" t="s">
        <v>468</v>
      </c>
      <c r="FV71" s="89" t="s">
        <v>468</v>
      </c>
      <c r="FW71" s="89" t="s">
        <v>473</v>
      </c>
      <c r="FX71" s="89" t="s">
        <v>469</v>
      </c>
      <c r="FY71" s="89" t="s">
        <v>470</v>
      </c>
      <c r="FZ71" s="89" t="s">
        <v>469</v>
      </c>
      <c r="GA71" s="89" t="s">
        <v>477</v>
      </c>
      <c r="GB71" s="89" t="s">
        <v>468</v>
      </c>
      <c r="GC71" s="89" t="s">
        <v>470</v>
      </c>
      <c r="GD71" s="89" t="s">
        <v>470</v>
      </c>
      <c r="GE71" s="89" t="s">
        <v>468</v>
      </c>
      <c r="GF71" s="89" t="s">
        <v>474</v>
      </c>
      <c r="GG71" s="89" t="s">
        <v>470</v>
      </c>
      <c r="GH71" s="89" t="s">
        <v>470</v>
      </c>
      <c r="GI71" s="89" t="s">
        <v>470</v>
      </c>
      <c r="GJ71" s="89" t="s">
        <v>475</v>
      </c>
      <c r="GK71" s="89" t="s">
        <v>470</v>
      </c>
      <c r="GL71" s="89" t="s">
        <v>478</v>
      </c>
      <c r="GM71" s="89" t="s">
        <v>468</v>
      </c>
      <c r="GN71" s="89" t="s">
        <v>469</v>
      </c>
      <c r="GO71" s="89" t="s">
        <v>477</v>
      </c>
      <c r="GP71" s="89" t="s">
        <v>468</v>
      </c>
      <c r="GQ71" s="89" t="s">
        <v>469</v>
      </c>
      <c r="GR71" s="89" t="s">
        <v>469</v>
      </c>
      <c r="GS71" s="89" t="s">
        <v>470</v>
      </c>
      <c r="GT71" s="89" t="s">
        <v>470</v>
      </c>
      <c r="GU71" s="89" t="s">
        <v>468</v>
      </c>
      <c r="GV71" s="89" t="s">
        <v>469</v>
      </c>
      <c r="GW71" s="89" t="s">
        <v>471</v>
      </c>
      <c r="GX71" s="89" t="s">
        <v>470</v>
      </c>
      <c r="GY71" s="89" t="s">
        <v>470</v>
      </c>
      <c r="GZ71" s="89" t="s">
        <v>470</v>
      </c>
      <c r="HA71" s="89" t="s">
        <v>470</v>
      </c>
      <c r="HB71" s="89" t="s">
        <v>470</v>
      </c>
      <c r="HC71" s="89" t="s">
        <v>470</v>
      </c>
      <c r="HD71" s="89" t="s">
        <v>470</v>
      </c>
      <c r="HE71" s="89" t="s">
        <v>468</v>
      </c>
      <c r="HF71" s="89" t="s">
        <v>468</v>
      </c>
      <c r="HG71" s="89" t="s">
        <v>469</v>
      </c>
      <c r="HH71" s="89" t="s">
        <v>470</v>
      </c>
      <c r="HI71" s="89" t="s">
        <v>470</v>
      </c>
      <c r="HJ71" s="89" t="s">
        <v>474</v>
      </c>
      <c r="HK71" s="89" t="s">
        <v>469</v>
      </c>
      <c r="HL71" s="89" t="s">
        <v>470</v>
      </c>
      <c r="HM71" s="89" t="s">
        <v>470</v>
      </c>
      <c r="HN71" s="89" t="s">
        <v>468</v>
      </c>
      <c r="HO71" s="89" t="s">
        <v>470</v>
      </c>
      <c r="HP71" s="89" t="s">
        <v>470</v>
      </c>
      <c r="HQ71" s="89" t="s">
        <v>470</v>
      </c>
      <c r="HR71" s="89" t="s">
        <v>470</v>
      </c>
      <c r="HS71" s="89" t="s">
        <v>470</v>
      </c>
      <c r="HT71" s="89" t="s">
        <v>468</v>
      </c>
      <c r="HU71" s="89" t="s">
        <v>470</v>
      </c>
      <c r="HV71" s="89" t="s">
        <v>469</v>
      </c>
      <c r="HW71" s="89" t="s">
        <v>470</v>
      </c>
      <c r="HX71" s="89" t="s">
        <v>470</v>
      </c>
      <c r="HY71" s="89" t="s">
        <v>468</v>
      </c>
      <c r="HZ71" s="89" t="s">
        <v>471</v>
      </c>
      <c r="IA71" s="89" t="s">
        <v>468</v>
      </c>
      <c r="IB71" s="89" t="s">
        <v>470</v>
      </c>
      <c r="IC71" s="89" t="s">
        <v>468</v>
      </c>
      <c r="ID71" s="89" t="s">
        <v>468</v>
      </c>
      <c r="IE71" s="89" t="s">
        <v>469</v>
      </c>
      <c r="IF71" s="89" t="s">
        <v>470</v>
      </c>
      <c r="IG71" s="89" t="s">
        <v>468</v>
      </c>
      <c r="IH71" s="89" t="s">
        <v>469</v>
      </c>
      <c r="II71" s="89" t="s">
        <v>470</v>
      </c>
      <c r="IJ71" s="89" t="s">
        <v>470</v>
      </c>
      <c r="IK71" s="89" t="s">
        <v>468</v>
      </c>
      <c r="IL71" s="89" t="s">
        <v>473</v>
      </c>
      <c r="IM71" s="89" t="s">
        <v>469</v>
      </c>
      <c r="IN71" s="89" t="s">
        <v>468</v>
      </c>
      <c r="IO71" s="89" t="s">
        <v>470</v>
      </c>
      <c r="IP71" s="28" t="s">
        <v>419</v>
      </c>
      <c r="IQ71" s="28"/>
      <c r="IR71" s="27"/>
      <c r="IS71" s="31">
        <v>99.623999999999995</v>
      </c>
      <c r="IT71" s="31">
        <v>0.376</v>
      </c>
      <c r="IU71" s="27"/>
      <c r="IV71" s="29">
        <v>0</v>
      </c>
      <c r="IW71" s="29">
        <v>0</v>
      </c>
      <c r="IX71" s="29">
        <v>0</v>
      </c>
      <c r="IY71" s="37">
        <v>0</v>
      </c>
      <c r="IZ71" s="27"/>
      <c r="JA71" s="29"/>
      <c r="JB71" s="28"/>
      <c r="JC71" s="37"/>
      <c r="JD71" s="34"/>
      <c r="JE71" s="28"/>
      <c r="JF71" s="28"/>
      <c r="JG71" s="36"/>
    </row>
    <row r="72" spans="1:267">
      <c r="A72" s="52" t="s">
        <v>0</v>
      </c>
      <c r="B72" s="70"/>
      <c r="C72" s="71">
        <f>MIN(C53:C71)</f>
        <v>35.56</v>
      </c>
      <c r="D72" s="71">
        <f>MIN(D53:D71)</f>
        <v>9.06</v>
      </c>
      <c r="E72" s="71">
        <f>MIN(E53:E71)</f>
        <v>67.849999999999994</v>
      </c>
      <c r="F72" s="127">
        <f>MIN(F53:F71)</f>
        <v>5.7619999999999996</v>
      </c>
      <c r="G72" s="71">
        <f>MIN(G53:G71)</f>
        <v>5.1310000000000002</v>
      </c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157">
        <f>MIN(AC53:AC71)</f>
        <v>0.2427</v>
      </c>
      <c r="AD72" s="157">
        <f>MIN(AD53:AD71)</f>
        <v>0.1217</v>
      </c>
      <c r="AE72" s="229">
        <f>MIN(AE53:AE71)</f>
        <v>2.349E-3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92">
        <f>MIN(AO53:AO71)</f>
        <v>0</v>
      </c>
      <c r="AP72" s="71"/>
      <c r="AQ72" s="71"/>
      <c r="AR72" s="73">
        <f>MIN(AR53:AR71)</f>
        <v>8.74</v>
      </c>
      <c r="AS72" s="71">
        <f>MIN(AS53:AS71)</f>
        <v>11.36</v>
      </c>
      <c r="AT72" s="92">
        <f>MIN(AT53:AT71)</f>
        <v>0</v>
      </c>
      <c r="AU72" s="71">
        <f>MIN(AU53:AU71)</f>
        <v>65.739999999999995</v>
      </c>
      <c r="AV72" s="71"/>
      <c r="AW72" s="71"/>
      <c r="AX72" s="73">
        <f>MIN(AX53:AX71)</f>
        <v>13.27</v>
      </c>
      <c r="AY72" s="84">
        <f>MIN(AY53:AY71)</f>
        <v>7.3959999999999999</v>
      </c>
      <c r="AZ72" s="71">
        <f>MIN(AZ53:AZ71)</f>
        <v>0</v>
      </c>
      <c r="BA72" s="71">
        <f>MIN(BA53:BA71)</f>
        <v>5.0179999999999998</v>
      </c>
      <c r="BB72" s="71">
        <f>MIN(BB53:BB71)</f>
        <v>0</v>
      </c>
      <c r="BC72" s="71">
        <f>MIN(BC53:BC71)</f>
        <v>5.3330000000000002</v>
      </c>
      <c r="BD72" s="71"/>
      <c r="BE72" s="71">
        <f>MIN(BE53:BE71)</f>
        <v>5.0140000000000002</v>
      </c>
      <c r="BF72" s="71"/>
      <c r="BG72" s="71"/>
      <c r="BH72" s="71"/>
      <c r="BI72" s="71"/>
      <c r="BJ72" s="71"/>
      <c r="BK72" s="84">
        <f>MIN(BK53:BK71)</f>
        <v>5.4930000000000003</v>
      </c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229">
        <f>MIN(CF53:CF71)</f>
        <v>2.9229999999999998E-3</v>
      </c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29"/>
      <c r="DE72" s="229"/>
      <c r="DF72" s="229"/>
      <c r="DG72" s="229"/>
      <c r="DH72" s="229"/>
      <c r="DI72" s="229"/>
      <c r="DJ72" s="229"/>
      <c r="DK72" s="229"/>
      <c r="DL72" s="229"/>
      <c r="DM72" s="229"/>
      <c r="DN72" s="229"/>
      <c r="DO72" s="229"/>
      <c r="DP72" s="229"/>
      <c r="DQ72" s="229"/>
      <c r="DR72" s="229"/>
      <c r="DS72" s="229"/>
      <c r="DT72" s="229"/>
      <c r="DU72" s="229"/>
      <c r="DV72" s="229"/>
      <c r="DW72" s="229"/>
      <c r="DX72" s="229"/>
      <c r="DY72" s="229"/>
      <c r="DZ72" s="229"/>
      <c r="EA72" s="229"/>
      <c r="EB72" s="229"/>
      <c r="EC72" s="229"/>
      <c r="ED72" s="229"/>
      <c r="EE72" s="229"/>
      <c r="EF72" s="229"/>
      <c r="EG72" s="229"/>
      <c r="EH72" s="229"/>
      <c r="EI72" s="229"/>
      <c r="EJ72" s="229"/>
      <c r="EK72" s="229"/>
      <c r="EL72" s="229"/>
      <c r="EM72" s="229"/>
      <c r="EN72" s="229"/>
      <c r="EO72" s="229"/>
      <c r="EP72" s="229">
        <f>MIN(EP53:EP71)</f>
        <v>0</v>
      </c>
      <c r="EQ72" s="229">
        <f>MIN(EQ53:EQ71)</f>
        <v>0</v>
      </c>
      <c r="ER72" s="229">
        <f>MIN(ER53:ER71)</f>
        <v>7.22E-2</v>
      </c>
      <c r="ES72" s="229">
        <f>MIN(ES53:ES71)</f>
        <v>0</v>
      </c>
      <c r="ET72" s="229">
        <f>MIN(ET53:ET71)</f>
        <v>0</v>
      </c>
      <c r="EU72" s="229"/>
      <c r="EV72" s="229"/>
      <c r="EW72" s="229"/>
      <c r="EX72" s="229"/>
      <c r="EY72" s="229"/>
      <c r="EZ72" s="72">
        <f>MIN(EZ53:EZ71)</f>
        <v>0.25319999999999998</v>
      </c>
      <c r="FA72" s="229"/>
      <c r="FB72" s="229"/>
      <c r="FC72" s="229"/>
      <c r="FD72" s="229"/>
      <c r="FE72" s="229"/>
      <c r="FF72" s="229"/>
      <c r="FG72" s="229"/>
      <c r="FH72" s="229"/>
      <c r="FI72" s="229"/>
      <c r="FJ72" s="229"/>
      <c r="FK72" s="229"/>
      <c r="FL72" s="229"/>
      <c r="FM72" s="229"/>
      <c r="FN72" s="229"/>
      <c r="FO72" s="229"/>
      <c r="FP72" s="229"/>
      <c r="FQ72" s="229"/>
      <c r="FR72" s="229"/>
      <c r="FS72" s="229"/>
      <c r="FT72" s="160">
        <f>MIN(FT53:FT71)</f>
        <v>9.7559999999999994E-2</v>
      </c>
      <c r="FU72" s="229"/>
      <c r="FV72" s="229"/>
      <c r="FW72" s="229"/>
      <c r="FX72" s="229"/>
      <c r="FY72" s="229"/>
      <c r="FZ72" s="229"/>
      <c r="GA72" s="229"/>
      <c r="GB72" s="229"/>
      <c r="GC72" s="229"/>
      <c r="GD72" s="229"/>
      <c r="GE72" s="229"/>
      <c r="GF72" s="229"/>
      <c r="GG72" s="229"/>
      <c r="GH72" s="229"/>
      <c r="GI72" s="229"/>
      <c r="GJ72" s="229"/>
      <c r="GK72" s="229"/>
      <c r="GL72" s="229"/>
      <c r="GM72" s="229"/>
      <c r="GN72" s="229"/>
      <c r="GO72" s="229"/>
      <c r="GP72" s="229"/>
      <c r="GQ72" s="229"/>
      <c r="GR72" s="229"/>
      <c r="GS72" s="229"/>
      <c r="GT72" s="229"/>
      <c r="GU72" s="229"/>
      <c r="GV72" s="229"/>
      <c r="GW72" s="229"/>
      <c r="GX72" s="229"/>
      <c r="GY72" s="229"/>
      <c r="GZ72" s="229"/>
      <c r="HA72" s="229"/>
      <c r="HB72" s="229">
        <f>MIN(HB53:HB71)</f>
        <v>2.0370000000000002E-3</v>
      </c>
      <c r="HC72" s="229"/>
      <c r="HD72" s="229"/>
      <c r="HE72" s="229"/>
      <c r="HF72" s="229"/>
      <c r="HG72" s="229"/>
      <c r="HH72" s="229"/>
      <c r="HI72" s="229"/>
      <c r="HJ72" s="229"/>
      <c r="HK72" s="229"/>
      <c r="HL72" s="229"/>
      <c r="HM72" s="229"/>
      <c r="HN72" s="229"/>
      <c r="HO72" s="229"/>
      <c r="HP72" s="229"/>
      <c r="HQ72" s="229"/>
      <c r="HR72" s="229"/>
      <c r="HS72" s="229"/>
      <c r="HT72" s="229">
        <f>MIN(HT53:HT71)</f>
        <v>4.2950000000000002E-3</v>
      </c>
      <c r="HU72" s="229"/>
      <c r="HV72" s="229"/>
      <c r="HW72" s="229"/>
      <c r="HX72" s="229"/>
      <c r="HY72" s="229"/>
      <c r="HZ72" s="229"/>
      <c r="IA72" s="229"/>
      <c r="IB72" s="229"/>
      <c r="IC72" s="229"/>
      <c r="ID72" s="229"/>
      <c r="IE72" s="229"/>
      <c r="IF72" s="229"/>
      <c r="IG72" s="229"/>
      <c r="IH72" s="229"/>
      <c r="II72" s="229"/>
      <c r="IJ72" s="229"/>
      <c r="IK72" s="229"/>
      <c r="IL72" s="229"/>
      <c r="IM72" s="229"/>
      <c r="IN72" s="229"/>
      <c r="IO72" s="229"/>
      <c r="IP72" s="127"/>
      <c r="IQ72" s="71"/>
      <c r="IR72" s="71"/>
      <c r="IS72" s="84">
        <f>MIN(IS53:IS71)</f>
        <v>98.247</v>
      </c>
      <c r="IT72" s="70">
        <f>MIN(IT53:IT71)</f>
        <v>0</v>
      </c>
      <c r="IU72" s="71"/>
      <c r="IV72" s="71"/>
      <c r="IW72" s="71"/>
      <c r="IX72" s="92"/>
      <c r="IY72" s="71"/>
      <c r="IZ72" s="71"/>
      <c r="JA72" s="127"/>
      <c r="JB72" s="92"/>
      <c r="JC72" s="127"/>
      <c r="JD72" s="127"/>
      <c r="JE72" s="127"/>
      <c r="JF72" s="127"/>
      <c r="JG72" s="71"/>
    </row>
    <row r="73" spans="1:267">
      <c r="A73" s="54" t="s">
        <v>1</v>
      </c>
      <c r="B73" s="74"/>
      <c r="C73" s="75">
        <f>MAX(C53:C71)</f>
        <v>91.38</v>
      </c>
      <c r="D73" s="75">
        <f>MAX(D53:D71)</f>
        <v>9.06</v>
      </c>
      <c r="E73" s="75">
        <f>MAX(E53:E71)</f>
        <v>69.739999999999995</v>
      </c>
      <c r="F73" s="129">
        <f>MAX(F53:F71)</f>
        <v>9.3350000000000009</v>
      </c>
      <c r="G73" s="75">
        <f>MAX(G53:G71)</f>
        <v>14.1</v>
      </c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8">
        <f>MAX(AC53:AC71)</f>
        <v>0.44719999999999999</v>
      </c>
      <c r="AD73" s="78">
        <f>MAX(AD53:AD71)</f>
        <v>0.12429999999999999</v>
      </c>
      <c r="AE73" s="230">
        <f>MAX(AE53:AE71)</f>
        <v>3.5739999999999999E-3</v>
      </c>
      <c r="AF73" s="75"/>
      <c r="AG73" s="75"/>
      <c r="AH73" s="75"/>
      <c r="AI73" s="75"/>
      <c r="AJ73" s="75"/>
      <c r="AK73" s="75"/>
      <c r="AL73" s="75"/>
      <c r="AM73" s="75"/>
      <c r="AN73" s="75"/>
      <c r="AO73" s="93">
        <f>MAX(AO53:AO71)</f>
        <v>0</v>
      </c>
      <c r="AP73" s="75"/>
      <c r="AQ73" s="75"/>
      <c r="AR73" s="79">
        <f>MAX(AR53:AR71)</f>
        <v>45.7</v>
      </c>
      <c r="AS73" s="75">
        <f>MAX(AS53:AS71)</f>
        <v>33.94</v>
      </c>
      <c r="AT73" s="77">
        <f>MAX(AT53:AT71)</f>
        <v>79.599999999999994</v>
      </c>
      <c r="AU73" s="75">
        <f>MAX(AU53:AU71)</f>
        <v>66.239999999999995</v>
      </c>
      <c r="AV73" s="75"/>
      <c r="AW73" s="75"/>
      <c r="AX73" s="79">
        <f>MAX(AX53:AX71)</f>
        <v>36.65</v>
      </c>
      <c r="AY73" s="86">
        <f>MAX(AY53:AY71)</f>
        <v>7.8</v>
      </c>
      <c r="AZ73" s="75">
        <f>MAX(AZ53:AZ71)</f>
        <v>0</v>
      </c>
      <c r="BA73" s="75">
        <f>MAX(BA53:BA71)</f>
        <v>18.98</v>
      </c>
      <c r="BB73" s="75">
        <f>MAX(BB53:BB71)</f>
        <v>0</v>
      </c>
      <c r="BC73" s="75">
        <f>MAX(BC53:BC71)</f>
        <v>5.3330000000000002</v>
      </c>
      <c r="BD73" s="75"/>
      <c r="BE73" s="75">
        <f>MAX(BE53:BE71)</f>
        <v>67.17</v>
      </c>
      <c r="BF73" s="75"/>
      <c r="BG73" s="75"/>
      <c r="BH73" s="75"/>
      <c r="BI73" s="75"/>
      <c r="BJ73" s="75"/>
      <c r="BK73" s="86">
        <f>MAX(BK53:BK71)</f>
        <v>73.010000000000005</v>
      </c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230">
        <f>MAX(CF53:CF71)</f>
        <v>7.7809999999999997E-3</v>
      </c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0"/>
      <c r="EA73" s="230"/>
      <c r="EB73" s="230"/>
      <c r="EC73" s="230"/>
      <c r="ED73" s="230"/>
      <c r="EE73" s="230"/>
      <c r="EF73" s="230"/>
      <c r="EG73" s="230"/>
      <c r="EH73" s="230"/>
      <c r="EI73" s="230"/>
      <c r="EJ73" s="230"/>
      <c r="EK73" s="230"/>
      <c r="EL73" s="230"/>
      <c r="EM73" s="230"/>
      <c r="EN73" s="230"/>
      <c r="EO73" s="230"/>
      <c r="EP73" s="230">
        <f>MAX(EP53:EP71)</f>
        <v>0</v>
      </c>
      <c r="EQ73" s="230">
        <f>MAX(EQ53:EQ71)</f>
        <v>0</v>
      </c>
      <c r="ER73" s="230">
        <f>MAX(ER53:ER71)</f>
        <v>0.18099999999999999</v>
      </c>
      <c r="ES73" s="230">
        <f>MAX(ES53:ES71)</f>
        <v>0</v>
      </c>
      <c r="ET73" s="230">
        <f>MAX(ET53:ET71)</f>
        <v>0</v>
      </c>
      <c r="EU73" s="230"/>
      <c r="EV73" s="230"/>
      <c r="EW73" s="230"/>
      <c r="EX73" s="230"/>
      <c r="EY73" s="230"/>
      <c r="EZ73" s="76">
        <f>MAX(EZ53:EZ71)</f>
        <v>0.72629999999999995</v>
      </c>
      <c r="FA73" s="230"/>
      <c r="FB73" s="230"/>
      <c r="FC73" s="230"/>
      <c r="FD73" s="230"/>
      <c r="FE73" s="230"/>
      <c r="FF73" s="230"/>
      <c r="FG73" s="230"/>
      <c r="FH73" s="230"/>
      <c r="FI73" s="230"/>
      <c r="FJ73" s="230"/>
      <c r="FK73" s="230"/>
      <c r="FL73" s="230"/>
      <c r="FM73" s="230"/>
      <c r="FN73" s="230"/>
      <c r="FO73" s="230"/>
      <c r="FP73" s="230"/>
      <c r="FQ73" s="230"/>
      <c r="FR73" s="230"/>
      <c r="FS73" s="230"/>
      <c r="FT73" s="161">
        <f>MAX(FT53:FT71)</f>
        <v>0.19819999999999999</v>
      </c>
      <c r="FU73" s="230"/>
      <c r="FV73" s="230"/>
      <c r="FW73" s="230"/>
      <c r="FX73" s="230"/>
      <c r="FY73" s="230"/>
      <c r="FZ73" s="230"/>
      <c r="GA73" s="230"/>
      <c r="GB73" s="230"/>
      <c r="GC73" s="230"/>
      <c r="GD73" s="230"/>
      <c r="GE73" s="230"/>
      <c r="GF73" s="230"/>
      <c r="GG73" s="230"/>
      <c r="GH73" s="230"/>
      <c r="GI73" s="230"/>
      <c r="GJ73" s="230"/>
      <c r="GK73" s="230"/>
      <c r="GL73" s="230"/>
      <c r="GM73" s="230"/>
      <c r="GN73" s="230"/>
      <c r="GO73" s="230"/>
      <c r="GP73" s="230"/>
      <c r="GQ73" s="230"/>
      <c r="GR73" s="230"/>
      <c r="GS73" s="230"/>
      <c r="GT73" s="230"/>
      <c r="GU73" s="230"/>
      <c r="GV73" s="230"/>
      <c r="GW73" s="230"/>
      <c r="GX73" s="230"/>
      <c r="GY73" s="230"/>
      <c r="GZ73" s="230"/>
      <c r="HA73" s="230"/>
      <c r="HB73" s="230">
        <f>MAX(HB53:HB71)</f>
        <v>1.401E-2</v>
      </c>
      <c r="HC73" s="230"/>
      <c r="HD73" s="230"/>
      <c r="HE73" s="230"/>
      <c r="HF73" s="230"/>
      <c r="HG73" s="230"/>
      <c r="HH73" s="230"/>
      <c r="HI73" s="230"/>
      <c r="HJ73" s="230"/>
      <c r="HK73" s="230"/>
      <c r="HL73" s="230"/>
      <c r="HM73" s="230"/>
      <c r="HN73" s="230"/>
      <c r="HO73" s="230"/>
      <c r="HP73" s="230"/>
      <c r="HQ73" s="230"/>
      <c r="HR73" s="230"/>
      <c r="HS73" s="230"/>
      <c r="HT73" s="230">
        <f>MAX(HT53:HT71)</f>
        <v>3.6979999999999999E-2</v>
      </c>
      <c r="HU73" s="230"/>
      <c r="HV73" s="230"/>
      <c r="HW73" s="230"/>
      <c r="HX73" s="230"/>
      <c r="HY73" s="230"/>
      <c r="HZ73" s="230"/>
      <c r="IA73" s="230"/>
      <c r="IB73" s="230"/>
      <c r="IC73" s="230"/>
      <c r="ID73" s="230"/>
      <c r="IE73" s="230"/>
      <c r="IF73" s="230"/>
      <c r="IG73" s="230"/>
      <c r="IH73" s="230"/>
      <c r="II73" s="230"/>
      <c r="IJ73" s="230"/>
      <c r="IK73" s="230"/>
      <c r="IL73" s="230"/>
      <c r="IM73" s="230"/>
      <c r="IN73" s="230"/>
      <c r="IO73" s="230"/>
      <c r="IP73" s="129"/>
      <c r="IQ73" s="93"/>
      <c r="IR73" s="93"/>
      <c r="IS73" s="86">
        <f>MAX(IS53:IS71)</f>
        <v>100</v>
      </c>
      <c r="IT73" s="86">
        <f>MAX(IT53:IT71)</f>
        <v>1.7529999999999999</v>
      </c>
      <c r="IU73" s="93"/>
      <c r="IV73" s="93"/>
      <c r="IW73" s="77"/>
      <c r="IX73" s="93"/>
      <c r="IY73" s="93"/>
      <c r="IZ73" s="93"/>
      <c r="JA73" s="75"/>
      <c r="JB73" s="77"/>
      <c r="JC73" s="77"/>
      <c r="JD73" s="77"/>
      <c r="JE73" s="75"/>
      <c r="JF73" s="77"/>
      <c r="JG73" s="75"/>
    </row>
    <row r="74" spans="1:267" ht="15.75" thickBot="1">
      <c r="A74" s="56" t="s">
        <v>2</v>
      </c>
      <c r="B74" s="65"/>
      <c r="C74" s="66">
        <f>MEDIAN(C53:C71)</f>
        <v>87.53</v>
      </c>
      <c r="D74" s="66">
        <f>MEDIAN(D53:D71)</f>
        <v>9.06</v>
      </c>
      <c r="E74" s="66">
        <f>MEDIAN(E53:E71)</f>
        <v>68.794999999999987</v>
      </c>
      <c r="F74" s="130">
        <f>MEDIAN(F53:F71)</f>
        <v>7.5485000000000007</v>
      </c>
      <c r="G74" s="66">
        <f>MEDIAN(G53:G71)</f>
        <v>9.6155000000000008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82">
        <f>MEDIAN(AC53:AC71)</f>
        <v>0.34494999999999998</v>
      </c>
      <c r="AD74" s="82">
        <f>MEDIAN(AD53:AD71)</f>
        <v>0.123</v>
      </c>
      <c r="AE74" s="231">
        <f>MEDIAN(AE53:AE71)</f>
        <v>2.9614999999999997E-3</v>
      </c>
      <c r="AF74" s="66"/>
      <c r="AG74" s="66"/>
      <c r="AH74" s="66"/>
      <c r="AI74" s="66"/>
      <c r="AJ74" s="66"/>
      <c r="AK74" s="66"/>
      <c r="AL74" s="66"/>
      <c r="AM74" s="66"/>
      <c r="AN74" s="66"/>
      <c r="AO74" s="67">
        <f>MEDIAN(AO53:AO71)</f>
        <v>0</v>
      </c>
      <c r="AP74" s="66"/>
      <c r="AQ74" s="66"/>
      <c r="AR74" s="83">
        <f>MEDIAN(AR53:AR71)</f>
        <v>27.22</v>
      </c>
      <c r="AS74" s="66">
        <f>MEDIAN(AS53:AS71)</f>
        <v>22.65</v>
      </c>
      <c r="AT74" s="68">
        <f>MEDIAN(AT53:AT71)</f>
        <v>20.100000000000001</v>
      </c>
      <c r="AU74" s="66">
        <f>MEDIAN(AU53:AU71)</f>
        <v>65.989999999999995</v>
      </c>
      <c r="AV74" s="66"/>
      <c r="AW74" s="66"/>
      <c r="AX74" s="83">
        <f>MEDIAN(AX53:AX71)</f>
        <v>24.96</v>
      </c>
      <c r="AY74" s="87">
        <f>MEDIAN(AY53:AY71)</f>
        <v>7.5979999999999999</v>
      </c>
      <c r="AZ74" s="66" t="e">
        <f>MEDIAN(AZ53:AZ71)</f>
        <v>#NUM!</v>
      </c>
      <c r="BA74" s="66">
        <f>MEDIAN(BA53:BA71)</f>
        <v>11.998999999999999</v>
      </c>
      <c r="BB74" s="66" t="e">
        <f>MEDIAN(BB53:BB71)</f>
        <v>#NUM!</v>
      </c>
      <c r="BC74" s="66">
        <f>MEDIAN(BC53:BC71)</f>
        <v>5.3330000000000002</v>
      </c>
      <c r="BD74" s="66"/>
      <c r="BE74" s="66">
        <f>MEDIAN(BE53:BE71)</f>
        <v>36.091999999999999</v>
      </c>
      <c r="BF74" s="66"/>
      <c r="BG74" s="66"/>
      <c r="BH74" s="66"/>
      <c r="BI74" s="66"/>
      <c r="BJ74" s="66"/>
      <c r="BK74" s="87">
        <f>MEDIAN(BK53:BK71)</f>
        <v>39.251500000000007</v>
      </c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231">
        <f>MEDIAN(CF53:CF71)</f>
        <v>5.3519999999999991E-3</v>
      </c>
      <c r="CG74" s="231"/>
      <c r="CH74" s="231"/>
      <c r="CI74" s="231"/>
      <c r="CJ74" s="231"/>
      <c r="CK74" s="231"/>
      <c r="CL74" s="231"/>
      <c r="CM74" s="231"/>
      <c r="CN74" s="231"/>
      <c r="CO74" s="231"/>
      <c r="CP74" s="231"/>
      <c r="CQ74" s="231"/>
      <c r="CR74" s="231"/>
      <c r="CS74" s="231"/>
      <c r="CT74" s="231"/>
      <c r="CU74" s="231"/>
      <c r="CV74" s="231"/>
      <c r="CW74" s="231"/>
      <c r="CX74" s="231"/>
      <c r="CY74" s="231"/>
      <c r="CZ74" s="231"/>
      <c r="DA74" s="231"/>
      <c r="DB74" s="231"/>
      <c r="DC74" s="231"/>
      <c r="DD74" s="231"/>
      <c r="DE74" s="231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 t="e">
        <f>MEDIAN(EP53:EP71)</f>
        <v>#NUM!</v>
      </c>
      <c r="EQ74" s="231" t="e">
        <f>MEDIAN(EQ53:EQ71)</f>
        <v>#NUM!</v>
      </c>
      <c r="ER74" s="231">
        <f>MEDIAN(ER53:ER71)</f>
        <v>0.12659999999999999</v>
      </c>
      <c r="ES74" s="231" t="e">
        <f>MEDIAN(ES53:ES71)</f>
        <v>#NUM!</v>
      </c>
      <c r="ET74" s="231" t="e">
        <f>MEDIAN(ET53:ET71)</f>
        <v>#NUM!</v>
      </c>
      <c r="EU74" s="231"/>
      <c r="EV74" s="231"/>
      <c r="EW74" s="231"/>
      <c r="EX74" s="231"/>
      <c r="EY74" s="231"/>
      <c r="EZ74" s="81">
        <f>MEDIAN(EZ53:EZ71)</f>
        <v>0.48974999999999996</v>
      </c>
      <c r="FA74" s="231"/>
      <c r="FB74" s="231"/>
      <c r="FC74" s="231"/>
      <c r="FD74" s="231"/>
      <c r="FE74" s="231"/>
      <c r="FF74" s="231"/>
      <c r="FG74" s="231"/>
      <c r="FH74" s="231"/>
      <c r="FI74" s="231"/>
      <c r="FJ74" s="231"/>
      <c r="FK74" s="231"/>
      <c r="FL74" s="231"/>
      <c r="FM74" s="231"/>
      <c r="FN74" s="231"/>
      <c r="FO74" s="231"/>
      <c r="FP74" s="231"/>
      <c r="FQ74" s="231"/>
      <c r="FR74" s="231"/>
      <c r="FS74" s="231"/>
      <c r="FT74" s="162">
        <f>MEDIAN(FT53:FT71)</f>
        <v>0.14787999999999998</v>
      </c>
      <c r="FU74" s="231"/>
      <c r="FV74" s="231"/>
      <c r="FW74" s="231"/>
      <c r="FX74" s="231"/>
      <c r="FY74" s="231"/>
      <c r="FZ74" s="231"/>
      <c r="GA74" s="231"/>
      <c r="GB74" s="231"/>
      <c r="GC74" s="231"/>
      <c r="GD74" s="231"/>
      <c r="GE74" s="231"/>
      <c r="GF74" s="231"/>
      <c r="GG74" s="231"/>
      <c r="GH74" s="231"/>
      <c r="GI74" s="231"/>
      <c r="GJ74" s="231"/>
      <c r="GK74" s="231"/>
      <c r="GL74" s="231"/>
      <c r="GM74" s="231"/>
      <c r="GN74" s="231"/>
      <c r="GO74" s="231"/>
      <c r="GP74" s="231"/>
      <c r="GQ74" s="231"/>
      <c r="GR74" s="231"/>
      <c r="GS74" s="231"/>
      <c r="GT74" s="231"/>
      <c r="GU74" s="231"/>
      <c r="GV74" s="231"/>
      <c r="GW74" s="231"/>
      <c r="GX74" s="231"/>
      <c r="GY74" s="231"/>
      <c r="GZ74" s="231"/>
      <c r="HA74" s="231"/>
      <c r="HB74" s="231">
        <f>MEDIAN(HB53:HB71)</f>
        <v>8.0234999999999994E-3</v>
      </c>
      <c r="HC74" s="231"/>
      <c r="HD74" s="231"/>
      <c r="HE74" s="231"/>
      <c r="HF74" s="231"/>
      <c r="HG74" s="231"/>
      <c r="HH74" s="231"/>
      <c r="HI74" s="231"/>
      <c r="HJ74" s="231"/>
      <c r="HK74" s="231"/>
      <c r="HL74" s="231"/>
      <c r="HM74" s="231"/>
      <c r="HN74" s="231"/>
      <c r="HO74" s="231"/>
      <c r="HP74" s="231"/>
      <c r="HQ74" s="231"/>
      <c r="HR74" s="231"/>
      <c r="HS74" s="231"/>
      <c r="HT74" s="231">
        <f>MEDIAN(HT53:HT71)</f>
        <v>5.757E-3</v>
      </c>
      <c r="HU74" s="231"/>
      <c r="HV74" s="231"/>
      <c r="HW74" s="231"/>
      <c r="HX74" s="231"/>
      <c r="HY74" s="231"/>
      <c r="HZ74" s="231"/>
      <c r="IA74" s="231"/>
      <c r="IB74" s="231"/>
      <c r="IC74" s="231"/>
      <c r="ID74" s="231"/>
      <c r="IE74" s="231"/>
      <c r="IF74" s="231"/>
      <c r="IG74" s="231"/>
      <c r="IH74" s="231"/>
      <c r="II74" s="231"/>
      <c r="IJ74" s="231"/>
      <c r="IK74" s="231"/>
      <c r="IL74" s="231"/>
      <c r="IM74" s="231"/>
      <c r="IN74" s="231"/>
      <c r="IO74" s="231"/>
      <c r="IP74" s="130"/>
      <c r="IQ74" s="68"/>
      <c r="IR74" s="68"/>
      <c r="IS74" s="87">
        <f>MEDIAN(IS53:IS71)</f>
        <v>99.723500000000001</v>
      </c>
      <c r="IT74" s="87">
        <f>MEDIAN(IT53:IT71)</f>
        <v>0.27649999999999997</v>
      </c>
      <c r="IU74" s="68"/>
      <c r="IV74" s="68"/>
      <c r="IW74" s="66"/>
      <c r="IX74" s="67"/>
      <c r="IY74" s="67"/>
      <c r="IZ74" s="67"/>
      <c r="JA74" s="66"/>
      <c r="JB74" s="67"/>
      <c r="JC74" s="68"/>
      <c r="JD74" s="68"/>
      <c r="JE74" s="130"/>
      <c r="JF74" s="66"/>
      <c r="JG74" s="66"/>
    </row>
    <row r="75" spans="1:267">
      <c r="AT75" s="204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267">
      <c r="A76" s="12" t="s">
        <v>33</v>
      </c>
    </row>
    <row r="77" spans="1:267">
      <c r="A77" t="s">
        <v>34</v>
      </c>
    </row>
    <row r="81" spans="1:1">
      <c r="A81" s="12"/>
    </row>
    <row r="89" spans="1:1">
      <c r="A89" s="12"/>
    </row>
  </sheetData>
  <sheetProtection algorithmName="SHA-512" hashValue="0wfV7H0QgrOhhHSioNuyOo0vq9Nrpb0dnT9thgrzTnT50vokew/gqJvotPVryenb9vbc+p3aRKPfC6ISodXAAA==" saltValue="41oXJN0b9d018G1od5xU5g==" spinCount="100000" sheet="1" objects="1" scenarios="1"/>
  <sortState xmlns:xlrd2="http://schemas.microsoft.com/office/spreadsheetml/2017/richdata2" ref="A53:JG71">
    <sortCondition ref="A53:A7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8" sqref="E8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4" t="s">
        <v>382</v>
      </c>
    </row>
    <row r="2" spans="2:6">
      <c r="B2" s="8" t="s">
        <v>32</v>
      </c>
    </row>
    <row r="3" spans="2:6" ht="15.75" thickBot="1"/>
    <row r="4" spans="2:6" ht="45" customHeight="1" thickBot="1">
      <c r="B4" s="94"/>
      <c r="C4" s="95" t="s">
        <v>8</v>
      </c>
      <c r="D4" s="96" t="s">
        <v>9</v>
      </c>
      <c r="E4" s="96" t="s">
        <v>10</v>
      </c>
      <c r="F4" s="97" t="s">
        <v>11</v>
      </c>
    </row>
    <row r="5" spans="2:6" ht="24.95" customHeight="1" thickTop="1">
      <c r="B5" s="98"/>
      <c r="C5" s="99" t="s">
        <v>12</v>
      </c>
      <c r="D5" s="100">
        <v>7</v>
      </c>
      <c r="E5" s="100">
        <v>0</v>
      </c>
      <c r="F5" s="169"/>
    </row>
    <row r="6" spans="2:6" ht="24.95" customHeight="1">
      <c r="B6" s="101"/>
      <c r="C6" s="102" t="s">
        <v>13</v>
      </c>
      <c r="D6" s="103">
        <v>8</v>
      </c>
      <c r="E6" s="103">
        <v>0</v>
      </c>
      <c r="F6" s="108"/>
    </row>
    <row r="7" spans="2:6" ht="24.95" customHeight="1">
      <c r="B7" s="101"/>
      <c r="C7" s="102" t="s">
        <v>14</v>
      </c>
      <c r="D7" s="103">
        <v>0</v>
      </c>
      <c r="E7" s="103"/>
      <c r="F7" s="108"/>
    </row>
    <row r="8" spans="2:6" ht="24.95" customHeight="1">
      <c r="B8" s="101"/>
      <c r="C8" s="104" t="s">
        <v>15</v>
      </c>
      <c r="D8" s="105">
        <v>0</v>
      </c>
      <c r="E8" s="105"/>
      <c r="F8" s="170"/>
    </row>
    <row r="9" spans="2:6" ht="24.95" customHeight="1">
      <c r="B9" s="101"/>
      <c r="C9" s="102" t="s">
        <v>16</v>
      </c>
      <c r="D9" s="103">
        <v>0</v>
      </c>
      <c r="E9" s="103"/>
      <c r="F9" s="108"/>
    </row>
    <row r="10" spans="2:6" ht="24.95" customHeight="1">
      <c r="B10" s="101"/>
      <c r="C10" s="106" t="s">
        <v>17</v>
      </c>
      <c r="D10" s="107">
        <v>2</v>
      </c>
      <c r="E10" s="107">
        <v>0</v>
      </c>
      <c r="F10" s="171"/>
    </row>
    <row r="11" spans="2:6" ht="24.95" customHeight="1">
      <c r="B11" s="101"/>
      <c r="C11" s="102" t="s">
        <v>18</v>
      </c>
      <c r="D11" s="103">
        <v>1</v>
      </c>
      <c r="E11" s="103">
        <v>0</v>
      </c>
      <c r="F11" s="108"/>
    </row>
    <row r="12" spans="2:6" ht="24.95" customHeight="1">
      <c r="B12" s="101"/>
      <c r="C12" s="106" t="s">
        <v>19</v>
      </c>
      <c r="D12" s="107">
        <v>0</v>
      </c>
      <c r="E12" s="107"/>
      <c r="F12" s="171"/>
    </row>
    <row r="13" spans="2:6" ht="24.95" customHeight="1">
      <c r="B13" s="101"/>
      <c r="C13" s="102" t="s">
        <v>20</v>
      </c>
      <c r="D13" s="103">
        <v>0</v>
      </c>
      <c r="E13" s="103"/>
      <c r="F13" s="108"/>
    </row>
    <row r="14" spans="2:6" ht="24.95" customHeight="1">
      <c r="B14" s="101"/>
      <c r="C14" s="106" t="s">
        <v>21</v>
      </c>
      <c r="D14" s="107">
        <v>2</v>
      </c>
      <c r="E14" s="107">
        <v>2</v>
      </c>
      <c r="F14" s="171">
        <v>1</v>
      </c>
    </row>
    <row r="15" spans="2:6" ht="24.95" customHeight="1">
      <c r="B15" s="101"/>
      <c r="C15" s="102" t="s">
        <v>22</v>
      </c>
      <c r="D15" s="103">
        <v>0</v>
      </c>
      <c r="E15" s="103"/>
      <c r="F15" s="108"/>
    </row>
    <row r="16" spans="2:6" ht="24.95" customHeight="1">
      <c r="B16" s="101"/>
      <c r="C16" s="109" t="s">
        <v>23</v>
      </c>
      <c r="D16" s="110">
        <v>0</v>
      </c>
      <c r="E16" s="110"/>
      <c r="F16" s="172"/>
    </row>
    <row r="17" spans="2:6" ht="24.95" customHeight="1" thickBot="1">
      <c r="B17" s="111"/>
      <c r="C17" s="112" t="s">
        <v>24</v>
      </c>
      <c r="D17" s="113">
        <v>2</v>
      </c>
      <c r="E17" s="113">
        <v>0</v>
      </c>
      <c r="F17" s="173"/>
    </row>
  </sheetData>
  <sheetProtection algorithmName="SHA-512" hashValue="nA2O8Ps9qOFE7Yt4lqf8c5MQk5fDYxDMivF35EfF2+TIB6C2Elz0WeDbyEsWTkYS+xZpo0YtxY1dHXVucFioXA==" saltValue="jGbeDY+d7aYQ3p98JvdP7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H14" sqref="H14:I14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4" t="s">
        <v>384</v>
      </c>
    </row>
    <row r="2" spans="2:9">
      <c r="B2" s="221" t="s">
        <v>35</v>
      </c>
      <c r="C2" s="221"/>
      <c r="D2" s="221"/>
      <c r="E2" s="221"/>
      <c r="F2" s="221"/>
      <c r="G2" s="221"/>
      <c r="H2" s="221"/>
      <c r="I2" s="221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16"/>
      <c r="C4" s="95" t="s">
        <v>25</v>
      </c>
      <c r="D4" s="212" t="s">
        <v>9</v>
      </c>
      <c r="E4" s="212"/>
      <c r="F4" s="212" t="s">
        <v>10</v>
      </c>
      <c r="G4" s="212"/>
      <c r="H4" s="212" t="s">
        <v>11</v>
      </c>
      <c r="I4" s="213"/>
    </row>
    <row r="5" spans="2:9" ht="24.95" customHeight="1" thickTop="1">
      <c r="B5" s="114"/>
      <c r="C5" s="106" t="s">
        <v>26</v>
      </c>
      <c r="D5" s="222">
        <v>0</v>
      </c>
      <c r="E5" s="222"/>
      <c r="F5" s="222"/>
      <c r="G5" s="222"/>
      <c r="H5" s="214"/>
      <c r="I5" s="215"/>
    </row>
    <row r="6" spans="2:9" ht="24.95" customHeight="1">
      <c r="B6" s="114"/>
      <c r="C6" s="106" t="s">
        <v>27</v>
      </c>
      <c r="D6" s="222">
        <v>2</v>
      </c>
      <c r="E6" s="222"/>
      <c r="F6" s="222">
        <v>0</v>
      </c>
      <c r="G6" s="222"/>
      <c r="H6" s="216"/>
      <c r="I6" s="217"/>
    </row>
    <row r="7" spans="2:9" ht="24.95" customHeight="1" thickBot="1">
      <c r="B7" s="115"/>
      <c r="C7" s="112" t="s">
        <v>28</v>
      </c>
      <c r="D7" s="220">
        <v>3</v>
      </c>
      <c r="E7" s="220"/>
      <c r="F7" s="220">
        <v>0</v>
      </c>
      <c r="G7" s="220"/>
      <c r="H7" s="218"/>
      <c r="I7" s="219"/>
    </row>
    <row r="10" spans="2:9">
      <c r="B10" s="221" t="s">
        <v>36</v>
      </c>
      <c r="C10" s="221"/>
      <c r="D10" s="221"/>
      <c r="E10" s="221"/>
      <c r="F10" s="221"/>
      <c r="G10" s="221"/>
      <c r="H10" s="221"/>
      <c r="I10" s="221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24"/>
      <c r="C12" s="95" t="s">
        <v>25</v>
      </c>
      <c r="D12" s="212" t="s">
        <v>9</v>
      </c>
      <c r="E12" s="212"/>
      <c r="F12" s="212" t="s">
        <v>10</v>
      </c>
      <c r="G12" s="212"/>
      <c r="H12" s="212" t="s">
        <v>11</v>
      </c>
      <c r="I12" s="213"/>
    </row>
    <row r="13" spans="2:9" ht="24.95" customHeight="1" thickTop="1">
      <c r="B13" s="114"/>
      <c r="C13" s="106" t="s">
        <v>31</v>
      </c>
      <c r="D13" s="222">
        <v>4</v>
      </c>
      <c r="E13" s="222"/>
      <c r="F13" s="222">
        <v>0</v>
      </c>
      <c r="G13" s="222"/>
      <c r="H13" s="208"/>
      <c r="I13" s="209"/>
    </row>
    <row r="14" spans="2:9" ht="24.95" customHeight="1" thickBot="1">
      <c r="B14" s="115"/>
      <c r="C14" s="112" t="s">
        <v>28</v>
      </c>
      <c r="D14" s="220">
        <v>1</v>
      </c>
      <c r="E14" s="220"/>
      <c r="F14" s="220">
        <v>0</v>
      </c>
      <c r="G14" s="220"/>
      <c r="H14" s="210"/>
      <c r="I14" s="211"/>
    </row>
  </sheetData>
  <sheetProtection algorithmName="SHA-512" hashValue="CinysIPFQPbGGL5KQBv/tV2/uayFwrncltkIHSrkO/fC9hXl6ffbxWa+z00KENb0dZuuRoJMqpfHUieJnyuUjQ==" saltValue="vPQuXjVmyjxv17n5A6wCrw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5"/>
  <sheetViews>
    <sheetView showGridLines="0" zoomScale="80" zoomScaleNormal="80" workbookViewId="0">
      <selection activeCell="AD14" sqref="AD14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1:43" ht="120.75" customHeight="1">
      <c r="D1" s="2"/>
      <c r="E1" s="2"/>
      <c r="F1" s="174" t="s">
        <v>382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19" t="s">
        <v>63</v>
      </c>
      <c r="C2" s="5"/>
      <c r="D2" s="6"/>
      <c r="E2" s="6"/>
      <c r="F2" s="6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6"/>
      <c r="C4" s="95" t="s">
        <v>25</v>
      </c>
      <c r="D4" s="212" t="s">
        <v>9</v>
      </c>
      <c r="E4" s="212"/>
      <c r="F4" s="212" t="s">
        <v>10</v>
      </c>
      <c r="G4" s="212"/>
      <c r="H4" s="212" t="s">
        <v>11</v>
      </c>
      <c r="I4" s="2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4"/>
      <c r="C5" s="106" t="s">
        <v>64</v>
      </c>
      <c r="D5" s="222">
        <v>3</v>
      </c>
      <c r="E5" s="222"/>
      <c r="F5" s="222">
        <v>0</v>
      </c>
      <c r="G5" s="222"/>
      <c r="H5" s="214"/>
      <c r="I5" s="21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4"/>
      <c r="C6" s="106" t="s">
        <v>65</v>
      </c>
      <c r="D6" s="222">
        <v>0</v>
      </c>
      <c r="E6" s="222"/>
      <c r="F6" s="222"/>
      <c r="G6" s="222"/>
      <c r="H6" s="216"/>
      <c r="I6" s="21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5"/>
      <c r="C7" s="112" t="s">
        <v>28</v>
      </c>
      <c r="D7" s="220">
        <v>2</v>
      </c>
      <c r="E7" s="220"/>
      <c r="F7" s="220">
        <v>0</v>
      </c>
      <c r="G7" s="220"/>
      <c r="H7" s="218"/>
      <c r="I7" s="21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5"/>
      <c r="C9" s="5"/>
      <c r="D9" s="6"/>
      <c r="E9" s="6"/>
      <c r="F9" s="6"/>
      <c r="G9" s="6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3" t="s">
        <v>101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5"/>
      <c r="C11" s="5"/>
      <c r="D11" s="6"/>
      <c r="E11" s="6"/>
      <c r="F11" s="6"/>
      <c r="G11" s="6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19"/>
      <c r="C12" s="120" t="s">
        <v>102</v>
      </c>
      <c r="D12" s="121" t="s">
        <v>3</v>
      </c>
      <c r="E12" s="122"/>
      <c r="F12" s="122" t="s">
        <v>103</v>
      </c>
      <c r="G12" s="121" t="s">
        <v>104</v>
      </c>
      <c r="H12" s="121" t="s">
        <v>105</v>
      </c>
      <c r="I12" s="121" t="s">
        <v>106</v>
      </c>
      <c r="J12" s="121" t="s">
        <v>107</v>
      </c>
      <c r="K12" s="121" t="s">
        <v>66</v>
      </c>
      <c r="L12" s="121" t="s">
        <v>67</v>
      </c>
      <c r="M12" s="121" t="s">
        <v>68</v>
      </c>
      <c r="N12" s="121" t="s">
        <v>69</v>
      </c>
      <c r="O12" s="121" t="s">
        <v>70</v>
      </c>
      <c r="P12" s="121" t="s">
        <v>71</v>
      </c>
      <c r="Q12" s="121" t="s">
        <v>72</v>
      </c>
      <c r="R12" s="121" t="s">
        <v>73</v>
      </c>
      <c r="S12" s="121" t="s">
        <v>74</v>
      </c>
      <c r="T12" s="121" t="s">
        <v>108</v>
      </c>
      <c r="U12" s="121" t="s">
        <v>109</v>
      </c>
      <c r="V12" s="121" t="s">
        <v>110</v>
      </c>
      <c r="W12" s="121" t="s">
        <v>111</v>
      </c>
      <c r="X12" s="121" t="s">
        <v>112</v>
      </c>
      <c r="Y12" s="121" t="s">
        <v>113</v>
      </c>
      <c r="Z12" s="121" t="s">
        <v>121</v>
      </c>
      <c r="AA12" s="121" t="s">
        <v>122</v>
      </c>
      <c r="AB12" s="121" t="s">
        <v>123</v>
      </c>
      <c r="AC12" s="121" t="s">
        <v>124</v>
      </c>
      <c r="AD12" s="121" t="s">
        <v>125</v>
      </c>
      <c r="AE12" s="121" t="s">
        <v>126</v>
      </c>
      <c r="AF12" s="121" t="s">
        <v>127</v>
      </c>
      <c r="AG12" s="121" t="s">
        <v>128</v>
      </c>
      <c r="AH12" s="121" t="s">
        <v>129</v>
      </c>
      <c r="AI12" s="121" t="s">
        <v>130</v>
      </c>
      <c r="AJ12" s="121" t="s">
        <v>131</v>
      </c>
      <c r="AK12" s="121" t="s">
        <v>132</v>
      </c>
      <c r="AL12" s="121" t="s">
        <v>133</v>
      </c>
      <c r="AM12" s="121" t="s">
        <v>134</v>
      </c>
      <c r="AN12" s="121" t="s">
        <v>135</v>
      </c>
      <c r="AO12" s="121" t="s">
        <v>136</v>
      </c>
      <c r="AP12" s="123" t="s">
        <v>137</v>
      </c>
    </row>
    <row r="13" spans="1:43" ht="24.95" customHeight="1" thickTop="1">
      <c r="B13" s="117"/>
      <c r="C13" s="135" t="s">
        <v>481</v>
      </c>
      <c r="D13" s="136">
        <v>23006288</v>
      </c>
      <c r="E13" s="138"/>
      <c r="F13" s="137">
        <v>86.63</v>
      </c>
      <c r="G13" s="138" t="s">
        <v>397</v>
      </c>
      <c r="H13" s="138" t="s">
        <v>397</v>
      </c>
      <c r="I13" s="138" t="s">
        <v>398</v>
      </c>
      <c r="J13" s="138" t="s">
        <v>398</v>
      </c>
      <c r="K13" s="138" t="s">
        <v>399</v>
      </c>
      <c r="L13" s="138" t="s">
        <v>400</v>
      </c>
      <c r="M13" s="138" t="s">
        <v>399</v>
      </c>
      <c r="N13" s="136">
        <v>0</v>
      </c>
      <c r="O13" s="138" t="s">
        <v>401</v>
      </c>
      <c r="P13" s="138" t="s">
        <v>402</v>
      </c>
      <c r="Q13" s="138" t="s">
        <v>451</v>
      </c>
      <c r="R13" s="138" t="s">
        <v>401</v>
      </c>
      <c r="S13" s="136">
        <v>0</v>
      </c>
      <c r="T13" s="138" t="s">
        <v>401</v>
      </c>
      <c r="U13" s="138" t="s">
        <v>401</v>
      </c>
      <c r="V13" s="138" t="s">
        <v>401</v>
      </c>
      <c r="W13" s="138" t="s">
        <v>401</v>
      </c>
      <c r="X13" s="138" t="s">
        <v>401</v>
      </c>
      <c r="Y13" s="138" t="s">
        <v>403</v>
      </c>
      <c r="Z13" s="138" t="s">
        <v>401</v>
      </c>
      <c r="AA13" s="138" t="s">
        <v>401</v>
      </c>
      <c r="AB13" s="138" t="s">
        <v>401</v>
      </c>
      <c r="AC13" s="138" t="s">
        <v>401</v>
      </c>
      <c r="AD13" s="138" t="s">
        <v>401</v>
      </c>
      <c r="AE13" s="138" t="s">
        <v>401</v>
      </c>
      <c r="AF13" s="138" t="s">
        <v>401</v>
      </c>
      <c r="AG13" s="138" t="s">
        <v>401</v>
      </c>
      <c r="AH13" s="138" t="s">
        <v>401</v>
      </c>
      <c r="AI13" s="138" t="s">
        <v>401</v>
      </c>
      <c r="AJ13" s="138" t="s">
        <v>401</v>
      </c>
      <c r="AK13" s="138" t="s">
        <v>401</v>
      </c>
      <c r="AL13" s="138" t="s">
        <v>401</v>
      </c>
      <c r="AM13" s="138" t="s">
        <v>401</v>
      </c>
      <c r="AN13" s="138" t="s">
        <v>401</v>
      </c>
      <c r="AO13" s="138" t="s">
        <v>401</v>
      </c>
      <c r="AP13" s="141" t="s">
        <v>401</v>
      </c>
      <c r="AQ13" s="13"/>
    </row>
    <row r="14" spans="1:43" ht="24.95" customHeight="1">
      <c r="B14" s="117"/>
      <c r="C14" s="135" t="s">
        <v>482</v>
      </c>
      <c r="D14" s="136">
        <v>23006602</v>
      </c>
      <c r="E14" s="138"/>
      <c r="F14" s="137">
        <v>86.51</v>
      </c>
      <c r="G14" s="138" t="s">
        <v>397</v>
      </c>
      <c r="H14" s="138" t="s">
        <v>397</v>
      </c>
      <c r="I14" s="138" t="s">
        <v>398</v>
      </c>
      <c r="J14" s="138" t="s">
        <v>398</v>
      </c>
      <c r="K14" s="138" t="s">
        <v>399</v>
      </c>
      <c r="L14" s="138" t="s">
        <v>400</v>
      </c>
      <c r="M14" s="138" t="s">
        <v>399</v>
      </c>
      <c r="N14" s="136">
        <v>0</v>
      </c>
      <c r="O14" s="138" t="s">
        <v>401</v>
      </c>
      <c r="P14" s="138" t="s">
        <v>402</v>
      </c>
      <c r="Q14" s="137">
        <v>8.74</v>
      </c>
      <c r="R14" s="137">
        <v>11.36</v>
      </c>
      <c r="S14" s="139">
        <v>20.100000000000001</v>
      </c>
      <c r="T14" s="137">
        <v>65.739999999999995</v>
      </c>
      <c r="U14" s="138" t="s">
        <v>401</v>
      </c>
      <c r="V14" s="138" t="s">
        <v>401</v>
      </c>
      <c r="W14" s="137">
        <v>36.65</v>
      </c>
      <c r="X14" s="140">
        <v>7.3959999999999999</v>
      </c>
      <c r="Y14" s="138" t="s">
        <v>403</v>
      </c>
      <c r="Z14" s="140">
        <v>18.98</v>
      </c>
      <c r="AA14" s="138" t="s">
        <v>401</v>
      </c>
      <c r="AB14" s="140">
        <v>5.3330000000000002</v>
      </c>
      <c r="AC14" s="138" t="s">
        <v>401</v>
      </c>
      <c r="AD14" s="238">
        <v>67.17</v>
      </c>
      <c r="AE14" s="138">
        <v>18.91</v>
      </c>
      <c r="AF14" s="138" t="s">
        <v>401</v>
      </c>
      <c r="AG14" s="138" t="s">
        <v>401</v>
      </c>
      <c r="AH14" s="138">
        <v>109.4</v>
      </c>
      <c r="AI14" s="138">
        <v>29.78</v>
      </c>
      <c r="AJ14" s="138">
        <v>73.010000000000005</v>
      </c>
      <c r="AK14" s="138">
        <v>42.02</v>
      </c>
      <c r="AL14" s="138" t="s">
        <v>401</v>
      </c>
      <c r="AM14" s="138" t="s">
        <v>401</v>
      </c>
      <c r="AN14" s="138" t="s">
        <v>401</v>
      </c>
      <c r="AO14" s="138" t="s">
        <v>401</v>
      </c>
      <c r="AP14" s="141" t="s">
        <v>401</v>
      </c>
      <c r="AQ14" s="13"/>
    </row>
    <row r="15" spans="1:43" ht="24.95" customHeight="1" thickBot="1">
      <c r="B15" s="118"/>
      <c r="C15" s="142" t="s">
        <v>482</v>
      </c>
      <c r="D15" s="143">
        <v>23006520</v>
      </c>
      <c r="E15" s="145"/>
      <c r="F15" s="144">
        <v>87.53</v>
      </c>
      <c r="G15" s="145" t="s">
        <v>397</v>
      </c>
      <c r="H15" s="145" t="s">
        <v>397</v>
      </c>
      <c r="I15" s="145" t="s">
        <v>398</v>
      </c>
      <c r="J15" s="145" t="s">
        <v>398</v>
      </c>
      <c r="K15" s="145" t="s">
        <v>399</v>
      </c>
      <c r="L15" s="145" t="s">
        <v>400</v>
      </c>
      <c r="M15" s="145" t="s">
        <v>399</v>
      </c>
      <c r="N15" s="143">
        <v>0</v>
      </c>
      <c r="O15" s="145" t="s">
        <v>401</v>
      </c>
      <c r="P15" s="145" t="s">
        <v>402</v>
      </c>
      <c r="Q15" s="144">
        <v>45.7</v>
      </c>
      <c r="R15" s="144">
        <v>33.94</v>
      </c>
      <c r="S15" s="164">
        <v>79.599999999999994</v>
      </c>
      <c r="T15" s="144">
        <v>66.239999999999995</v>
      </c>
      <c r="U15" s="145" t="s">
        <v>401</v>
      </c>
      <c r="V15" s="145" t="s">
        <v>401</v>
      </c>
      <c r="W15" s="144">
        <v>13.27</v>
      </c>
      <c r="X15" s="237">
        <v>7.8</v>
      </c>
      <c r="Y15" s="145" t="s">
        <v>403</v>
      </c>
      <c r="Z15" s="237">
        <v>5.0179999999999998</v>
      </c>
      <c r="AA15" s="145" t="s">
        <v>401</v>
      </c>
      <c r="AB15" s="145" t="s">
        <v>401</v>
      </c>
      <c r="AC15" s="145" t="s">
        <v>401</v>
      </c>
      <c r="AD15" s="145">
        <v>5.0140000000000002</v>
      </c>
      <c r="AE15" s="145" t="s">
        <v>401</v>
      </c>
      <c r="AF15" s="145" t="s">
        <v>401</v>
      </c>
      <c r="AG15" s="145" t="s">
        <v>401</v>
      </c>
      <c r="AH15" s="145" t="s">
        <v>401</v>
      </c>
      <c r="AI15" s="145" t="s">
        <v>401</v>
      </c>
      <c r="AJ15" s="145">
        <v>5.4930000000000003</v>
      </c>
      <c r="AK15" s="145" t="s">
        <v>401</v>
      </c>
      <c r="AL15" s="145" t="s">
        <v>401</v>
      </c>
      <c r="AM15" s="145" t="s">
        <v>401</v>
      </c>
      <c r="AN15" s="145" t="s">
        <v>401</v>
      </c>
      <c r="AO15" s="145" t="s">
        <v>401</v>
      </c>
      <c r="AP15" s="236" t="s">
        <v>401</v>
      </c>
      <c r="AQ15" s="13"/>
    </row>
  </sheetData>
  <sheetProtection algorithmName="SHA-512" hashValue="94PgtU8HuWrrdRSxcEj14jwVZml5O4qKjtLn9VF/dwLSiAxDNA6O+v17okxfOreYE1rMUJHvkIAtdqbpj0Pu/Q==" saltValue="oZf7jp5w07SjGc/Gd1vSIw==" spinCount="100000" sheet="1" objects="1" scenarios="1"/>
  <sortState xmlns:xlrd2="http://schemas.microsoft.com/office/spreadsheetml/2017/richdata2" ref="C13:K15">
    <sortCondition ref="C13:C15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2024-01-08T10:44:30Z</dcterms:modified>
</cp:coreProperties>
</file>