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285" windowWidth="23640" windowHeight="12375" tabRatio="351" activeTab="0"/>
  </bookViews>
  <sheets>
    <sheet name="List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<sst xmlns="http://schemas.openxmlformats.org/spreadsheetml/2006/main" count="3826" uniqueCount="1454">
  <si>
    <t xml:space="preserve"> </t>
  </si>
  <si>
    <t>Opatření/záměr</t>
  </si>
  <si>
    <t>2.1</t>
  </si>
  <si>
    <t>Blatenská ryba, spol. s r.o.</t>
  </si>
  <si>
    <t>Zachycení a recyklace živin při vypouštění rybníků</t>
  </si>
  <si>
    <t>Jihočeský kraj</t>
  </si>
  <si>
    <t>FISH Farm Bohemia s.r.o.</t>
  </si>
  <si>
    <t>Provozní ověření využití ozónu v intenzivním chovu ryb</t>
  </si>
  <si>
    <t>533 04</t>
  </si>
  <si>
    <t>Pardubický kraj</t>
  </si>
  <si>
    <t>Jihočeská univerzita v Českých Budějovicích</t>
  </si>
  <si>
    <t>Zvýšená produkce lososovitých ryb v RAS díky jejich zlepšenému zdravotnímu a fyziologickému stavu.</t>
  </si>
  <si>
    <t>Nové terapeutické postupy eliminující motolice oční v chovu kaprovitých ryb - zejména u amura bílého</t>
  </si>
  <si>
    <t>Optimalizace podmínek před zpracováním ryb pro zvýšení jejich welfare a kvality masa</t>
  </si>
  <si>
    <t>Projekt se zabývá optimalizací podmínek před zpracováním ryb pro zvýšení jejich welfare a kvality masa.</t>
  </si>
  <si>
    <t>Inovace rybích výrobků.</t>
  </si>
  <si>
    <t>Energetický audit, vzdálené řízení a produkce kontejnerové farmy s chovem keříčkovce červenolemého.</t>
  </si>
  <si>
    <t>Vývoj nových rybích výrobků pro předškolní děti.</t>
  </si>
  <si>
    <t>Vliv hustoty obsádek sumečka afrického na efektivitu jeho intenzivního chovu v RAS.</t>
  </si>
  <si>
    <t>2.2 a)</t>
  </si>
  <si>
    <t>RYBÁŘSTVÍ LITOMYŠL s.r.o.</t>
  </si>
  <si>
    <t>Zařízení v rybářství</t>
  </si>
  <si>
    <t>Předmětem projektu je nákup zařízení a strojů pro obsluhu rybníků a sádek.</t>
  </si>
  <si>
    <t>Ing. HELENA HOLCMANOVÁ</t>
  </si>
  <si>
    <t>Křivý rybník</t>
  </si>
  <si>
    <t>Projekt řeší stavbu nového rybníka "Křivý" .</t>
  </si>
  <si>
    <t>HYDRO &amp; KOV s.r.o.</t>
  </si>
  <si>
    <t xml:space="preserve"> Odbahnění rybníka Dolní Obecní v k.ú. Kojákovice</t>
  </si>
  <si>
    <t>Rybářství Kardašova Řečice s.r.o.</t>
  </si>
  <si>
    <t>Vybavení rybářského provozu 2016</t>
  </si>
  <si>
    <t>Sítě 2017</t>
  </si>
  <si>
    <t>Projekt představuje nákup 3 nových podložních a 20 ks nových vrhacích sítí.</t>
  </si>
  <si>
    <t>Pásový bagr a vodní žací stroj 2016</t>
  </si>
  <si>
    <t>Rybářství Křtěnovice, s.r.o.</t>
  </si>
  <si>
    <t>Oprava rybníka Králův</t>
  </si>
  <si>
    <t>Oprava rybníka pro chov ryb. Pořízení zařízení pro líhnutí ryb.</t>
  </si>
  <si>
    <t>Lodě, mobilní sila a přepravní bedny 2016</t>
  </si>
  <si>
    <t>MILAN VACOVSKÝ</t>
  </si>
  <si>
    <t>Rozšíření sádek Jelenka</t>
  </si>
  <si>
    <t>Jedná se dostavbu rozestavěných betonových sádek v areálu Sádek Jelenka.</t>
  </si>
  <si>
    <t>Plzeňský kraj</t>
  </si>
  <si>
    <t>Výstavba vodní nádrže č. 4</t>
  </si>
  <si>
    <t>Výstavba nového rybníka pro chov ryb. Pořízení zařízení pro líhnutí ryb.</t>
  </si>
  <si>
    <t>Rybářství Mariánské Lázně s.r.o.</t>
  </si>
  <si>
    <t>Kolový traktor s příslušenstvím</t>
  </si>
  <si>
    <t>Karlovarský kraj</t>
  </si>
  <si>
    <t>Rybářský klub České republiky, z.s.</t>
  </si>
  <si>
    <t>Materiálně technické vybavení produkčního podniku akvakultury</t>
  </si>
  <si>
    <t>Královéhradecký kraj</t>
  </si>
  <si>
    <t>Rybářství Hluboká cz. s.r.o.</t>
  </si>
  <si>
    <t>Nákup lodí 2015</t>
  </si>
  <si>
    <t>Nákup 4 ocelových lodí</t>
  </si>
  <si>
    <t>Výstavba vodní nádrže č. 3</t>
  </si>
  <si>
    <t>Modernizace dopravy a nákup aerátorů 2015</t>
  </si>
  <si>
    <t>JAN KOLOWRAT-KRAKOWSKÝ</t>
  </si>
  <si>
    <t>Modernizace zařízení</t>
  </si>
  <si>
    <t>S.M.K., a.s.</t>
  </si>
  <si>
    <t>Zlepšení pracovních podmínek a modernizace provozovny Rybářství Skalní mlýn</t>
  </si>
  <si>
    <t>Jihomoravský kraj</t>
  </si>
  <si>
    <t>Rybníkářství Pohořelice a.s.</t>
  </si>
  <si>
    <t>Rybářské vybavení</t>
  </si>
  <si>
    <t>FRANTIŠEK BUDKA</t>
  </si>
  <si>
    <t>Nákup dopravního prostředku do 12 t, nákup zařízení</t>
  </si>
  <si>
    <t>Středočeský kraj</t>
  </si>
  <si>
    <t>ANAS, spol. s r.o.</t>
  </si>
  <si>
    <t>Modernizace budovy sádek Višňová a pořízení vybavení</t>
  </si>
  <si>
    <t>Ing. PETER HEUER</t>
  </si>
  <si>
    <t>Soustava rybníků - Pod Rymání</t>
  </si>
  <si>
    <t>Jedná se o výstavbu soustavy rybníků Pod Rymání. Dále bude zakoupeno rybářské zařízení - zugská láhev.</t>
  </si>
  <si>
    <t>Automobil nad 12 tun a bedny na ryby</t>
  </si>
  <si>
    <t>Český rybářský svaz, z. s., místní organizace Opava</t>
  </si>
  <si>
    <t>Pořízení a modernizace zařízení pro vlastní produkci ryb</t>
  </si>
  <si>
    <t>Moravskoslezský kraj</t>
  </si>
  <si>
    <t>DENAS, spol. s r.o.</t>
  </si>
  <si>
    <t>Modernizace nemovitosti a pořízení zařízení</t>
  </si>
  <si>
    <t>DENISA GEISSLEROVÁ</t>
  </si>
  <si>
    <t>Produktivní investice do akvakultury</t>
  </si>
  <si>
    <t>Moravský rybářský svaz, z.s. pobočný spolek Oslavany</t>
  </si>
  <si>
    <t>Dostavba a rekonstrukce rybochovného zařízení MRS, o. s., MO Oslavany - výstavba rybníků</t>
  </si>
  <si>
    <t>Rybářství Třeboň a.s.</t>
  </si>
  <si>
    <t>Kolový traktor s příslušenstvím - 2</t>
  </si>
  <si>
    <t>Pořízení kolového traktoru s příslušenstvím pro obsluhu chovu ryb žadatele - převoz krmiv, živých ryb, nakládku mat</t>
  </si>
  <si>
    <t>MILAN PÍCHA</t>
  </si>
  <si>
    <t>Pořízení vybavení rybářského provozu Milana Píchy</t>
  </si>
  <si>
    <t>Kolový traktor s příslušenstvím - 1</t>
  </si>
  <si>
    <t>Přírodní park Česká Kanada s.r.o.</t>
  </si>
  <si>
    <t>Rybník Mladoňov</t>
  </si>
  <si>
    <t>Pstruhařství ČRS Kaplice spol. s r.o.</t>
  </si>
  <si>
    <t>Investice do akvakultury - Pstruhařství ČRS Kaplice spol. s r.o.</t>
  </si>
  <si>
    <t>VLADIMÍR JANUTKA</t>
  </si>
  <si>
    <t>Modernizace provozu</t>
  </si>
  <si>
    <t>RUDOLF SOLDÁN</t>
  </si>
  <si>
    <t>Pstruží líheň Niva- podpora akvakultury pstruha potočního a ostatních lososovitých ryb</t>
  </si>
  <si>
    <t>Olomoucký kraj</t>
  </si>
  <si>
    <t>Lodě a lodní motory</t>
  </si>
  <si>
    <t>Pořízení lodí a lodních motorů pro naše 3 střediska HS 01, HS 02, HS 03.</t>
  </si>
  <si>
    <t>JIŘÍ MACH</t>
  </si>
  <si>
    <t>Modernizace zařízení k chovu ryb</t>
  </si>
  <si>
    <t>Budou pořízeny technologie pro chov ryb - UV lampa, krmítko, aerátor, líhňařské aparáty, žlab, skládací nádrž, př</t>
  </si>
  <si>
    <t>Rybník u osady Smrhov</t>
  </si>
  <si>
    <t>Projekt počítá s odbahněním rybníka na parcele p.č. 771 u osady Smrhov, k.ú. Soběnov. Bude provedeno vystruhování dna</t>
  </si>
  <si>
    <t>Rybník v městysi Besednice</t>
  </si>
  <si>
    <t>JANA NOVOTNÁ</t>
  </si>
  <si>
    <t>Rybářství Heřmanov</t>
  </si>
  <si>
    <t>Kraj Vysočina</t>
  </si>
  <si>
    <t>CHOV RYB JISTEBNÍK s. r. o.</t>
  </si>
  <si>
    <t>Pořízení a modernizace zařízení k vlastní produkci ryb</t>
  </si>
  <si>
    <t>Vybavení pro rybářství</t>
  </si>
  <si>
    <t>Pořízení vybavení pro rybářství.</t>
  </si>
  <si>
    <t>Český rybářský svaz, z. s., místní organizace Klatovy</t>
  </si>
  <si>
    <t>Modernizace provozu ČRS MO Klatovy</t>
  </si>
  <si>
    <t>Dvůr Lnáře, spol. s r.o.</t>
  </si>
  <si>
    <t>Nákup rybářského vybavení - Dvůr Lnáře spol. s r.o.</t>
  </si>
  <si>
    <t>Nákup automobilu 2015 na středisko Blatná</t>
  </si>
  <si>
    <t>Nákup automobilu 2015 na středisko Sedlice</t>
  </si>
  <si>
    <t>Zásobník krmiva</t>
  </si>
  <si>
    <t>Jedná se o stavbu (přístavbu) sila na zrniny o kapacitě 300 tun na našem hospodářském středisku HS 01 Velký Dvůr.</t>
  </si>
  <si>
    <t>Rybářství Kolář, a.s.</t>
  </si>
  <si>
    <t>Odbahnění rybníku Nadýmák</t>
  </si>
  <si>
    <t>Předmětem žádosti je odbahnění rybníku Nádýmák, práce v zátopě a aplikace sedimentu v zátopě na ZPF.</t>
  </si>
  <si>
    <t>Rekonstrukce sádek Velké Meziříčí, rekonstrukce objektů rybníku Zmotánek a pořízení dalšího zařízení</t>
  </si>
  <si>
    <t>Investice do zařízení na středisku Náměšť nad Oslavou a rekonstrukce objektů rybníku Nadýmák</t>
  </si>
  <si>
    <t>ANTONÍN PLÁNOVSKÝ</t>
  </si>
  <si>
    <t>Modernizace rybochovného zařízení a pořízení zařízení k vlastní produkci ryb</t>
  </si>
  <si>
    <t>Modernizace líhně Velká Losenice, pořízení solárních panelů a nákup dopravního prostředku nad 12 tun</t>
  </si>
  <si>
    <t>ALEŠ ŠKRABÁNEK</t>
  </si>
  <si>
    <t>Pořízení rybářské výbavy a kbelu</t>
  </si>
  <si>
    <t>TOMÁŠ GABRIŠKA</t>
  </si>
  <si>
    <t>Pořízení rybářských přívěsů a vybavení pro rybářství.</t>
  </si>
  <si>
    <t>Rekonstrukce sádek Křižanov a rekonstrukce objektů rybníku Plaňkovaný</t>
  </si>
  <si>
    <t>Modernizace rybí líhně Pikárec, pořízení solárních panelů a osobního automobilu</t>
  </si>
  <si>
    <t>JAN KNOTEK</t>
  </si>
  <si>
    <t>Posílení rybářského hospodaření</t>
  </si>
  <si>
    <t>Projektem půjde o nákup vybavení a zařízení pro rybářství Jana Knotka.</t>
  </si>
  <si>
    <t>CHANA - DW, s.r.o.</t>
  </si>
  <si>
    <t>RYBNÍK "HROBÁRNA" ODBAHNĚNÍ</t>
  </si>
  <si>
    <t>Projekt řeší odbahnění rybníku "Hrobárna" v k.ú. Kraselov</t>
  </si>
  <si>
    <t>Vybavení rybničního hospodářství</t>
  </si>
  <si>
    <t>Pořízení vybavení rybničního hospodářství.</t>
  </si>
  <si>
    <t>RYBNÍK "KOVAŘÍČEK" ODBAHNĚNÍ</t>
  </si>
  <si>
    <t>Projekt řeší odbahnění rybníku "Kovaříček" v k.ú. Kraselov</t>
  </si>
  <si>
    <t>Pořízení rybářského vybavení.</t>
  </si>
  <si>
    <t>RYBNÍK "ZÁLUŽÍ" ODBAHNĚNÍ</t>
  </si>
  <si>
    <t>Projekt řeší odbahnění rybníku "Záluží" v k.ú. Kraselov</t>
  </si>
  <si>
    <t>Klatovské rybářství a.s.</t>
  </si>
  <si>
    <t>Pořízení přívěsu</t>
  </si>
  <si>
    <t>Rybářství Horák s.r.o.</t>
  </si>
  <si>
    <t>Oprava rybochovného zařízení - sádky Šumvald - sádky</t>
  </si>
  <si>
    <t>PETR SCHOLLE</t>
  </si>
  <si>
    <t>Pořízení nádrží a přepravních beden</t>
  </si>
  <si>
    <t>Hlavní město Praha</t>
  </si>
  <si>
    <t>VLADIMÍR MRÁZ</t>
  </si>
  <si>
    <t>Podpora podnikání v oblasti akvakultury</t>
  </si>
  <si>
    <t>Projekt je zaměřen na pořízení nového vybavení žadatele do podniku akvakultury.</t>
  </si>
  <si>
    <t>Oprava rybochovného zařízení - sádky Šumvald</t>
  </si>
  <si>
    <t>Projekt řeší udržovací práce na stávajícím rybníce U sádek.</t>
  </si>
  <si>
    <t>Dodávky 2017</t>
  </si>
  <si>
    <t>Projekt řeší nákup nových dopravních prostředků do 3,5 tuny celoročně užívaných žadatelem v souladu s Pravidly OP</t>
  </si>
  <si>
    <t>Nákladní vůz 2017</t>
  </si>
  <si>
    <t>Sekačky, křovinořezy a motorové pily 2017</t>
  </si>
  <si>
    <t>Projekt řeší nákup nových křovinořezů, motorových pil a sekaček na trávu.</t>
  </si>
  <si>
    <t>Vybavení rybářského provozu 2017</t>
  </si>
  <si>
    <t>Projekt představuje nákup nového vybavení pro chov ryb (čerpadlo, oxymetry a lodní motory)</t>
  </si>
  <si>
    <t>Přepravní prostředek na živé ryby 2017</t>
  </si>
  <si>
    <t>Přípojná zařízení 2017</t>
  </si>
  <si>
    <t>Prubní plot 2018</t>
  </si>
  <si>
    <t>Projekt představuje nákup 1 nového prubního plotu.</t>
  </si>
  <si>
    <t>Automatické krmítko 2017</t>
  </si>
  <si>
    <t>Projekt řeší nákup nového automatického krmítka.</t>
  </si>
  <si>
    <t>Mobilní sila 2017</t>
  </si>
  <si>
    <t>Projekt představuje nákup 15 nových mobilních sil pro přikrmování ryb na rybnících užívaných žadatelem.</t>
  </si>
  <si>
    <t>Pickupy 2017</t>
  </si>
  <si>
    <t>Moravský rybářský svaz, z.s. pobočný spolek Velké Meziříčí</t>
  </si>
  <si>
    <t>Nový dopravní automobil a přepravní bedny pro zajištění kvalitních činností v akvakultuře</t>
  </si>
  <si>
    <t>Předmětem realizace projektu je pořízení nového dopravního automobilu do 3,5 tuny a dále pořízení plastových přepra</t>
  </si>
  <si>
    <t>Provozně technický objekt Havlovice + zařízení</t>
  </si>
  <si>
    <t>Sádky Havlovice</t>
  </si>
  <si>
    <t>Předmětem projektu je "Výstavba rybích sádek Havlovice - velké sádky". Dále budou pořízeny 2 plastové kádě na ryby.</t>
  </si>
  <si>
    <t>Český rybářský svaz, z. s., místní organizace Valašské Meziříčí</t>
  </si>
  <si>
    <t>Zlínský kraj</t>
  </si>
  <si>
    <t>Rybník Hrobárna rekonstrukce</t>
  </si>
  <si>
    <t>Rybník Záluží rekonstrukce</t>
  </si>
  <si>
    <t>MILOSLAV VODIČKA</t>
  </si>
  <si>
    <t>Modernizace rybářského provozu Miloslava Vodičky</t>
  </si>
  <si>
    <t>Rybářství 2016</t>
  </si>
  <si>
    <t>MIROSLAV ŠPAČEK</t>
  </si>
  <si>
    <t>Rybářství Špaček</t>
  </si>
  <si>
    <t>Rybářství Doksy spol. s r.o.</t>
  </si>
  <si>
    <t>Modernizace akvakultury Rybářství Doksy spol. s r.o. - pořízení dopravního prostředku do 12 t</t>
  </si>
  <si>
    <t>Liberecký kraj</t>
  </si>
  <si>
    <t>JAN MANDELÍK</t>
  </si>
  <si>
    <t>Pořízení dopravníku na přepravu ryb</t>
  </si>
  <si>
    <t>Nákup zařízení akvakultury 2016 - středisko Blatná</t>
  </si>
  <si>
    <t>Nákup zařízení pro akvakulturu za účelem modernizace a obnovy výrobních prostředků na rybářské středisko Blatná s</t>
  </si>
  <si>
    <t>KINSKÝ Žďár, a.s.</t>
  </si>
  <si>
    <t>Nákup nákladního automobilu a vybavení do rybářství</t>
  </si>
  <si>
    <t>Český rybářský svaz, z. s., místní organizace Kamenice nad Lipou</t>
  </si>
  <si>
    <t>Pořízení vybavení pro ČRS MO Kamenice na Lipou</t>
  </si>
  <si>
    <t>Cílem projektu je pořízení potřebného vybavení pro rybářský provoz - sekačka, transportní bedny, čerpadla, oximetr</t>
  </si>
  <si>
    <t>Rybářství Hodonín, s.r.o.</t>
  </si>
  <si>
    <t>Pořízení hliníkových lodí do rybářského provozu</t>
  </si>
  <si>
    <t>Projekt řeší nákup 2 kusů hliníkových ( jednošpicích ) lodí do rybářského provozu.</t>
  </si>
  <si>
    <t>Pořízení plastových přepravních beden</t>
  </si>
  <si>
    <t>Projekt řeší pořízení-nákup 12 kusů přepravních plastových beden do rybářského provozu.</t>
  </si>
  <si>
    <t>Pořízení vyplavovacích krmných lodí do rybářského provozu</t>
  </si>
  <si>
    <t>Projekt řeší nákup 4 kusů vyplavovacích lodí do rybářského provozu.</t>
  </si>
  <si>
    <t>Nákup zařízení akvakultury 2016 - středisko Sedlice</t>
  </si>
  <si>
    <t>VÁCLAV BERÁNEK</t>
  </si>
  <si>
    <t>Nákup vybavení pro rybářství - Václav Beránek</t>
  </si>
  <si>
    <t>Nákup dopravních prostředků do 3,5 tuny s ložnou plochou</t>
  </si>
  <si>
    <t>Provzdušňovací a filtrační zařízení</t>
  </si>
  <si>
    <t>LÍŠNO a.s.</t>
  </si>
  <si>
    <t>Pořízení zařízení k vlastní produkci ryb</t>
  </si>
  <si>
    <t>JINDŘICH SMOLÍK</t>
  </si>
  <si>
    <t>Vybavení pro rybářský provoz</t>
  </si>
  <si>
    <t>Kolový traktor s příslušenstvím 2017</t>
  </si>
  <si>
    <t>Pořízení kolového traktoru s příslušenstvím pro obsluhu chovu ryb žadatele - nakládku a převoz hnojiv, živých ryb,</t>
  </si>
  <si>
    <t>Dopravní prostředek do 3,5 tuny s ložnou plochou</t>
  </si>
  <si>
    <t>Pořízení sítí do rybářského provozu</t>
  </si>
  <si>
    <t>Projekt řeší nákup rybářských sítí  do rybářského provozu.</t>
  </si>
  <si>
    <t>Nákup nákladního automobilu do 3,5t -sklápěč</t>
  </si>
  <si>
    <t>Projekt řeší nákup automobilu do 3,5t, typ sklápěč do rybářského provozu.</t>
  </si>
  <si>
    <t>RNDr. LUDĚK LIŠKA</t>
  </si>
  <si>
    <t>Nákup automobillů a drobné techniky do rybářství</t>
  </si>
  <si>
    <t>Nákup potřebného vybavení do rybářského provozu</t>
  </si>
  <si>
    <t>Pořízení techniky do rybářství</t>
  </si>
  <si>
    <t>Nákup techniky a potřebného vybavení do rybářství</t>
  </si>
  <si>
    <t>LADISLAV ČERNÝ</t>
  </si>
  <si>
    <t>Modernizace zařízení pro chov ryb a údržbu rybníků s cílem zlepšení stavu a optimalizaci produkce</t>
  </si>
  <si>
    <t>FARMA PRČICE spol. s r.o.</t>
  </si>
  <si>
    <t>Pořízení rybářského vybavení pro Farmu Prčice</t>
  </si>
  <si>
    <t>Pořízení vybavení do rybářského provozu</t>
  </si>
  <si>
    <t>Nákup nákladního vozidla do rybářského provozu do 12t</t>
  </si>
  <si>
    <t>Projekt řeší nákup automobilu do 12 t  do rybářského provozu.</t>
  </si>
  <si>
    <t>Městské hospodářství Vodňany, spol. s r.o.</t>
  </si>
  <si>
    <t>Zařízení pro přepravu živých ryb</t>
  </si>
  <si>
    <t>Nákup kolového rypadla, kompresoru a malé bedny pro transport živých ryb</t>
  </si>
  <si>
    <t>Pořízení kolového rypadla, kompresoru a malé bedny</t>
  </si>
  <si>
    <t>Pořízení a modernizace zařízení k vlastní produkci ryb, dopravního prostředku do 3,5t a návěsu</t>
  </si>
  <si>
    <t>Pořízení a modernizace zařízení k vlastní produkci ryb, dopravního prostředku do 3,5t a návěsu.</t>
  </si>
  <si>
    <t>Český rybářský svaz, z. s., místní organizace Nový Jičín</t>
  </si>
  <si>
    <t>Modernizace nemovitosti ČRS MO Nový Jičín</t>
  </si>
  <si>
    <t>Český rybářský svaz, z. s., místní organizace Bruntál</t>
  </si>
  <si>
    <t>Investice do ČRS MO Bruntál</t>
  </si>
  <si>
    <t>Nákup nákladního automobilu do 3,5t - valník</t>
  </si>
  <si>
    <t>Projekt řeší nákup automobilu do 3,5t, typ valník do rybářského provozu.</t>
  </si>
  <si>
    <t>Investice do akvakultury</t>
  </si>
  <si>
    <t>Schlosser obchodní s.r.o.</t>
  </si>
  <si>
    <t>Výstavba rybníků</t>
  </si>
  <si>
    <t>JOSEF NOVOTNÝ</t>
  </si>
  <si>
    <t>Vybavení rybářského provozu</t>
  </si>
  <si>
    <t>Posílení vybavení rybářského provozu nákupem zařízení a strojů.</t>
  </si>
  <si>
    <t>Jorpalidis s.r.o.</t>
  </si>
  <si>
    <t>Nákup rybniční soustavy</t>
  </si>
  <si>
    <t>KAREL STARÝ</t>
  </si>
  <si>
    <t>Předmětem projektu je nákup vybavení pro chov ryb společnosti Přírodní park Česká Kanada s.r.o.</t>
  </si>
  <si>
    <t>Oprava rybníka Dolní Obecní v k.ú. Kojákovice</t>
  </si>
  <si>
    <t>STATEK DOUBRAVKA, s.r.o.</t>
  </si>
  <si>
    <t>Obnova zámeckého rybníka - STATEK DOUBRAVKA, s.r.o.</t>
  </si>
  <si>
    <t>Český rybářský svaz, z. s., místní organizace Zliv</t>
  </si>
  <si>
    <t>Výstavba rybníka na p.č. 1258 v k.ú. Dívčice</t>
  </si>
  <si>
    <t>ANTONÍN MALENA</t>
  </si>
  <si>
    <t>Strojní a technické vybavení úseku rybářství</t>
  </si>
  <si>
    <t>Nákup traktoru a potřebného vybavení do rybářství</t>
  </si>
  <si>
    <t>Auto do 3,5 tuny</t>
  </si>
  <si>
    <t>Jedná se o pořízení  1 ks dopravního prostředku do 3,5, tuny.</t>
  </si>
  <si>
    <t>Pořízení rybářského návěsu a vybavení pro rybářství.</t>
  </si>
  <si>
    <t>MARIA PODSTATZKA-LICHTENSTEINOVÁ</t>
  </si>
  <si>
    <t>Modernizace činností v akvakultuře</t>
  </si>
  <si>
    <t>LUKÁŠ KRATOCHVÍL</t>
  </si>
  <si>
    <t>Výstavba rybníka - Ing. Kratochvíl</t>
  </si>
  <si>
    <t>Rybářské vozidlo</t>
  </si>
  <si>
    <t>Nákup rybářského vozidla a oxymetru.</t>
  </si>
  <si>
    <t>VOJAN s.r.o.</t>
  </si>
  <si>
    <t>Nákup drobného vybavení do rybářství - Vojan s.r.o.</t>
  </si>
  <si>
    <t>Výstavba vodní nádrže č. 1</t>
  </si>
  <si>
    <t>Výstavba nového rybníka pro chov ryb. Pořízení vybavení pro rybářství.</t>
  </si>
  <si>
    <t>Kontejnery, přívěs ,vlek</t>
  </si>
  <si>
    <t>Jedná se o pořízení 2 ks kontejnerů, 1 ks přívěsný vozík, 1 ks vlečky za traktor pro rybníkářskou činnost.</t>
  </si>
  <si>
    <t>Výstavba vodní nádrže č. 2</t>
  </si>
  <si>
    <t>Výstavba nového rybníka pro chov ryb. Nákup vybavení pro rybářství.</t>
  </si>
  <si>
    <t>Český rybářský svaz, z. s., místní organizace Frýdlant nad Ostravicí</t>
  </si>
  <si>
    <t>Rekonstrukce sádek 1 - 4 v RZ Pstruží</t>
  </si>
  <si>
    <t>Drobné stavby na sádkách 2017</t>
  </si>
  <si>
    <t>Projekt řeší nákup nových drobných staveb na sádky</t>
  </si>
  <si>
    <t>Asfaltový povrch na sádkách 2017</t>
  </si>
  <si>
    <t>SALMOFARM, spol. s r.o.</t>
  </si>
  <si>
    <t>Nákup vybavení do rybářství a oplocení areálu</t>
  </si>
  <si>
    <t>Sklad 2017</t>
  </si>
  <si>
    <t>Jedná se o výstavbu skladu na rybářské nářadí a techniku.</t>
  </si>
  <si>
    <t>Rybářství SALMO Tábor s.r.o.</t>
  </si>
  <si>
    <t>Nákup automobilů a vybavení do Rybářství Salmo Tábor s.r.o.</t>
  </si>
  <si>
    <t>Rybářství Hofbauer s.r.o.</t>
  </si>
  <si>
    <t>Rekonstrukce na sádkách II.</t>
  </si>
  <si>
    <t>Dostavba a rekonstrukce rybochovného zařízení MRS, o. s., MO Oslavany</t>
  </si>
  <si>
    <t>Projekt řeší rekonstrukci stávajících funkčních objektů rybníků v PD označených R6 par. č. 2653/8, 2653/25, 2653/1</t>
  </si>
  <si>
    <t>Nákup nákladního automobilu do rybářství</t>
  </si>
  <si>
    <t>Pořízení nákladního automobilu drobného vybavení.</t>
  </si>
  <si>
    <t>Český rybářský svaz, z. s., místní organizace Božičany</t>
  </si>
  <si>
    <t>Nákup vybavení do rybářství ČRS MO Božíčany</t>
  </si>
  <si>
    <t>Cílem projektu je pořízení potřebného vybavení pro rybářský provoz.</t>
  </si>
  <si>
    <t>ŠTĚPÁN BEČVÁŘ</t>
  </si>
  <si>
    <t>Nákup dopravní techniky pro rybářství</t>
  </si>
  <si>
    <t>Vojenské lesy a statky ČR, s.p.</t>
  </si>
  <si>
    <t>Investice do akvakultury u VLS ČR, s.p., divize Karlovy Vary</t>
  </si>
  <si>
    <t>Předmětem projektu je  pořízení následujícího zařízení: oximetr, kádě, přepravní bedna a loď.</t>
  </si>
  <si>
    <t>PAVEL ŠILHÁNEK</t>
  </si>
  <si>
    <t>Pořízení strojů a zařízení pro rozvoj rybářství</t>
  </si>
  <si>
    <t>Nákup strojů a zařízení pro zvýšení efektivnosti obhospodařování rybničního hospodářství žadatele.</t>
  </si>
  <si>
    <t>Ústecký kraj</t>
  </si>
  <si>
    <t>Investice do akvakultury VLS ČR, s.p., divize Horní Planá</t>
  </si>
  <si>
    <t>"Lesní družstvo Vysoké Chvojno s.r.o."</t>
  </si>
  <si>
    <t>Obnova rybochovných sádek Vysoké Chvojno</t>
  </si>
  <si>
    <t>Projekt popisuje obnovu sádek a jejich úpravu k chovu lososovitých ryb a nákup přepravní bedny na transport živých ryb.</t>
  </si>
  <si>
    <t>JAN HOUŠKA</t>
  </si>
  <si>
    <t>Elektrická přípojka a nákup vybavení</t>
  </si>
  <si>
    <t>Nákup sila o objemu více než 20t, pily a šrotovníku. Vybudování elektrické přípojky na rybník Lučina.</t>
  </si>
  <si>
    <t>JOSEF PANCNER</t>
  </si>
  <si>
    <t>Modernizace rybářského provozu - Josef Pancner</t>
  </si>
  <si>
    <t>Hlavním cílem tohoto projektu modernizace rybářského provozu - nákup dopravního prostředku do 3,5 tuny , aerátor a žla</t>
  </si>
  <si>
    <t>Rybářství Vysočina, s.r.o.</t>
  </si>
  <si>
    <t>Pořízení vybavení  - Rybářství Vysočina</t>
  </si>
  <si>
    <t>Pořízení rybářského vybavení pro rybníkářskou činnost.</t>
  </si>
  <si>
    <t>Rekonstrukce na sádkách I.</t>
  </si>
  <si>
    <t>Jedná se o další etapu modernizace sádek na našem hospodářském středisku ve Velkém Dvoře HS 01.</t>
  </si>
  <si>
    <t>LUBOMÍR NOVOTNÝ</t>
  </si>
  <si>
    <t>Rybník Krajánek</t>
  </si>
  <si>
    <t>Pořízení nákladního automobilu - Dvůr Lnáře, spol. s r. o.</t>
  </si>
  <si>
    <t>Prácheňské rybářství s.r.o.</t>
  </si>
  <si>
    <t>Oprava a odbahnění rybníka Pazderna</t>
  </si>
  <si>
    <t>Zvýšení provozní bezpečnosti rybníka a zvýšení retenční schopnosti rybníka. Nákup sítí, motorové pily a křovino</t>
  </si>
  <si>
    <t>Rybí líheň</t>
  </si>
  <si>
    <t>Jedná se o bourání stávající a výstavbu nové líhně na našem hospodářském středisku ve Velkém Dvoře.</t>
  </si>
  <si>
    <t>Modernizace provozu Klatovského rybářství</t>
  </si>
  <si>
    <t>Projekt spočívá v nákupu vybavení pro modernizaci rybářského provozu, čímž dojde k modernizaci akvakulturní jednotky</t>
  </si>
  <si>
    <t>ŠTIČÍ LÍHEŇ - ESOX, spol. s r.o.</t>
  </si>
  <si>
    <t>Transportní bedny pro přepravu živých ryb</t>
  </si>
  <si>
    <t>Jedná se o nákup 3 ks plastových přepravních beden včetně prokysličovacího zařízení pro přepravu živých ryb.</t>
  </si>
  <si>
    <t>Český rybářský svaz, z. s., místní organizace Třemošná</t>
  </si>
  <si>
    <t>Modernizace vybavení</t>
  </si>
  <si>
    <t>Modernizace pstruhařského provozu Klatovského rybářství</t>
  </si>
  <si>
    <t>Rybářství Nové Hrady s.r.o.</t>
  </si>
  <si>
    <t>Nakladače ryb</t>
  </si>
  <si>
    <t>Projekt řeší nákup 1 ks nakladače ryb vertikálního závěsného a 1 ks nakladače ryb vertikálního s jeřábovou váhou</t>
  </si>
  <si>
    <t>Mechanizace pro údržbu rybníků</t>
  </si>
  <si>
    <t>Jedná se o nákup mechanizace pro údržbu rybníků</t>
  </si>
  <si>
    <t>Vstupní brána do areálu sádek</t>
  </si>
  <si>
    <t>Jedná se pořízení vstupní brány do areálu sádek</t>
  </si>
  <si>
    <t>Přístroje pro zjišťování kvality vody</t>
  </si>
  <si>
    <t>Jedná se o nákup spektrofotometru a mineralizačního termostatu</t>
  </si>
  <si>
    <t>Český rybářský svaz, z. s., místní organizace Kadaň</t>
  </si>
  <si>
    <t>Vybavení Rybochovného zařízení v Kadani</t>
  </si>
  <si>
    <t>Pořízení potřebného vybavení pro rybářský provoz.</t>
  </si>
  <si>
    <t>Zásobníky krmiva - 2.etapa</t>
  </si>
  <si>
    <t>FARMA PRAK s.r.o.</t>
  </si>
  <si>
    <t>Vybudování rybníků Český Šternberk</t>
  </si>
  <si>
    <t>Stavba rybníků a nákup drobného vybavení</t>
  </si>
  <si>
    <t>Český rybářský svaz, z. s., místní organizace Smečno</t>
  </si>
  <si>
    <t>Pořízení auta a vybavení do rybářství - ČRS MO Smečno</t>
  </si>
  <si>
    <t>Investice do akvakultury u VLS ČR, s.p., divize Mimoň</t>
  </si>
  <si>
    <t>MILAN PLUNDRA</t>
  </si>
  <si>
    <t>Nákup vozidla a vybavení - Plundrovo rybářství</t>
  </si>
  <si>
    <t>Cílem projektu je pořízení vozidla a vybavení do rybářství - váhy, elektrocentrály, kádí, a přepravních beden.</t>
  </si>
  <si>
    <t>Zařízení a dopravní prostředek pro akvakulturu</t>
  </si>
  <si>
    <t>Projekt řeší dovybavení akvakultury chybějícími zařízeními, obnovu zastaralých zařízení a dopravní obslužnost ry</t>
  </si>
  <si>
    <t>Český rybářský svaz, z. s., místní organizace Žehuň</t>
  </si>
  <si>
    <t>Obnova technického vybavení pro odchov a přepravu ryb</t>
  </si>
  <si>
    <t>Český rybářský svaz, z. s., místní organizace Nový Bydžov</t>
  </si>
  <si>
    <t>Výstavba oplocení rybářského areálu ČRS MO Nový Bydžov</t>
  </si>
  <si>
    <t>Cílem projektu je pořízení potřebného vybavení pro rybářský provoz a oplocení areálu.</t>
  </si>
  <si>
    <t>Český rybářský svaz, z. s., místní organizace Přelouč</t>
  </si>
  <si>
    <t>Pořízení vybavení pro ČRS, z. s., MO Přelouč</t>
  </si>
  <si>
    <t>Lesní společnost Prylovi s.r.o.</t>
  </si>
  <si>
    <t>Modernizace rybářství Prylovi</t>
  </si>
  <si>
    <t>RYBÁŘSTVÍ RŮŽIČKA spol. s r.o.</t>
  </si>
  <si>
    <t>Vzduchování sádek</t>
  </si>
  <si>
    <t>Nákup a instalace 2 kusů mobilního vzduchovacího zařízení na sádky</t>
  </si>
  <si>
    <t>Pořízení aerátoru, oxymetru, prubního plotu, kádí, lodí, vozidla do 3,5t, bubnové sekačky a mulčovače.</t>
  </si>
  <si>
    <t>Nákup aerátorů do rybářského provozu</t>
  </si>
  <si>
    <t>Projekt řeší nákup 10 -ti aerátorů do rybářského provozu.</t>
  </si>
  <si>
    <t>Nákup benzinové pily a křovinořezu, nákup 3 kusů fotopastí.</t>
  </si>
  <si>
    <t>Nákup benzinové pily a křovinořezu pro údržbu břehových porostů a hrází rybníků a sádek. Nákup 3 kusů fotopastí</t>
  </si>
  <si>
    <t>Nákup nakladačů  na ryby do rybářského provozu</t>
  </si>
  <si>
    <t>Projekt řeší nákup 2 nakladačů na ryby do rybářského provozu.</t>
  </si>
  <si>
    <t>Nákup plastových přepravních beden na ryby</t>
  </si>
  <si>
    <t>Nákup traktoru do rybářského provozu</t>
  </si>
  <si>
    <t>Projekt řeší nákup traktoru se středním výkonem ( 50,1 kW - 90 kW ) do rybářského provozu.</t>
  </si>
  <si>
    <t>Nákup přívěsného/návěsného zařízení do rybářského provozu</t>
  </si>
  <si>
    <t>Projekt řeší nákup valníků a jiných přívěsných zařízení, v našem případě návěsu do rybářského provozu.</t>
  </si>
  <si>
    <t>Dostavba a rekonstrukce rybochovného zařízení MRS, o. s., MO Oslavany - 2. etapa</t>
  </si>
  <si>
    <t>Projekt řeší rekonstrukci stávajících funkčních objektů rybníků v PD označených R3 par. č. 2653/5, 2653/25, 2653/1</t>
  </si>
  <si>
    <t>Rybářské lodě, lodní motory</t>
  </si>
  <si>
    <t>Pořízení vybaveních pro chov ryb a výlovy ryb - rybářských lodí a lodních motorů.</t>
  </si>
  <si>
    <t>Nákladní automobil nad 12t s hydraulickou rukou, bedny na ryby</t>
  </si>
  <si>
    <t>Automobil do 3,5 tuny s ložnou plochou, rybářské sítě</t>
  </si>
  <si>
    <t>Ing. MATĚJ DVOŘÁK</t>
  </si>
  <si>
    <t>Pořízení nakladače, sítě a přívěsného vozíku</t>
  </si>
  <si>
    <t>Pořízení čelního nakladače na traktor Massey Ferguson 5609, podložních sítě a přívěsného vozíku.</t>
  </si>
  <si>
    <t>Nákup dopravního prostředku do 3,5 t s přepravní bednou</t>
  </si>
  <si>
    <t>Vybavení pro rybářský provoz I.</t>
  </si>
  <si>
    <t>Vybavení pro rybářský provoz II.</t>
  </si>
  <si>
    <t>Rybník Kovaříček rekonstrukce</t>
  </si>
  <si>
    <t>JIŘÍ TŮMA</t>
  </si>
  <si>
    <t>Modernizace rybářství - Jiří Tůma</t>
  </si>
  <si>
    <t>BioFish s.r.o.</t>
  </si>
  <si>
    <t>Nákup vybavení do rybářství BioFish s.r.o.</t>
  </si>
  <si>
    <t>Investice do sladkovodní akvakultury</t>
  </si>
  <si>
    <t>Krajské školní hospodářství, České Budějovice, U Zimního stadionu 1952/2</t>
  </si>
  <si>
    <t>Zlepšení konkurenceschopnosti a životaschopnosti KŠH ČB II</t>
  </si>
  <si>
    <t>Rybářství U Dubu s.r.o.</t>
  </si>
  <si>
    <t>Pořízení automobilu do 3,5 t, sítě a manipulační lávky</t>
  </si>
  <si>
    <t>Projekt je zaměřen na nastartování podnikatelské činnosti firmy Rybářství U Dubu s.r.o založené v roce 2016, poříze</t>
  </si>
  <si>
    <t>Colloredo-Mannsfeld spol. s r.o.</t>
  </si>
  <si>
    <t>Rybářské zařízení na rybníce Hájků</t>
  </si>
  <si>
    <t>Rybářské zařízení na rybníce Nový Osek</t>
  </si>
  <si>
    <t>Nákup mobilních buněk 2017</t>
  </si>
  <si>
    <t>Nákup nákladního automobilu 2017</t>
  </si>
  <si>
    <t>Lodě a rybářské vybavení</t>
  </si>
  <si>
    <t>Pořízení lodí a rybářského vybavení určené pro rybníkářskou činnost.</t>
  </si>
  <si>
    <t>Nákladní vůz 2018</t>
  </si>
  <si>
    <t>Traktor 2018</t>
  </si>
  <si>
    <t>Přívěsy 2018</t>
  </si>
  <si>
    <t>Lodě a mobilní sila 2018</t>
  </si>
  <si>
    <t>Vybavení rybářského provozu 2018</t>
  </si>
  <si>
    <t>Kombinované lovící zařízení 2018</t>
  </si>
  <si>
    <t>Projekt představuje nákup nového kombinovaného lovícího zařízení.</t>
  </si>
  <si>
    <t>JIŘÍ KULIŠ</t>
  </si>
  <si>
    <t>Vysokozdvižný vozík</t>
  </si>
  <si>
    <t>Pořízení 1 ks vysokozdvižného vozíku s nosností nad 2 tuny.</t>
  </si>
  <si>
    <t>Rybářské sítě</t>
  </si>
  <si>
    <t>Pořízení rybářského vybavení - sítí - pro rybníkářskou činnost.</t>
  </si>
  <si>
    <t>Zásobníky krmiva</t>
  </si>
  <si>
    <t>Automobil do 3,5 t</t>
  </si>
  <si>
    <t>Jedná se o pořízení 1 ks dopravního prostředku do 3,5 tuny.</t>
  </si>
  <si>
    <t>JIŘÍ PIKNA</t>
  </si>
  <si>
    <t>Investice do rybářství Bělidlo</t>
  </si>
  <si>
    <t>REDEVANCE s.r.o.</t>
  </si>
  <si>
    <t>Nádrž Olešník v obci Daskabát včetně zařízení pro chov ryb</t>
  </si>
  <si>
    <t>Provzdušňovací systém na sádky HS Velký Dvůr - I. etapa</t>
  </si>
  <si>
    <t>Pořízení 2 ks dmychadlových soustrojí s aeračními elementy a příslušenství.</t>
  </si>
  <si>
    <t>Modernizace nádvoří  ve Velkém Dvoře</t>
  </si>
  <si>
    <t>Modernizace nádvoří na našem středisku HS 01 Velký Dvůr.</t>
  </si>
  <si>
    <t>Kolový traktor s příslušenstvím 2018 - 1</t>
  </si>
  <si>
    <t>Kolový traktor s příslušenstvím 2018 - 2</t>
  </si>
  <si>
    <t>Provzdušňovací zařízení na sádky</t>
  </si>
  <si>
    <t>Pořízení provzdušňovacího zařízení na dvoje sádky ryb Rybářství Třeboň a.s..</t>
  </si>
  <si>
    <t>Rybářské lodě, sítě a bedny na přepravu ryb</t>
  </si>
  <si>
    <t>Pořízení rybářských lodí, rybářských sítí a beden pro přepravu ryb.</t>
  </si>
  <si>
    <t>MILAN BUŠEK</t>
  </si>
  <si>
    <t>Pořízení a instalace zabezpečení</t>
  </si>
  <si>
    <t>Modernizace zařízení k výlovům</t>
  </si>
  <si>
    <t>Přepravní souprava na ryby</t>
  </si>
  <si>
    <t>Stroje a zařízení do rybářství</t>
  </si>
  <si>
    <t>Český rybářský svaz, z. s., místní organizace Rožmitál pod Třemšínem</t>
  </si>
  <si>
    <t>Nákup vybavení - ČRS MO Rožmitál pod Třemšínem</t>
  </si>
  <si>
    <t>Rybníčky Nedvězí - 3.etapa</t>
  </si>
  <si>
    <t>Projekt řeší výstavbu nového vodního díla, soustavy dvou obtokových rybníků nazvaných Dolní a Horní Korouhvička.</t>
  </si>
  <si>
    <t>Městské lesy Hradec Králové a.s.</t>
  </si>
  <si>
    <t>Modernizace rybářství</t>
  </si>
  <si>
    <t>NDCON s.r.o.</t>
  </si>
  <si>
    <t>Vybavení rybničního hospodářství Volary</t>
  </si>
  <si>
    <t>IVETA SÝKOROVÁ</t>
  </si>
  <si>
    <t>Pořízení vybavení pro akvakulturu</t>
  </si>
  <si>
    <t>JAN HOFBAUER</t>
  </si>
  <si>
    <t>Investice do akvakultury - Jan Hofbauer</t>
  </si>
  <si>
    <t>Czernin Dymokury s.r.o.</t>
  </si>
  <si>
    <t>Nákup zařízení do akvakultury</t>
  </si>
  <si>
    <t>Nákladní automobil nad 12 tun</t>
  </si>
  <si>
    <t>Jedná se o nákup dopravního prostředku nad 12 tun s nástavbou a vysazovací rukáv.</t>
  </si>
  <si>
    <t>Nákladní automobil do 18t - třístranný sklápěč</t>
  </si>
  <si>
    <t>Automobil do 3,5 tuny s ložnou plochou</t>
  </si>
  <si>
    <t>Přívěs pro přepravu ryb</t>
  </si>
  <si>
    <t>Jedná se o nákup přívěsu na přepravu ryb.</t>
  </si>
  <si>
    <t>Nákup techniky pro chov ryb</t>
  </si>
  <si>
    <t>Zemědělské družstvo Staré Hobzí</t>
  </si>
  <si>
    <t>Výstavba vodních nádrží v k.ú. Vnorovice</t>
  </si>
  <si>
    <t>Stavba rybníků v k.ú. Vnorovice.</t>
  </si>
  <si>
    <t>Okysličovací zařízení pro přepravu ryb</t>
  </si>
  <si>
    <t>Jedná se o nákup okysličovacího zařízení včetně příslušenství</t>
  </si>
  <si>
    <t>Rybářská technika</t>
  </si>
  <si>
    <t>PAVEL HORÁK</t>
  </si>
  <si>
    <t>Obnova vodní nádrže Branty</t>
  </si>
  <si>
    <t>Rekonstrukce malé vodní nádrže Branty</t>
  </si>
  <si>
    <t>Nákup vozidel - Rybářství Kolář</t>
  </si>
  <si>
    <t>Odbahnění rybníků - Rybářství Kolář</t>
  </si>
  <si>
    <t>Rekonstrukce sádek - Náměšť nad Oslavou - II.</t>
  </si>
  <si>
    <t>AGRO ZVOLE, a.s.</t>
  </si>
  <si>
    <t>Nákup techniky do rybářství AGRO ZVOLE</t>
  </si>
  <si>
    <t>Nákup techniky do rybářství</t>
  </si>
  <si>
    <t>PAVEL SRNA</t>
  </si>
  <si>
    <t>Nákup vybavení do rybářství - Srna</t>
  </si>
  <si>
    <t>Farma Plassendorf s.r.o.</t>
  </si>
  <si>
    <t>Pořízení rybářského vybavení Farmy Plassendorf</t>
  </si>
  <si>
    <t>Přepravní bedny na transport živých ryb</t>
  </si>
  <si>
    <t>Jedná se o nákup 6 ks přepravních beden izotermických včetně příslušenství</t>
  </si>
  <si>
    <t>Nákup techniky do Rybářství Kolář</t>
  </si>
  <si>
    <t>Český rybářský svaz, z. s., Severočeský územní svaz</t>
  </si>
  <si>
    <t>Pořízení vozidla a vybavení pro přepravu ryb - ČRS, z. s., Severočeský US</t>
  </si>
  <si>
    <t>ČERNĚVESKÝ HÁJ s.r.o.</t>
  </si>
  <si>
    <t>Nákup techniky do rybářství - ČERNĚVESKÝ HÁJ s.r.o.</t>
  </si>
  <si>
    <t>Nákup strojů a vybavení do rybářství</t>
  </si>
  <si>
    <t>SCHÄFER a SÝKORA s.r.o.</t>
  </si>
  <si>
    <t>Obnova rybníka a investice do vybavení</t>
  </si>
  <si>
    <t>Modernizace sádek ŠTIČÍ LÍHEŇ - ESOX, spol. s r.o. 2017</t>
  </si>
  <si>
    <t>Statek Blatná a.s.</t>
  </si>
  <si>
    <t>Nákup vybavení pro akvakulturu</t>
  </si>
  <si>
    <t>Pořízení vybavení a pracovních prostředků pro akvakulturu.</t>
  </si>
  <si>
    <t>Rybník 55 v Rajchéřově</t>
  </si>
  <si>
    <t>Doplnění vybavení pro rybářství</t>
  </si>
  <si>
    <t>Rekonstrukce sádek - Náměšť nad Oslavou - I.</t>
  </si>
  <si>
    <t>ANTONÍN MUSIL</t>
  </si>
  <si>
    <t>Investice do akvakultury Antonín Musil</t>
  </si>
  <si>
    <t>HANA CÁHOVÁ</t>
  </si>
  <si>
    <t>Zařízení a vybavení</t>
  </si>
  <si>
    <t>Stavba rybníka - Farma Prak</t>
  </si>
  <si>
    <t>Stavba rybníka a nákup drobného vybavení</t>
  </si>
  <si>
    <t>Zbudování betonové podlahy, elektrické přípojky a osvětlení do stavby pro rybářství</t>
  </si>
  <si>
    <t>DAVID ANTHONY SEYFRIED</t>
  </si>
  <si>
    <t>Pořízení techniky do rybářství Korákov</t>
  </si>
  <si>
    <t>Nákup traktoru pro rybářství</t>
  </si>
  <si>
    <t>Nákup traktoru pro rybářství. Modernizace strojů používaných v akvakultuře.</t>
  </si>
  <si>
    <t>Nákup přívěsu za traktor pro rybářství</t>
  </si>
  <si>
    <t>Nákup přívěsu za traktor pro rybářství.</t>
  </si>
  <si>
    <t>Nákup dopravního prostředku kategorie N1 s ložnou plochou pro rybářství</t>
  </si>
  <si>
    <t>Nákup dopravního prostředku kategorie N1 s ložnou plochou pro rybářství.</t>
  </si>
  <si>
    <t>Pořízení strojů a zařízení pro podporu podnikání v oblasti akvakultury, modernizace zařízení.</t>
  </si>
  <si>
    <t>JOSEF VANĚK</t>
  </si>
  <si>
    <t>Investice do akvakultury III - Josef Vaněk</t>
  </si>
  <si>
    <t>Předmětem projektu je nákup vybavení pro chov ryb na rybnících, které žadatel obhospodařuje.</t>
  </si>
  <si>
    <t>Rekonstrukce sádek - Křižanov</t>
  </si>
  <si>
    <t>Rekonstrukce stávajících sádek v Křižanově</t>
  </si>
  <si>
    <t>Investice do akvakultury I - Josef Vaněk</t>
  </si>
  <si>
    <t>Investice do akvakultury II - Josef Vaněk</t>
  </si>
  <si>
    <t>Český rybářský svaz, z. s., Středočeský územní svaz</t>
  </si>
  <si>
    <t>Nákup techniky pro rybářství - ČRS SÚS</t>
  </si>
  <si>
    <t>Dopravní prostředek nad 12 t</t>
  </si>
  <si>
    <t>Dopravní prostředek do 3,5 t s úpravou</t>
  </si>
  <si>
    <t>Způsobilým výdajem bude nákup dopravního prostředku do 3,5 t se speciální úpravou.</t>
  </si>
  <si>
    <t>Dopravní prostředek do 3,5 t 2017</t>
  </si>
  <si>
    <t>Nákup terénního automobilu s pohonem všech kol.</t>
  </si>
  <si>
    <t>Rybářství Haška s.r.o.</t>
  </si>
  <si>
    <t>Pořízení vybavení do Rybářství Haška</t>
  </si>
  <si>
    <t>Lesní družstvo obcí</t>
  </si>
  <si>
    <t>Výstavba manipulačních sádek a pořízení rybářského vybavení</t>
  </si>
  <si>
    <t>ECO-MADE PRODUCTS s.r.o.</t>
  </si>
  <si>
    <t>Modernizace rybářství I.- ECO-MADE PRODUCTS s.r.o.</t>
  </si>
  <si>
    <t>Modernizace rybářství II.- ECO-MADE PRODUCTS s.r.o.</t>
  </si>
  <si>
    <t>Modernizace rybářství III.- ECO-MADE PRODUCTS s.r.o.</t>
  </si>
  <si>
    <t>Český rybářský svaz, z. s., místní organizace Příbor</t>
  </si>
  <si>
    <t>Hospodářská budova MO ČRS Příbor</t>
  </si>
  <si>
    <t>Pořízení zařízeni pro RZ Pstruží</t>
  </si>
  <si>
    <t>Pořízení zařízení k vlastní produkci lososovitých ryb v Rybochovném zařízení Pstruží.</t>
  </si>
  <si>
    <t>Český rybářský svaz, z. s., místní organizace Karviná</t>
  </si>
  <si>
    <t>Nákup malotraktoru a oxymetru MKT</t>
  </si>
  <si>
    <t>JAKUB VLČEK</t>
  </si>
  <si>
    <t>Rozšíření rybářského provozu - nákup pstruhových sádek a nového vybavení</t>
  </si>
  <si>
    <t>PROBITAS spol. s r.o.</t>
  </si>
  <si>
    <t>Modernizace v rybářství - Probitas</t>
  </si>
  <si>
    <t>Modernizace odchovny ryb - Nedvědice</t>
  </si>
  <si>
    <t>Nákup vybavení do rybářství - čerpadlo, přepravní bedna, odchovná nádrž a stavba železobetonové desky.</t>
  </si>
  <si>
    <t>EDUARD ŠNAJDR</t>
  </si>
  <si>
    <t>Pořízení vybavení pro chov ryb</t>
  </si>
  <si>
    <t>Tylov rybářství s.r.o.</t>
  </si>
  <si>
    <t>Nákup vybavení pro Rybářství Tylov</t>
  </si>
  <si>
    <t>PAVEL MALKOVSKÝ</t>
  </si>
  <si>
    <t>Předmětem projektu je investice do akvakultury podnikatele Pavla Malkovského.</t>
  </si>
  <si>
    <t>Modernizace provozu Klatovského rybářství 2017</t>
  </si>
  <si>
    <t>Odbahnění rybníků</t>
  </si>
  <si>
    <t>Lučina</t>
  </si>
  <si>
    <t>Český rybářský svaz, z. s., místní organizace Hradec Králové</t>
  </si>
  <si>
    <t>Doplnění rybářské a rybniční výbavy</t>
  </si>
  <si>
    <t>Nákup automobilu 2018 Prácheňské rybářství</t>
  </si>
  <si>
    <t>Rekonstrukce sádky a technického zařízení</t>
  </si>
  <si>
    <t>LUDĚK BENEŠ</t>
  </si>
  <si>
    <t>Pořízení vybavení pro rybářství</t>
  </si>
  <si>
    <t>Projekt je zaměřen na nákup vybavení pro podnikání v rybářství.</t>
  </si>
  <si>
    <t>Rybářství Lnáře, s.r.o.</t>
  </si>
  <si>
    <t>Nákup dopravního prostředku a přepravní bedny</t>
  </si>
  <si>
    <t>Lovící zařízení</t>
  </si>
  <si>
    <t>Rybářské vybavení - Dvůr Lnáře, spol. s r. o.</t>
  </si>
  <si>
    <t>Oprava a odbahnění rybníka Kleštiny</t>
  </si>
  <si>
    <t>IVAN JAROŠ</t>
  </si>
  <si>
    <t>Vybavení pro přepravu ryb</t>
  </si>
  <si>
    <t>Rybářství Lipnice a.s.</t>
  </si>
  <si>
    <t>Nákladní automobil 18t</t>
  </si>
  <si>
    <t>Pořízení nákladního automobilu nad 12 tun pro přepravu živých ryb a podložní sítě pro výlovy ryb.</t>
  </si>
  <si>
    <t>Kolové traktory</t>
  </si>
  <si>
    <t>Pořízení 2 ks kolových traktorů s vysokým výkonem a vážní mušle.</t>
  </si>
  <si>
    <t>JAN ŘEZNÍČEK</t>
  </si>
  <si>
    <t>Investice do akvakultury I.</t>
  </si>
  <si>
    <t>Vybavení pro rybářství 2018</t>
  </si>
  <si>
    <t>Pořízení vybavení pro chov ryb a výlovy ryb - mobilního dieselového agregátu, čerpadla na vodu a aerátorů.</t>
  </si>
  <si>
    <t>Vyplavovací lodě a váha na ryby</t>
  </si>
  <si>
    <t>Pořízení rybářského vybavení - určeno pro rybníkářskou činnost.</t>
  </si>
  <si>
    <t>Provzdušňovací systém na sádky HS 01 - II. etapa</t>
  </si>
  <si>
    <t>Pořízení 2 ks dmychadlových soustrojí s aeračními elementy a příslušenstvím.</t>
  </si>
  <si>
    <t>Pořízení vozidla do 3,5 tuny</t>
  </si>
  <si>
    <t>Jedná se o pořízení 1 ks doparavního prostředku do 3,5 tuny.</t>
  </si>
  <si>
    <t>Zásobníky krmiv</t>
  </si>
  <si>
    <t>Hliníkové bedny na ryby</t>
  </si>
  <si>
    <t>Pořízení 15 ks beden hliníkových na přepravu ryb.</t>
  </si>
  <si>
    <t>Investice do akvakultury Jan Knotek</t>
  </si>
  <si>
    <t>Rybářství 2018</t>
  </si>
  <si>
    <t>Nákup nakladače - středisko Blatná 2018</t>
  </si>
  <si>
    <t>Modernizace dopravy Krajského školního hospodářství</t>
  </si>
  <si>
    <t>Nákup hliníkových beden 2018</t>
  </si>
  <si>
    <t>Fatmetr 2018</t>
  </si>
  <si>
    <t>Nákup nákladního automobilu - středisko Blatná 2018</t>
  </si>
  <si>
    <t>Nákup nákladního automobilu nad 12 tun, nosič výměnných nástaveb, včetně korby a tažného zařízení.</t>
  </si>
  <si>
    <t>Nákup nákladního automobilu - středisko Sedlice 2018</t>
  </si>
  <si>
    <t>Mobilní generátor 2018</t>
  </si>
  <si>
    <t>Dopravní prostředek do 3,5 t 2018</t>
  </si>
  <si>
    <t>Pásový bagr 2018</t>
  </si>
  <si>
    <t>Projekt řeší nákup nového pásového bagru (využívaný pro opravy a úpravy rybníků a jejich součástí).</t>
  </si>
  <si>
    <t>Český rybářský svaz, z. s., místní organizace Ledeč nad Sázavou</t>
  </si>
  <si>
    <t>Odbahnění a rozšíření rybníka Hutě II.</t>
  </si>
  <si>
    <t>Vybavení 2018</t>
  </si>
  <si>
    <t>Pořízení rybářského vybavení - motorová pila, zahradní traktor, aerátor a elektrocentrála.</t>
  </si>
  <si>
    <t>Agropodnik Hostíčkov s.r.o.</t>
  </si>
  <si>
    <t>Vybavení pro rybářství - Hostíčkov</t>
  </si>
  <si>
    <t>Projekt má za cíl zajistit nákup traktorového přívěsu, přepravní bedny a sítě.</t>
  </si>
  <si>
    <t>Ing. JIŘÍ NOVOTNÝ</t>
  </si>
  <si>
    <t>Rybářství Novotný</t>
  </si>
  <si>
    <t>Výstavba skladu a lávky</t>
  </si>
  <si>
    <t>Odbahnění rybníků na p.č. 17 a 1208/3 v k.ú. Rajchéřov</t>
  </si>
  <si>
    <t>Vyplavovací lodě</t>
  </si>
  <si>
    <t>Jedná se o nákup 6 ks plastových vyplavovacích lodí a pořízení třídičky na plůdek.</t>
  </si>
  <si>
    <t>Modernizace rybí líhně ŠTIČÍ LÍHEŇ - ESOX, spol. s r.o.</t>
  </si>
  <si>
    <t>Triumfa Energo s.r.o.</t>
  </si>
  <si>
    <t>Oplocení areálu Štiptoň 78</t>
  </si>
  <si>
    <t>Pořízení vybavení pro podnikání v akvakultuře.</t>
  </si>
  <si>
    <t>TOMÁŠ OUŘEDNÍK</t>
  </si>
  <si>
    <t>Chov ryb</t>
  </si>
  <si>
    <t>Modernizace nemovitosti Štiptoň</t>
  </si>
  <si>
    <t>Bernardinum, s.r.o.</t>
  </si>
  <si>
    <t>Nákup vybavení do rybářství - Bernardinum, s.r.o.</t>
  </si>
  <si>
    <t>Ing. PAVEL NECHVÁTAL</t>
  </si>
  <si>
    <t>Nákup vybavení 2018</t>
  </si>
  <si>
    <t>Doplnění rybářské výbavy na úroveň příslušející současné úrovni hospodaření.</t>
  </si>
  <si>
    <t>Pořízení zařízení a vybavení</t>
  </si>
  <si>
    <t>Projektem bude pořízeno drobné vybavení pro provoz.</t>
  </si>
  <si>
    <t>DENAS - Investice do akvakultury</t>
  </si>
  <si>
    <t>Modernizace rybářství IV.- ECO-MADE PRODUCTS s.r.o.</t>
  </si>
  <si>
    <t>Stavební úpravy ČRS MO Bruntál</t>
  </si>
  <si>
    <t>Stavební úpravy ČRS MO Bruntál spočívají v instalaci oplocení a modernizaci nemovitosti.</t>
  </si>
  <si>
    <t>Projekt 2018</t>
  </si>
  <si>
    <t>Malý Netřebský rybník - odstranění sedimentů</t>
  </si>
  <si>
    <t>Pořízení mechanizace 2018</t>
  </si>
  <si>
    <t>Nákup strojů a dopravních prostředků za účelem udržení produkce a obměny zařízení.</t>
  </si>
  <si>
    <t>Nákup rybářského vybavení 2018</t>
  </si>
  <si>
    <t>Rybniční hospodářství, s.r.o.</t>
  </si>
  <si>
    <t>Pořízení zařízení k vlastní produkci ryb III.</t>
  </si>
  <si>
    <t>AGRO TRAVEL, spol. s r.o.</t>
  </si>
  <si>
    <t>Nákup vybavení do rybářství - AGRO TRAVEL, spol. s r.o.</t>
  </si>
  <si>
    <t>Zemědělská akciová společnost Mžany, a.s.</t>
  </si>
  <si>
    <t>Nákup rybářského vybavení - Stračov</t>
  </si>
  <si>
    <t>Pořízení vybavení do rybářství</t>
  </si>
  <si>
    <t>KAREL DUNAS</t>
  </si>
  <si>
    <t>Vybavení rybničního hospodářství a sádek Holohlavy</t>
  </si>
  <si>
    <t>2.2 b)</t>
  </si>
  <si>
    <t>Rekonstrukce chaty pro ubytování a sportovní rybolov</t>
  </si>
  <si>
    <t>Předmětem projektu je chata, která bude sloužit pro ubytování a sportovní rybolov.</t>
  </si>
  <si>
    <t>DIVERZIFIKACE AKVAKULTURY</t>
  </si>
  <si>
    <t>Pořízení stahovačky kůží k opracování ryb pro maloobchodní prodej</t>
  </si>
  <si>
    <t>Projekt řeší nákup stahovačky kůží .</t>
  </si>
  <si>
    <t>Pořízení stacionárního mrazícího boxu a šokéru do zpracovny ryb pro maloobchodní prodej</t>
  </si>
  <si>
    <t>Projekt řeší nákup stacionárního mrazícího boxu a šokového zamražovacího zařízení.</t>
  </si>
  <si>
    <t>Vybavení stánků pro prodej ryb</t>
  </si>
  <si>
    <t>Jedná se o pořízení 20 ks beden(kádí) do prodejních stánků s rybami.</t>
  </si>
  <si>
    <t>Tilapia s.r.o.</t>
  </si>
  <si>
    <t>Zřízení maloobchodní prodejny ryb a rybích lahůdek</t>
  </si>
  <si>
    <t>Předmětem projektu je zřízení prodejny ryb pro prodej živých ryb a výrobků z ryb.</t>
  </si>
  <si>
    <t>Investice do maloobchodního prodeje</t>
  </si>
  <si>
    <t>Předmětem projektu jsou investice do maloobchodního provozu související s maloobchodním prodejem ryb.</t>
  </si>
  <si>
    <t>Rekonstrukce prodejny ryb</t>
  </si>
  <si>
    <t>Rekreační rybářský areál Nedvědice</t>
  </si>
  <si>
    <t>Cílem projektu vybudování rybářského areálu pro lov ryb na udici a kulinářskou úpravu ulovených ryb pro rybáře.</t>
  </si>
  <si>
    <t>Diverzifikace Milan Pícha</t>
  </si>
  <si>
    <t>Vybavení maloobchodní prodejny - skladování ryb a rybích produktů</t>
  </si>
  <si>
    <t>Vybavení apartmánů Frymburk</t>
  </si>
  <si>
    <t>Rekreační rybářský areál Nedvědice -II.</t>
  </si>
  <si>
    <t>2.3</t>
  </si>
  <si>
    <t>Modernizace sádek</t>
  </si>
  <si>
    <t>Odbahnění rybníka Haltýř</t>
  </si>
  <si>
    <t>MIROSLAV HUDLIČKA</t>
  </si>
  <si>
    <t>Rozvoj rybářství Hudlička</t>
  </si>
  <si>
    <t>ROMAN KŮRKA</t>
  </si>
  <si>
    <t>Rozvoj rybářství Kůrka</t>
  </si>
  <si>
    <t>Jedná se o nákup dopravního prostředku do 3,5 t a přepravní bedny na živé ryby.</t>
  </si>
  <si>
    <t>RADIM ADAM</t>
  </si>
  <si>
    <t>Zahájení podnikání v akvakultuře</t>
  </si>
  <si>
    <t>Produktivní investice do rybářství Vozerovice</t>
  </si>
  <si>
    <t>Produktivní investice do rybářství Vozerovice 2</t>
  </si>
  <si>
    <t>Pořízení trénního užitkového vozidla do 3,5 t, přívěsu za automobil do 3,5 t a 4 přepravních beden na živé ryby.</t>
  </si>
  <si>
    <t>Ryby z Hůrky s.r.o.</t>
  </si>
  <si>
    <t>Vybavení rybářského provozu I -  rybářství Kůrka</t>
  </si>
  <si>
    <t>PAVEL VÁLEK</t>
  </si>
  <si>
    <t>Realizace činností pro zahájení rybářského provozu</t>
  </si>
  <si>
    <t>2.4</t>
  </si>
  <si>
    <t>RAS pro chov lososovitých ryb - okruh 4</t>
  </si>
  <si>
    <t>RADEK HLOUŠEK</t>
  </si>
  <si>
    <t>Vybudování S.O.R.T.C.(skladový a odchovně recirkulační technologický celek) Čankovská, Karlovy Vary</t>
  </si>
  <si>
    <t>Výstavba recirkulačního zařízení pro chov lososovitých ryb</t>
  </si>
  <si>
    <t>Záměrem projektu je vybudování nového recirkulačního akvakulturního systému pro chov lososovitých ryb.</t>
  </si>
  <si>
    <t>RAS pro chov lososovitých ryb - okruh 1</t>
  </si>
  <si>
    <t>RAS pro chov lososovitých ryb - Kořenov</t>
  </si>
  <si>
    <t>Jedná se o realizaci projektu intenzivního chovu lososovité ryby v RAS.</t>
  </si>
  <si>
    <t>Recirkulační akvakulturní systém Nedvědice I</t>
  </si>
  <si>
    <t>Recirkulační akvakulturní systém Nedvědice II</t>
  </si>
  <si>
    <t>Komplexní recirkulační systém s rybí líhní</t>
  </si>
  <si>
    <t>Předmětem projektu je realizace moderního komplexního recirkulačního systému s rybní líhní.</t>
  </si>
  <si>
    <t>Modernizace recirkulačního systému Hroby</t>
  </si>
  <si>
    <t>Předmětem projektu je modernizace a rozšíření vybavení pro chov ryb v recirkulačním objektu Hroby.</t>
  </si>
  <si>
    <t>RAS pro chov lososovitých ryb - okruh 5</t>
  </si>
  <si>
    <t>Recirkulační akvakulturní systém</t>
  </si>
  <si>
    <t>Jedná se o realizaci projektu intenzivního chovu ryby v RAS.</t>
  </si>
  <si>
    <t>RAS - Odchovna Kořenov</t>
  </si>
  <si>
    <t>Jedná se o realizaci projektu odchovny lososovité ryby v RAS.</t>
  </si>
  <si>
    <t>Farma Kaly s.r.o.</t>
  </si>
  <si>
    <t>Recirkulační akvakulturní systém Farma Kaly s.r.o.</t>
  </si>
  <si>
    <t>Recirkulační zařízení Volary</t>
  </si>
  <si>
    <t>Rozšíření recirkulačního systému č.2</t>
  </si>
  <si>
    <t>Rozšíření recirkulačního systému č.1</t>
  </si>
  <si>
    <t>MARTIN ČERMÁK</t>
  </si>
  <si>
    <t>Nákup recirkulačního sytému pro chov pstruhů Čelina</t>
  </si>
  <si>
    <t>Předmětem žádosti o dotaci je pořízení kompletního recirkulačního systému pro chov lososovitých ryb.</t>
  </si>
  <si>
    <t>Pstruhařství Jizerské hory s.r.o.</t>
  </si>
  <si>
    <t>RAS okruh 1</t>
  </si>
  <si>
    <t>Jedná se o realizaci projektu intenzivního chovu ryby v RAS. V rámci projektu dojde k výstavbě kompletního recirkulačníh</t>
  </si>
  <si>
    <t>Recirkulační akvakulturní systém - Holohlavy 2</t>
  </si>
  <si>
    <t>RAS okruh A1</t>
  </si>
  <si>
    <t>RAS Kořenov 1</t>
  </si>
  <si>
    <t>Jedná se o realizaci projektu intenzivního chovu lososovitých ryb v RAS. V rámci projektu dojde k výstavbě kompletního re</t>
  </si>
  <si>
    <t>RAS Blatná 2017</t>
  </si>
  <si>
    <t>DŘEVO Koroužné s.r.o.</t>
  </si>
  <si>
    <t>Recirkulační zařízení a průtočné systémy s dočišťováním Koroužné s.r.o.</t>
  </si>
  <si>
    <t>Rybářství Kunvald s.r.o.</t>
  </si>
  <si>
    <t>Rybí farma Kunvald, etapa 1 - Rybí líheň a žlabovna</t>
  </si>
  <si>
    <t>Recirkulační akvakulturní systém - Stračov</t>
  </si>
  <si>
    <t>Modernizace RAS - Nedvědice</t>
  </si>
  <si>
    <t>Pořízení záložního rozvodu přítokové vody, kyslíkového reaktoru a krmného systému ve stávající RAS.</t>
  </si>
  <si>
    <t>2.5</t>
  </si>
  <si>
    <t>Rozvoj populace úhoře říčního v rybářských revírech ČRS, z. s., SÚS - úhoří monté 2016</t>
  </si>
  <si>
    <t>Vysazování monté ve vybraných rybářských revírech</t>
  </si>
  <si>
    <t>Vysazování rozkrmeného mladého úhoře v revírech Západočeského územního svazu v roce 2016</t>
  </si>
  <si>
    <t>Projekt je zaměřen na vysazování rozkrmeného mladého úhoře v revírech Západočeského územního svazu v roce 2016.</t>
  </si>
  <si>
    <t>Vysazování monté úhoře říčního v revírech Západočeského územního svazu v roce 2016</t>
  </si>
  <si>
    <t>Vysazování rozkrmeného mladého úhoře v revírech Západočeského územního svazu v roce 2017</t>
  </si>
  <si>
    <t>Projekt je zaměřen na vysazování rozkrmeného mladého úhoře v revírech Západočeského územního svazu v roce 2017.</t>
  </si>
  <si>
    <t>Vysazování monté úhoře říčního v revírech Západočeského územního svazu v roce 2017</t>
  </si>
  <si>
    <t>Vysazování monté do vybraných rybářských revírů Středočeského kraje</t>
  </si>
  <si>
    <t>Vysazování úhoře říčního (Anguilla anguilla) do vybraných rybářských revírů v povodí řeky Labe a Odry</t>
  </si>
  <si>
    <t>Český rybářský svaz, z. s., Územní svaz města Prahy</t>
  </si>
  <si>
    <t>Vysazování monté do vybraných rybářských revírů</t>
  </si>
  <si>
    <t>vysazování úhoře říčního (Anguilla anguilla) do vybraných rybářských revírů v povodí řeky Labe a řeky Odry</t>
  </si>
  <si>
    <t>Český rybářský svaz, z. s., územní svaz pro Severní Moravu a Slezsko</t>
  </si>
  <si>
    <t>Vysazování úhoře říčního v r. 2017</t>
  </si>
  <si>
    <t>Vysazování úhořího monté do vybraných rybářských revírů Středočeského kraje</t>
  </si>
  <si>
    <t>Vysazování monté úhoře říčního v revírech Západočeského územního svazu v roce 2018</t>
  </si>
  <si>
    <t>Vysazování rozkrmeného mladého úhoře v revírech Západočeského územního svazu v roce 2018</t>
  </si>
  <si>
    <t>Projekt je zaměřen na vysazování rozkrmeného mladého úhoře v revírech Západočeského územního svazu v roce 2018.</t>
  </si>
  <si>
    <t>3.1</t>
  </si>
  <si>
    <t>Ústav zemědělské ekonomiky a informací</t>
  </si>
  <si>
    <t>Analýza sběru dat v akvakultuře v České republice</t>
  </si>
  <si>
    <t>Personální a technické zajištění pro sběr dat v akvakultuře v České republice - I. etapa</t>
  </si>
  <si>
    <t>Ministerstvo zemědělství</t>
  </si>
  <si>
    <t>Studie týkající se stavu úniku úhoře říčního z území České republiky</t>
  </si>
  <si>
    <t>Technické zajištění pro sběr dat v akvakultuře v České republice</t>
  </si>
  <si>
    <t>Personální a technické zajištění pro sběr dat v akvakultuře v České republice  - II. etapa</t>
  </si>
  <si>
    <t>Technické jednání - shromažďování údajů / Technical meeting - data collection</t>
  </si>
  <si>
    <t>3.2</t>
  </si>
  <si>
    <t>Tvorba odborné publikace Atlas svaloviny ryb</t>
  </si>
  <si>
    <t>5.2 b)</t>
  </si>
  <si>
    <t>Zařízení služeb MZe s.p.o.</t>
  </si>
  <si>
    <t>Vytvoření, správa a online propagace webových stránek na propagaci sladkovodních ryb</t>
  </si>
  <si>
    <t>Video určené na propagaci sladkovodních ryb</t>
  </si>
  <si>
    <t>Video formou krátkého reklamního spotu má za cíl propagaci sladkovodních ryb.</t>
  </si>
  <si>
    <t>Tisk knih pro projekt Ryba na talíř</t>
  </si>
  <si>
    <t>Zajištění reklamy v tisku za účelem propagace sladkovodních ryb</t>
  </si>
  <si>
    <t>Realizace kontaktních akcí za účelem propagace sladkovodní akavakultury</t>
  </si>
  <si>
    <t>Kampaň Ryba na talíř v letech 2018 a 2019</t>
  </si>
  <si>
    <t>Kampaň Ryba na talíř  se zaměřuje na propagaci sladkovodních ryb a pozitivní vliv jejich konzumace na lidský organismus.</t>
  </si>
  <si>
    <t>Propagační kampaň sladkovodní akvakultury ve veřejnoprávní televizi - Rybí svět Jakuba Vágnera</t>
  </si>
  <si>
    <t>Technologie I</t>
  </si>
  <si>
    <t>Náplní projektu je vydání odborné publikace zaměřené na oblast odkrmu raného plůdku ryb.</t>
  </si>
  <si>
    <t>Ryby pro lidi</t>
  </si>
  <si>
    <t>Kniha I</t>
  </si>
  <si>
    <t>Náplní projektu je vydání odborné publikace zaměřené na oblast intenzivního chovu ryb.</t>
  </si>
  <si>
    <t>Metodika II</t>
  </si>
  <si>
    <t>Náplní projektu je vydání odborné metodiky zaměřené na oblast monitoringu farmak.</t>
  </si>
  <si>
    <t>Kniha II</t>
  </si>
  <si>
    <t>Náplní projektu je vydání odborné publikace zaměřené na choroby ryb.</t>
  </si>
  <si>
    <t>Metodika I</t>
  </si>
  <si>
    <t>Náplní projektu je vydání odborné metodiky zaměřené na oblast potravy sladkovodních ryb.</t>
  </si>
  <si>
    <t>Konference II</t>
  </si>
  <si>
    <t>V rámci projektu bude uspořádaný 5. ročník odborné konference.</t>
  </si>
  <si>
    <t>Kniha III</t>
  </si>
  <si>
    <t>Náplní projektu je aktualizované vydání odborné publikace Vodní toxikologie pro rybáře.</t>
  </si>
  <si>
    <t>Konference I</t>
  </si>
  <si>
    <t>Náplní projektu je uspořádání odborné rybářské konference s názvem ochrana zdraví ryb.</t>
  </si>
  <si>
    <t>Rybářský slovník</t>
  </si>
  <si>
    <t>Propagace - Pohořelický kapr</t>
  </si>
  <si>
    <t>Co s rybou?!</t>
  </si>
  <si>
    <t>Konference III</t>
  </si>
  <si>
    <t>Publikace II</t>
  </si>
  <si>
    <t>Publikace I</t>
  </si>
  <si>
    <t>Náplní projektu Publikace I je připravit a tiskem vydat 3 odborné publikace zaměřené na témata z oblasti rybářství.</t>
  </si>
  <si>
    <t>Publikace III</t>
  </si>
  <si>
    <t>Náplní projektu Publikace III je připravit a tiskem vydat 2 odborné publikace zaměřené na témata z oblasti rybářství.</t>
  </si>
  <si>
    <t>Publikace IV</t>
  </si>
  <si>
    <t>Náplní projektu Publikace IV je připravit a tiskem vydat 4 odborné publikace zaměřené na témata z oblasti rybářství.</t>
  </si>
  <si>
    <t>Publikace V</t>
  </si>
  <si>
    <t>Náplní projektu je vydání odborné publikace zaměřené na oblast recirkulačních systémů pro chov ryb.</t>
  </si>
  <si>
    <t>Kniha IV</t>
  </si>
  <si>
    <t>Náplní projektu je aktualizované vydání odborné publikace Anatomie a fyziologie ryb.</t>
  </si>
  <si>
    <t>5.3</t>
  </si>
  <si>
    <t>Vybavení prodejny pro zpracování ryb</t>
  </si>
  <si>
    <t>Nákup zařízení, strojů a materiálního vybavení pro prodejnu živých ryb, kde dojde k prvotnímu zpracování ryb.</t>
  </si>
  <si>
    <t>Pořízení automobilu do 3,5 tuny a zlepšení hygienických podmínek</t>
  </si>
  <si>
    <t>Pokračování modernizace zpracovny ryb v Opočně.</t>
  </si>
  <si>
    <t>Pračka ryb a váha na ryby</t>
  </si>
  <si>
    <t>Nákup mrazírenského auta a zařízení zpracovny 2016</t>
  </si>
  <si>
    <t>Zpracovna A1 Rokytno</t>
  </si>
  <si>
    <t>Pořízení stahovačky kůží</t>
  </si>
  <si>
    <t>Metaldetektor</t>
  </si>
  <si>
    <t>Pořízení 1 ks metaldetektoru pro hospodářské středisko HS 62 Mušov.</t>
  </si>
  <si>
    <t>Nákup zařízení pro zpracovnu ryb</t>
  </si>
  <si>
    <t>Šoková mrazírna</t>
  </si>
  <si>
    <t>Pořízení šokového zmrazovače pro HS 62 Mušov.</t>
  </si>
  <si>
    <t>Distribuční vozidlo malé</t>
  </si>
  <si>
    <t>Pořízení malého distribučního vozidla mrazírenského pro hospodářské středisko HS 62 Mušov.</t>
  </si>
  <si>
    <t>Seřezávačka hlav a kuchačka pstruha</t>
  </si>
  <si>
    <t>Pořízení 1 ks kuchačky na pstruha a 1 ks seřezávačky hlav pro HS 62 Mušov.</t>
  </si>
  <si>
    <t>FISH MARKET a. s.</t>
  </si>
  <si>
    <t>Vybavení zpracoven ryb 2017</t>
  </si>
  <si>
    <t>Zlepšení pracovních podmínek v objektech zpracovny ryb České Budějovice</t>
  </si>
  <si>
    <t>Rybex CZ a.s.</t>
  </si>
  <si>
    <t>Investice do zpracování produktů - Rybex CZ a.s.</t>
  </si>
  <si>
    <t>Realizace nové zpracovny ryb Hroby</t>
  </si>
  <si>
    <t>Předmětem projektu je výstavba a základní vybavení zpracovny ryb.</t>
  </si>
  <si>
    <t>Vybavení zpracovny ryb</t>
  </si>
  <si>
    <t>Vážící systém s označováním</t>
  </si>
  <si>
    <t>Jedná se o nákup vážícího systému s označováním.</t>
  </si>
  <si>
    <t>Vysokotlaký čistící stroj</t>
  </si>
  <si>
    <t>Pořízení 1 ks vysokotlakého  mycího stroje pro hospodářské středisko HS 62 Mušov.</t>
  </si>
  <si>
    <t>VIKTOR HOLAŇ</t>
  </si>
  <si>
    <t>Vybavení zpracovny ryb Sedlnice</t>
  </si>
  <si>
    <t>GASTRO - MENU EXPRESS a.s.</t>
  </si>
  <si>
    <t>Investice do zpracování rybích produktů</t>
  </si>
  <si>
    <t>Přepravní bedny na ryby s okysličovacím zařízením</t>
  </si>
  <si>
    <t>Předmětem projektu je pořízení přepravních beden s okysličovacím zařízením pro přepravu živých ryb.</t>
  </si>
  <si>
    <t>Vybavení zpracovny pro uzení ryb</t>
  </si>
  <si>
    <t>Rybí farma Kunvald - zpracovna ryb</t>
  </si>
  <si>
    <t>Realizace zpracovny ryb produkovaných Rybí farmou Kunvald.</t>
  </si>
  <si>
    <t>Modernizace zpracovny ryb - ECO-MADE PRODUCTS s.r.o.</t>
  </si>
  <si>
    <t>Modernizace zařízení - šatní skříňky</t>
  </si>
  <si>
    <t>Pořízení šatních skříní pro hospodářské středisko HS 62 Mušov.</t>
  </si>
  <si>
    <t>Nákup stahovačky kůže - Zpracovna ryb 2018</t>
  </si>
  <si>
    <t>Modernizace zpracoven ryb</t>
  </si>
  <si>
    <t>Zpracovna ryb Klatovy a.s.</t>
  </si>
  <si>
    <t>Modernizace balení I</t>
  </si>
  <si>
    <t>Modernizace dopravy 2018</t>
  </si>
  <si>
    <t>Projekt spočívá v nákupu nákladního auta s mrazícím boxem, čímž dojde k modernizaci zpracovatelských kapacit, zkvali</t>
  </si>
  <si>
    <t>ATLANTIK PRODUKT Třešňák s.r.o.</t>
  </si>
  <si>
    <t>Přístavba rybného závodu Sedlčany</t>
  </si>
  <si>
    <t>Nákup vybavení do zpracovny Sedlnice II</t>
  </si>
  <si>
    <t>Projekt řeší nákup vakuové baličky, plastové přepravní bedny, odpuzovač hmyzu a škůdců, plastových kádí.</t>
  </si>
  <si>
    <t>6.1</t>
  </si>
  <si>
    <t>Výroční konference 2015 - OP Rybářství</t>
  </si>
  <si>
    <t>Hodnocení projektů 2016</t>
  </si>
  <si>
    <t>Projekt je zaměřen na vypracování hodnocení projektových Žádostí o podporu OP Rybářství 2014 - 2020.</t>
  </si>
  <si>
    <t>Zaměstnanci na HPP hrazení z Technické pomoci OP Rybářství 2014 - 2020 I.</t>
  </si>
  <si>
    <t>Projekt je zaměřen na optimální kapacitní zabezpečení implementační struktury OP Rybářství.</t>
  </si>
  <si>
    <t>Cílové odměny zaměstnanců Ministerstva zemědělství I.</t>
  </si>
  <si>
    <t>Projekt zahrnuje cílové odměny navázané na plnění věcných a finančních cílů OP Rybářství.</t>
  </si>
  <si>
    <t>Motivace zaměstnanců Ministerstva zemědělství v programovém období 2014 - 2020 I.</t>
  </si>
  <si>
    <t>Projekt je zaměřen na finanční motivaci zaměstnanců Ministerstva zemědělství.</t>
  </si>
  <si>
    <t>Monitorovací výbory a konference OP Rybářství (2016 - 2019)</t>
  </si>
  <si>
    <t>Projekt spočívá v realizaci Monitorovacích výborů a konferencí Operačního programu Rybářství v období 2016 - 2019.</t>
  </si>
  <si>
    <t>Inzerce v časopisu Potravinářský obzor 2015</t>
  </si>
  <si>
    <t>Projekt spočívá v inzerci článku s názvem Operační program Rybářství 2014 - 2020 v časopisu Potravinářský obzor</t>
  </si>
  <si>
    <t>Marketingová studie odvětví akvakultury a Komunikační strategie OP Rybářství</t>
  </si>
  <si>
    <t>Hodnocení environmentálních dopadů Operačního programu Rybářství 2007 - 2013</t>
  </si>
  <si>
    <t>Procesní a výsledkové hodnocení OP Rybářství 2014 - 2020</t>
  </si>
  <si>
    <t>Projekt spočívá v realizaci procesního a výsledkového hodnocení OP Rybářství 2014 - 2020 a následném vypořádání</t>
  </si>
  <si>
    <t>Seminář Veřejné zakázky OP Rybářství 2014 - 2020</t>
  </si>
  <si>
    <t>Státní zemědělský intervenční fond</t>
  </si>
  <si>
    <t>Vzdělávání pro rok 2016 - 2017</t>
  </si>
  <si>
    <t>Vzdělávání, výměna zkušeností, best practice, zajišťování konferencí, apod.</t>
  </si>
  <si>
    <t>Cílové odměny zaměstnanců Ministerstva zemědělství II.</t>
  </si>
  <si>
    <t>Motivace zaměstnanců Ministerstva zemědělství v programovém období 2014 - 2020 II.</t>
  </si>
  <si>
    <t>Zaměstnanci na HPP hrazení z Technické pomoci OP Rybářství 2014 - 2020 II.</t>
  </si>
  <si>
    <t>Hodnocení projektů 2017</t>
  </si>
  <si>
    <t>Motivace zaměstnanců Ministerstva zemědělství v programovém období 2014-2020 III.</t>
  </si>
  <si>
    <t>Seminář Veřejné zakázky OP Rybářství 2014 - 2020 II</t>
  </si>
  <si>
    <t>Projekt spočívá v přípravě a realizaci semináře s názvem Veřejné zakázky OP Rybářství 2014 - 2020 II.</t>
  </si>
  <si>
    <t>Propagační předměty OP Rybářství 2014-2020</t>
  </si>
  <si>
    <t>Tištěné materiály OP Rybářství 2014-2020 I.</t>
  </si>
  <si>
    <t>Poradenské služby AKA</t>
  </si>
  <si>
    <t>Cílové odměny zaměstnanců Ministerstva zemědělství III</t>
  </si>
  <si>
    <t>Motivace zaměstnanců Ministerstva zemědělství v programovém období 2014 - 2020 IV.</t>
  </si>
  <si>
    <t>Zaměstnanci na HPP hrazení z Technické pomoci OP Rybářství 2014 - 2020 III.</t>
  </si>
  <si>
    <t>Hodnocení projektů 2018</t>
  </si>
  <si>
    <t>Projekt je zaměřen na hodnocení projektových Žádostí o podporu OP Rybářství 2014 - 2020.</t>
  </si>
  <si>
    <t>Finanční limity OP Rybářství 2014 - 2020</t>
  </si>
  <si>
    <t>Výměna zkušeností a vzdělávání pracovníků SZIF</t>
  </si>
  <si>
    <t>Vzdělávání, výměna zkušeností, best practice, zajišťování konferencí apod.</t>
  </si>
  <si>
    <t>Oponentura finančních limitů</t>
  </si>
  <si>
    <t>Komunikační služby OP Rybářství 2014 - 2020</t>
  </si>
  <si>
    <t>Projekt spočívá v realizaci 11 druhů plnění: komunikační strategie, publikace, letáky, příručky, newslettery, člán</t>
  </si>
  <si>
    <t>Organizační zabezpečení Semináře Organizace producentů</t>
  </si>
  <si>
    <t>Projekt spočívá v organizačním zabezpečení Semináře Organizace producentů, který se uskuteční 27. 3. 2018.</t>
  </si>
  <si>
    <t>Vypracování znaleckého posudku k projektu č. CZ10.2.102/2.2/1.0/15_001/0000127</t>
  </si>
  <si>
    <t>Průběžné hodnocení OP Rybářství (k 31.12.2018) a analýza zavedení finančních nástrojů</t>
  </si>
  <si>
    <t>Vypracování znaleckých a odborných posudků/stanovisek</t>
  </si>
  <si>
    <t>Nákup mediálního prostoru pro kampaň 08/2018</t>
  </si>
  <si>
    <t>Projekt spočívá v zajištění mediálního prostoru v odborných časopisech v srpnu 2018.</t>
  </si>
  <si>
    <t>Země</t>
  </si>
  <si>
    <t>387 32 
397 01
386 01
388 01</t>
  </si>
  <si>
    <t>Česká republika</t>
  </si>
  <si>
    <t>561 24
570 01
565 01
538 25
538 62
563 01</t>
  </si>
  <si>
    <t>57001     56124</t>
  </si>
  <si>
    <t>56002     56301    51741      56501      53825</t>
  </si>
  <si>
    <t>59451    67571     59401</t>
  </si>
  <si>
    <t>59254    59253</t>
  </si>
  <si>
    <t>59451    67571    59401    59262    59211</t>
  </si>
  <si>
    <t>38772      38752</t>
  </si>
  <si>
    <t>38731     34101</t>
  </si>
  <si>
    <t>33901     34801       34802     34101    34601    33501</t>
  </si>
  <si>
    <t>37312    37901</t>
  </si>
  <si>
    <t>69123     69143</t>
  </si>
  <si>
    <t>68333    68323    69123    68201</t>
  </si>
  <si>
    <t>58866     58856</t>
  </si>
  <si>
    <t>38801    38732</t>
  </si>
  <si>
    <t>51773    55224    55203   54442   54401</t>
  </si>
  <si>
    <t>56601      56124</t>
  </si>
  <si>
    <t>57001     56601      53851      56124    51741    51743    57001     53941   53843</t>
  </si>
  <si>
    <t>74754    74601</t>
  </si>
  <si>
    <t>400 03
405 02
410 02
412 01
411 48
413 01
411 08
441 17
440 01
438 01
463 46</t>
  </si>
  <si>
    <t>252 28
252 30
252 43
252 66
252 63
250 82
289 22
252 46</t>
  </si>
  <si>
    <t>338 28
331 51
330 07
301 00
330 33
332 09
334 01
339 01
336 01
335 01</t>
  </si>
  <si>
    <t>338 28
331 51
330 07
301 00
330 33
332 09
334 01
339 01
336 01</t>
  </si>
  <si>
    <t>294 01
294 71
266 01
250 01
250 88
268 01
267 06
273 01
280 02
270 23
289 07
273 54
276 01
277 06</t>
  </si>
  <si>
    <t>294 01
294 71
266 01
250 01
250 88
268 01
267 06
273 01
280 02
250 01
267 51
277 13
270 23
289 07</t>
  </si>
  <si>
    <t>370 05
389 26</t>
  </si>
  <si>
    <t>370 05
389 27</t>
  </si>
  <si>
    <t>594 01       594 52</t>
  </si>
  <si>
    <t>675 71         594 52</t>
  </si>
  <si>
    <t>379 01        378 06</t>
  </si>
  <si>
    <t>588 67        588 68</t>
  </si>
  <si>
    <t>691 23       671 28       691 43</t>
  </si>
  <si>
    <t>262 61     262 03</t>
  </si>
  <si>
    <t>691 23       671 28</t>
  </si>
  <si>
    <t>517 73        552 24           517 04</t>
  </si>
  <si>
    <t>370 05
389 25</t>
  </si>
  <si>
    <t>370 05
389 28</t>
  </si>
  <si>
    <t>370 05
389 29</t>
  </si>
  <si>
    <t>382 41      382 82</t>
  </si>
  <si>
    <t>594 51        594 01</t>
  </si>
  <si>
    <t>373 32       379 01</t>
  </si>
  <si>
    <t>679 76       679 74</t>
  </si>
  <si>
    <t>378 21      377 01</t>
  </si>
  <si>
    <t>382 41       382 82</t>
  </si>
  <si>
    <t>398 04       397 01</t>
  </si>
  <si>
    <t>348 06      348 02       341 01       345 43        344 01          336 01         335 01          339 01     346 01</t>
  </si>
  <si>
    <t>432 01      431 91</t>
  </si>
  <si>
    <t>257 08           395 01</t>
  </si>
  <si>
    <t xml:space="preserve">388 01     387 32    </t>
  </si>
  <si>
    <t>691 23     671 28     691 43</t>
  </si>
  <si>
    <t>691 23    671 28</t>
  </si>
  <si>
    <t>671 62     671 78    691 26     671 75</t>
  </si>
  <si>
    <t>378 04     391 43</t>
  </si>
  <si>
    <t>378 04    379 01    378 16    379 01</t>
  </si>
  <si>
    <t>120 00</t>
  </si>
  <si>
    <t>110 00</t>
  </si>
  <si>
    <t>Celkové Způsobilé výdaje projektu (Kč)</t>
  </si>
  <si>
    <t>Celkové Způsobilé výdaje projektu (EUR)</t>
  </si>
  <si>
    <t>370 05</t>
  </si>
  <si>
    <t>691 23</t>
  </si>
  <si>
    <t>570 01</t>
  </si>
  <si>
    <t>517 73</t>
  </si>
  <si>
    <t>691 22</t>
  </si>
  <si>
    <t>388 01</t>
  </si>
  <si>
    <t>747 22</t>
  </si>
  <si>
    <t>588 33</t>
  </si>
  <si>
    <t>370 10</t>
  </si>
  <si>
    <t>379 98</t>
  </si>
  <si>
    <t>391 55</t>
  </si>
  <si>
    <t>390 01</t>
  </si>
  <si>
    <t>742 56</t>
  </si>
  <si>
    <t>739 61</t>
  </si>
  <si>
    <t>379 01</t>
  </si>
  <si>
    <t>561 81</t>
  </si>
  <si>
    <t>702 00</t>
  </si>
  <si>
    <t>370 10    379 01</t>
  </si>
  <si>
    <t>339 01</t>
  </si>
  <si>
    <t>264 01</t>
  </si>
  <si>
    <t>nerelevantní</t>
  </si>
  <si>
    <t>Priorita Unie</t>
  </si>
  <si>
    <t xml:space="preserve">Priorita 2 - Podpora environmentálně udržitelné, inovativní a konkurenceschopné akvakultury založené na znalostech a účinně využívající zdroje </t>
  </si>
  <si>
    <t>Priorita 3 - Podpora provádění Společné rybářské politiky</t>
  </si>
  <si>
    <t>TP - nerelevantní</t>
  </si>
  <si>
    <t xml:space="preserve">Kraj - NUTS3 </t>
  </si>
  <si>
    <t>Zvýšení konkurenceschopnosti a produkce ryb prostřednictvím technologického rozvoje rybářského podniku a modernizace.</t>
  </si>
  <si>
    <t xml:space="preserve">Předmětem projektu je vybudování, rozšíření a  odbahnění rybníka v k.ú. Besednice. </t>
  </si>
  <si>
    <t xml:space="preserve">Pořízení 4 odchovných nádrží pomůže zvýšit efektivnost chovu raných stádií ryb (převážně doplňkových) </t>
  </si>
  <si>
    <t>Projekt řeší udržovací práce na stávajících sádkách, spočívající v opravách stávající soustavy.</t>
  </si>
  <si>
    <t>Projekt počítá s nákupem dvouosého točnicového přívěsu pro výměnné nástavby včetně dvou kusů výměnných nástavby.</t>
  </si>
  <si>
    <t>Projekt řeší nákup nového dopravního prostředku - automobilu nad 12 tun - k zajišťování přepravy.</t>
  </si>
  <si>
    <t>Projekt řeší nákup nového dopravního prostředku do 3,5 tuny, přepravní bedny a speciálního přepravního prostředku.</t>
  </si>
  <si>
    <t>Projekt představuje nákup 2 nových přívěsů do 3,5 tuny pro přepravu žacího stroje a trubek k sacímu bagru.</t>
  </si>
  <si>
    <t>Projekt řeší nákup nových dopravních prostředků do 3,5 tuny celoročně užívaných žadatelem v souladu s Pravidly OP.</t>
  </si>
  <si>
    <t>Projekt řeší výstavbu Provozně technického objektu v Havlovicích a nákup zařízení,strojů a vozidel pro obsluhu.</t>
  </si>
  <si>
    <t>Podstatou projektu jsou stavební výdaje nemovitosti líhně a  pořízení zařízení (krmítka, kompresor, sít, kádě)</t>
  </si>
  <si>
    <t>Projekt řeší rekonstrukci hráze rybníku "Hrobárna"  v k.ú. Kraselov, vybudování bezpečnostního přelivu.</t>
  </si>
  <si>
    <t>Projekt řeší rekonstrukci hráze rybníku "Záluží"  v k.ú. Kraselov, vybudování bezpečnostního přelivu.</t>
  </si>
  <si>
    <t>Hlavním cílem tohoto projektu modernizace rybářského provozu - lehkého kolového nakladače, 4 ks pístové kompresory.</t>
  </si>
  <si>
    <t>Projekt řeší nákup dopravního prostředku do 12 t pro účely Rybářství Doksy spol. s.r.o., a to pro zajištění bezpečné přepravy ryb.</t>
  </si>
  <si>
    <t>Projekt je zaměřen jednak na zlepšení podmínek pro udržitelnou produkci ryb a jednak na zvýšení konkurenceschopnosti.</t>
  </si>
  <si>
    <t>V rámci projektu bude v terénu ověřována možnost zachycení a zpětného využití živin unikajících z rybníků v průběhu jejich výlovu.</t>
  </si>
  <si>
    <t>Provozní ověření využití ozónu v intenzivním chovu ryb s cílem zvýšit kvalitu vody, hygienu chovu a produkci násadových a tržních ryb.</t>
  </si>
  <si>
    <t>Eliminace  ekto- a endo- parazitárních a bakteriálních onemocnění lososovitých ryb v RAS pomocí optimalizované aplikace.</t>
  </si>
  <si>
    <t>Odzkoušení dávek a forem aplikace (koupele, medikované krmné směsi) léčivého přípravku fenbendazol.</t>
  </si>
  <si>
    <t>Inovace rybích výrobků s částečným zaměřením na využití přírodních antioxidantů a doplňků zdravé stravy.</t>
  </si>
  <si>
    <t>Projekt bude testovat a hodnotit produkční, energetické a ekonomické ukazatele chovu keříčkovce červenolemého.</t>
  </si>
  <si>
    <t>Projekt se zabývá vývojem nových rybích výrobků a receptur pro přípravu rybích pokrmů pro stravování předškolních dětí.</t>
  </si>
  <si>
    <t>Optimalizace hustot obsádek sumečka afrického v intenzivním chovu ryb využívající RAS technologii s cílem zvýšit produkci.</t>
  </si>
  <si>
    <t>Rybník v průměrné tloušťce nánosu 27 cm se celoplošně odbahní a materiál se později, po oschnutí, převeze k zúrodněnou půdu.</t>
  </si>
  <si>
    <t>Projekt představuje nákup 25 nových vyplachovacích a 10 hliníkových lodí (pramic), 6 nových přepravních beden a 2 nová mobilní sila pro přikrmování ryb na rybnících žadatele.</t>
  </si>
  <si>
    <t>Pořízení kolového traktoru s příslušenstvím pro obsluhu chovu ryb žadatele - převoz krmiv, živých ryb, údržbu hrází rybníků a stok.</t>
  </si>
  <si>
    <t>Modernizace materiálně technického vybavení žadatele pro dosažení pracovní flexibility, zvýšení konkurence.</t>
  </si>
  <si>
    <t>Nákup motorového vozidla do 3,5 tun s možností pohonu všech náprav pro přepravu menšího množství materiálu a osob.</t>
  </si>
  <si>
    <t>Pokračování modernizace prostředků využívaných Správou Kolowratského rybářství a zefektivnění využívání stávajícího zařízení.</t>
  </si>
  <si>
    <t>Zlepšení pracovních a bezpečnostních podmínek pracovníků v akvakultuře a pořízení vybavení k vlastní produkci a distribuci ryb.</t>
  </si>
  <si>
    <t>Jedná se o pořízení 6 ks oximetrů ( z toho 1 oximetr vč. pH), 1 ks tlakového čističe studenovodního, 2 ks kamerového sytému.</t>
  </si>
  <si>
    <t>Projekt řeší zakoupení nákladního vozidla do 12 t s dvěma nástavbami a nákup rybářského zařízení - oximetr, zugskou láhev, bednu pro ohřev vody a přepravní bednu na ryby.</t>
  </si>
  <si>
    <t>Předmětem projektu je rekonstrukce a modernizace budovy sádek ve Višňové, dále pořízení přístupové lávky Horního rybníka v Sudovicích,  líhňařského aparátu a dalšího vybavení běžného provozu.</t>
  </si>
  <si>
    <t>Pořízení nákladního automobilu nad  12tun a 4 ks plastových beden na ryby - oboje bude pořízeno na Hospodářské střed. HS-1 Velký dvůr.</t>
  </si>
  <si>
    <t>Pro zlepšení welfare přepravy tržních a násadových hospodářsky nejvýznamnějších druhů ryb.</t>
  </si>
  <si>
    <t>Modernizace nemovitosti v objektu sádek je zaměřená na rekonstrukci sřechy v prostorách šaten pro zaměstnance a pořízení zařízení k vlastní produkci ryb.</t>
  </si>
  <si>
    <t>Tento projekt je cíleně zaměřen přístavbu budovy líhně pro zvýšení kapacity zařízeni pro chov násady pstruhů duhových (PD), pořízení zařízení.</t>
  </si>
  <si>
    <t>Projekt řeší výstavbu čtyř rybníků, které budou sloužit pro chov ročního a dvojročního plůdku reofilních druhů ryb.</t>
  </si>
  <si>
    <t>Pořízení kolového traktoru s příslušenstvím pro obsluhu chovu ryb žadatele - převoz krmiv, živých ryb, nakládku materiálu.</t>
  </si>
  <si>
    <t>Hlavním cílem tohoto projektu je nákup užitkového automobilu do 3,5 tuny, pořízení zařízení k vlastní produkci ryb.</t>
  </si>
  <si>
    <t xml:space="preserve">Žadatel zbudoval v minulých letech 5 rybníků o celkové rozloze cca 2 ha, na kterých provozuje chov sladkovodních ryb. </t>
  </si>
  <si>
    <t>Cílem projektu je vybudování líhně pstruha potočního a dalších lososovitých ryb, čímž bude významně posílena produkce a následná reprodukční schopnost těchto ryb, a to díky polopřirozenému odchovu.</t>
  </si>
  <si>
    <t>Projekt spočívá v pořízení přívěsu za dopravní prostředek do 3,5 tuny a  jedné přepravní bedny na transport živých ryb.</t>
  </si>
  <si>
    <t>Předmětem projektu je nákup rybářského vybavení. Využíváním nového vybavení bude posílena konkurenceschopnost podniku a zároveň budou zlepšeny pracovní podmínky zaměstnanců.</t>
  </si>
  <si>
    <t>Nákup zařízení pro akvakulturu. Konkrétně dopravního prostředku do 3,5 t a přepravní hliníkové bedny na transport živých ryb včetně okysličovacího zařízení cca 1 m3.</t>
  </si>
  <si>
    <t>Předmětem projektu je rekonstrukce sádek na středisku Velké Meziříčí, rekonstrukce krmného místa a opevnění hráze.</t>
  </si>
  <si>
    <t>Předmětem projektu je pořízení zařízení pro vlastní produkci ryb na středisku Náměšť nad Oslavou.</t>
  </si>
  <si>
    <t>Projekt řeší modernizaci rybochovného zařízení a pořízení zařízení k vlastní produkci ryb. Pořízení zařízení které potenciálně mohou vést ke zvýšení produkce ryb.</t>
  </si>
  <si>
    <t>Předmětem žádosti je rekonstrukce sádek na středisku Křižanov, rekonstrukce objektů rybníku Plaňkovaný a pořízení solárních panelů a zařízení  k vlastní produkci ryb.</t>
  </si>
  <si>
    <t>Předmětem žádosti je rekonstrukce budovy a pořízení zařízení rybí líhně včetně solárních panelů na středisku Křižanov (kat. úz. Pikárec par.č. 191), pořízení zásobníků krmiv a  automobilu do 3,5 tuny.</t>
  </si>
  <si>
    <t>Rybářství Špaček je mladý rybářský podnik, který hospodaří na 6 ha vodní plochy a má v plánu vybudovat nové produkční zařízení.</t>
  </si>
  <si>
    <t>Projekt je zaměřen na pořízení dopravníku vč. beden na přepravu ryb za účelem udržení produkce ryb z tradiční akvakulturty.</t>
  </si>
  <si>
    <t>Nákup nákladního automobilu a dalšího vybavení do rybářství.</t>
  </si>
  <si>
    <t>Nákup zařízení pro akvakulturu za účelem modernizace a obnovy výrobních prostředků na rybářské středisko Sedlice.</t>
  </si>
  <si>
    <t>Projekt je zaměřen na rozvoj malého rybářství, které bude lokálně zásobovat místní odběratele násadových a tržních ryb.</t>
  </si>
  <si>
    <t>Pořízení dopravních prostředků do 3,5tuny s ložnou plochou pro obsluhu chovu ryb žadatele - převoz personálu, materiálu.</t>
  </si>
  <si>
    <t>Pořízení provzdušňovacího zařízení na dvoje sádky Rybářství Třeboň a.s. a bubnového mikrosítového filtru.</t>
  </si>
  <si>
    <t>Pořízení nového rybářského vybavení, které nahradí staré již v mnoha případech opotřebované vybavení.</t>
  </si>
  <si>
    <t>Předmětem připraveného projektu je pořízení zařízení k vlastní produkci ryb u rybníků žadatele a obhospodařování rybníku žadatele.</t>
  </si>
  <si>
    <t>Cílem projektu je modernizace a vybavení zařízením pro chov ryb a údržbu rybníků za účelem zlepšení jejich stavu a zvýšení produkce.</t>
  </si>
  <si>
    <t>Předmětem projektu jsou tyto stroje a zařízení: 1x jednonápravový kontejnerový návěs pro přepravu beden, 4x bedny na přepravu ryb.</t>
  </si>
  <si>
    <t>Realizátor projektu je ČRS, z.s., MO Nový Jičín jako žadatel o dotaci. Podstatou projektu je modernizace nemovitosti ČRS.</t>
  </si>
  <si>
    <t xml:space="preserve">Investice do ČRS MO Bruntál představuje pořízení dopravního prostředku do 3,5 tuny pro transport živých ryb. </t>
  </si>
  <si>
    <t>Investice do akvakultury představuje pořízení zařízení k vlastní produkci ryb, jakož i rekonstrukce potrubí v areálu.</t>
  </si>
  <si>
    <t xml:space="preserve">Pro přepravu vlastní produkce ryb potřebuje žadatelka nový dopravní prostředek do 3,5 tuny. </t>
  </si>
  <si>
    <t>Projekt investice do akvakultury počítá s výstavbou dvou rybníků pro potřeby rybářského hospodaření, nákupu traktoru, vybavení.</t>
  </si>
  <si>
    <t>Realizátor projektu je společnost Jorpalidis s.r.o. jako žadatel o dotaci. Předmětem projektu je nákup rybniční soustavy.</t>
  </si>
  <si>
    <t>Projektem půjde o pořízení zařízení k vlastní produkci ryb, traktoru s příslušenstvím, čelního nakladače a závěsného zařízení.</t>
  </si>
  <si>
    <t>Oprava poškozené návodní části hráze rybníka a její koruny. Nákup zátahové sítě, nevodu, kádí, motorových pil.</t>
  </si>
  <si>
    <t>STATEK DOUBRAVKA, s.r.o. hodlá v rámci projektu zrealizovat obnovu zámeckého rybníka, který byl využíván v minulosti.</t>
  </si>
  <si>
    <t>Jedná se o výstavbu nového rybníka na zamokřené louce bez zemědělského využití. Účelem výstavby je vznik nové boční nádrže. Rybník bude sloužit k intenzivnímu chovu ryb.</t>
  </si>
  <si>
    <t>Předmětem realizace projektu je pořízením nového zařízení (automobil, technologie měření a čištění sádek, bezpečností zařízení a další vybavení) zkvalitnit činnosti v oblasti akvakultury.</t>
  </si>
  <si>
    <t>Žadatel - p. Lukáš Kratochvíl hodlá v rámci projektu zrealizovat výstavbu nového rybníka mezi dvěma již stávajícími rybníky. Dojde tedy k vytvoření stabilní vodní nádrže a tůní.</t>
  </si>
  <si>
    <t>Rekonstrukce sádek 1 - 4 v areálu Rybochovného zařízení v Pstruží.</t>
  </si>
  <si>
    <t>Jedná se o povrchovou úpravu účelové komunikace, která je zatížena nákladní dopravou provozovatele a slouží výhradně k obsluze sádek, kolem kterých se obepíná.</t>
  </si>
  <si>
    <t xml:space="preserve">Cílem projektu je pořízení potřebné techniky (motorová pila, křovinořez, zahradní traktor, nakladač) </t>
  </si>
  <si>
    <t>Jedná se o další etapu modernizace sádek: rekonstrukce obslužné komunikace, oplocení a osvětlení na sádkách.</t>
  </si>
  <si>
    <t>Předmětem projektu je pořízení podložní sítě a nakladače na živé ryby, s cílem posílení konkurenceschopnosti.</t>
  </si>
  <si>
    <t>Předmětem projektu je  pořízení následujícího zařízení: šikmý nakladač na živé ryby, loď ocelová 6m vyplavovací lakovaná, oximetr, zásobník krmiva, sekačka bubnová, křovinořez a mulčovač.</t>
  </si>
  <si>
    <t xml:space="preserve">Předmětem projektu je několik investicí do sádek žadatele Pstruhařství ČRS Kaplice spol. s r.o. v areálu Mostky </t>
  </si>
  <si>
    <t>Projekt "Rybník Krajánek" se sestává z vybudování průtočného rybníka se zemní homogenní hrází, výpustným zařízízením a příslušenství.</t>
  </si>
  <si>
    <t>Předmětem projektu je pořízení nákladního automobilu s kontejnerem, pořízení rybářských kádí a modernizace šaten.</t>
  </si>
  <si>
    <t>Projektem dojde k modernizaci akvakulturních jednotek včetně zlepšování pracovních a bezpečnostních podmínek pracovníků.</t>
  </si>
  <si>
    <t xml:space="preserve">Projekt řeší nákup a montáž šesti zásobníků krmiva o objemu 20 m3 a tonáži 12 t. </t>
  </si>
  <si>
    <t>Předmětem projektu je  pořízení následujícího zařízení: kalové čerpadlo, přebírka laminátová, bedna přepravní hliníková, rukáv vysazovací, křovinořez a návěs traktorový.</t>
  </si>
  <si>
    <t>Nákup  malotraktoru s přídavnými stroji a přístroj na zjišťování kvality vody budou složit rybářskému hospodaření na chovných rybnících ČRS, z. s., MO Přelouč.</t>
  </si>
  <si>
    <t xml:space="preserve">Odbahnění rybníku, dále oprava hráze, výměna výpusti a oprava bezpečnostního přelivu. </t>
  </si>
  <si>
    <t>Projekt řeší pořízení-nákup 10 kusů přepravních plastových beden včetně provzdušňovacího a okysličovacího zařízení.</t>
  </si>
  <si>
    <t>Pořízení nákladního automobilu nad 12 tun pro obsluhu chovu ryb žadatele - převozy ryb, lodí, zemních materiálů a ostatních hmot.</t>
  </si>
  <si>
    <t>Pořízení dopravního prostředku do 3,5tuny s ložnou plochou pro obsluhu chovu ryb žadatele - převoz personálu, materiálu.</t>
  </si>
  <si>
    <t>Předmětem projektu je nákup dopravního prostředku do 3,5 tuny  s přepravní bednou pro dopravní obsluhu chovu žadatele.</t>
  </si>
  <si>
    <t>Předmětem připraveného projektu je pořízení zařízení k vlastní produkci ryb  na sádkách a rybnících žadatele.</t>
  </si>
  <si>
    <t>Projekt řeší rekonstrukci hráze rybníku "Kovaříček"  v k.ú. Kraselov, vybudování bezpečnostního přelivu.</t>
  </si>
  <si>
    <t>Předmětem připraveného projektu je pořízení zařízení k vlastní produkci ryb pro obhospodařování  sádek a rybníku.</t>
  </si>
  <si>
    <t>Modernizace nemovitosti v objektu sádek je zaměřená na rekonstrukci sřechy v provozní kanceláře a pořízení zařízení.</t>
  </si>
  <si>
    <t>Podstatou projektu je pořízení investic (4 ks sklolaminátových sil každé o kapacitě min 9 tun a 4 ks vyplavovacích lodí.</t>
  </si>
  <si>
    <t>Zajištění hl.funkce vodního díla-chov ryb a pořízení nového funkčního vybavení, které bude sloužit k rybářskému provozu.</t>
  </si>
  <si>
    <t>Zajištění hlavní funkce vodního díla - chov ryb a pořízení nového funkčního vybavení, které bude sloužit k rybábářeskému provozu.</t>
  </si>
  <si>
    <t>Nákup mobilních buněk za účelem modernizace a obnovy výrobních prostředků na rybář. středisko Blatná.</t>
  </si>
  <si>
    <t>Nákup nákladního automobilu od 3,5 t do 12 t, včetně nosiče kontejnerů, tažného zařízení a 2 ks kontejnerů.</t>
  </si>
  <si>
    <t>Projekt řeší nákup nového dopravního prostředku - automobil nad 12 tun, 6 ks přepravních beden a okysličovací zařízení.</t>
  </si>
  <si>
    <t>Projekt řeší nákup nového traktoru s čelním nakladačem k zajišťování přepravy související s chovem ryb.</t>
  </si>
  <si>
    <t>Projekt představuje nákup 2 nových přívěsů do 3,5 tuny pro přepravu lodí a dalších předmětů související s chovem ryb.</t>
  </si>
  <si>
    <t>Projekt představuje nákup 27 nových vyplavovacích lodí a 15 nových mobilních sil pro přikrmování ryb na rybnících žadatele.</t>
  </si>
  <si>
    <t>Projekt představuje nákup nového vybavení pro chov ryb (aerátory, rozmrazovače, motorové pily, křovinořezy a lodní motor.</t>
  </si>
  <si>
    <t>Předmětem projektu je nákup vybavení rybářského provozu (vozidlo do 3,5 tuny; přepravní bedny; ostatní materiál)</t>
  </si>
  <si>
    <t>Pořízení 4 ks zásobníků krmiv do 15 tun na rybníky: Oleksovický, Pouzdřanský, Šumický dolní, Litobratřický dolní.</t>
  </si>
  <si>
    <t>V rámci projektu bude pořízeno vybavení provozu: oximetr,přepravní bedna hliníková vč. okysličovacího zařízení.</t>
  </si>
  <si>
    <t>Předmětem projektu je pořízení vodní nádrže vodní nádrže Olešník v obci Daskabát a její následné odbahnění.</t>
  </si>
  <si>
    <t>Pořízení kolového traktoru s příslušenstvím pro obsluhu chovu ryb žadatele - převoz krmiv, živých ryb, nakládku materiálů a hmot.</t>
  </si>
  <si>
    <t>Jedná se o pořízení a instalaci zabezpečení areálu s rybníkem a o nákup 2 ks přepínacího plotu.</t>
  </si>
  <si>
    <t>Pořízení lovícího zařízení, užitkového automobilu s přívěsem a bednami pro převoz ryb, dalšího vybavení.</t>
  </si>
  <si>
    <t>Projekt řeší nákup nákladního přepravního vozidla + nákladního přívěsu na přepravu ryb, včetně přepravních beden.</t>
  </si>
  <si>
    <t>Projekt řeší nákup a pořízení nových strojů a zařízení do rybářství. Jde především o zajištění zdravého a bezpečného provozu a produkce.</t>
  </si>
  <si>
    <t>Realizace záměru si klade za cíl doplnit vybavení pro hospodaření na rybnících a rybích sádkách a koupi vozidla.</t>
  </si>
  <si>
    <t xml:space="preserve">Předmětem projektu je pořízení traktoru a čerpadla v rámci investic do akvakultury žadatele. </t>
  </si>
  <si>
    <t>Nákup: dopravní prostředek do 3,5 t s ložnou plochou (1ks), lodě ocelové cca 6 m (2ks), rotační dmychadlo (1ks), skluz.</t>
  </si>
  <si>
    <t>Nákup nového zařízení, které bude sloužit k rybářskému hospodaření na chovných rybnících rybářského podniku.</t>
  </si>
  <si>
    <t>Pořízení nákladního automobilu nad 12 tun v provedení třístranný sklápěč pro obsluhu chovu ryb žadatele - převozy.</t>
  </si>
  <si>
    <t>Pořízení dopravního prostředku do 3,5tuny s ložnou plochou pro obsluhu chovu ryb žadatele a pořízení vybavení .</t>
  </si>
  <si>
    <t>Pořízení rybářského přívěsu a vybavení pro rybářství - přepravní bedna - monoblok, plastový skluz, rukáv, keser.</t>
  </si>
  <si>
    <t>Nákup techniky a potřebného vybavení do rybářství - terénní vozidla, užitkové vozidlo se sklopnou plochou.</t>
  </si>
  <si>
    <t>Odbahnění rybníků Ovčačka a Troubník s rekonstrukcí hráze, výpustního zařízení, bezpečnostního přelivu, loviště.</t>
  </si>
  <si>
    <t>Rekonstrukce stávajících sádek v Náměšti nad Oslavou, rekonstrukce zpevněných ploch a odvodnění, rozvody elektřiny a příslušenství.</t>
  </si>
  <si>
    <t>Pořízení vybavení rybničního hospodářství - Rückel-Vackův aparát, rampa na bedny, skládací plachtové rybochovné bazény, motorové pily, zátahové sítě, podložní sítě, dmychadlo.</t>
  </si>
  <si>
    <t>Pořízení rybářského vybavení - přepravní bedny - monobloku, přepravní bedny plastové malé, plastového skluzu, rukávu, nákladního přívěsu a Rückel-Vackova aparátu.</t>
  </si>
  <si>
    <t>Nákup techniky a potřebného vybavení do rybářství - traktoru s přídavnými stroji a vlekem, pásového bagru a lodí .</t>
  </si>
  <si>
    <t>Pořízení terénního nákladního vozidla do 3,5 t, přívěsu s nosností 3,5 t (trojstranný sklápěč).</t>
  </si>
  <si>
    <t>Projekt má dvě části: tou hlavní je obnova rybníka ve stávající kaskádě vodních nádrží využívaných pro produkci ryb.</t>
  </si>
  <si>
    <t>Jedná se o Modernizaci části sádek ŠTIČÍ LÍHEŇ - ESOX, spol. s r.o. v Táboře - modernizace vodního zdroje.</t>
  </si>
  <si>
    <t>Výstavba nového rybníka na parc.č. 55 v k.ú. Rajchéřov. Zároveň chce žadatel pořídit strojové vybavení.</t>
  </si>
  <si>
    <t>Je žádáno o tabulka, dmychadlo, přepínací plot plůdkový a násadový, kesery, saky, váha, fotopast, přístupová lávka.</t>
  </si>
  <si>
    <t>Rekonstrukce stávajících sádek v Náměšti nad Oslavou - rekonstrukce objektu sádek v počtu 12 nádrží.</t>
  </si>
  <si>
    <t>Předmětem projektu je obnova stávajícího rybníku Štičí, který slouží k chovu ryb, včetně pořízení drobného rybářského vybavení.</t>
  </si>
  <si>
    <t>Naše společnost v současné době buduje své hospodářské zázemí. Jedna z budov v areálu by měla sloužit jako sklad ryb.</t>
  </si>
  <si>
    <t>Projekt je zaměřen na podporu investic, které přispívají ke zvýšení konkurenceschopnosti podniku akvakultury.</t>
  </si>
  <si>
    <t>Předmětem projektu je přístavba líhně a výstavba ocelového přístešku, včetně nákupu vybavení líhně (10ks líhní)</t>
  </si>
  <si>
    <t>Předmětem projektu je vybudování administrativního a technického zázemí objektu sádek a líhní .</t>
  </si>
  <si>
    <t>Projekt řeší nákup nákladního automobilu nad 12 t. Nákl.automobil bude 3 nápravový s pohonem 6x6.</t>
  </si>
  <si>
    <t>Nákup techniky a potřebného vybavení do rybářství - traktor, vozidlo s vozíkem,drtič, čerpadlo, aerátor, kádě, pila.</t>
  </si>
  <si>
    <t>Předmětem realizace projektu je výstavba nových manipulačních sádek a pořízení nové techniky, strojů a zařízení .</t>
  </si>
  <si>
    <t>Nákup techniky a potřebného vybavení do rybářství.</t>
  </si>
  <si>
    <t>Projektem dojde k výstavbě nové hospodářské budovy sídla MO ČRS Příbor, nákupu drobného vybavení pro chov ryb.</t>
  </si>
  <si>
    <t>Nákup malotraktoru a oxymetru MKT pro obsluhu rybochovných zařízení a rybářských revírů.</t>
  </si>
  <si>
    <t>Hlavním předmětem projektu je nákup objektu Sádky Bečov 1. Dále dojde k dovybavení a modernizaci objektu sádek a provozního zařítzení.</t>
  </si>
  <si>
    <t>Nákup techniky a potřebného vybavení do rybářství, stavba garáže a skladu rybářských potřeb, údržba hráze a bezpečnosti provozu.</t>
  </si>
  <si>
    <t xml:space="preserve">Projekt je zaměřen na nákup vybavení určeného k produkci ryb, zkvalitnění jejich odlovu a přepravy. </t>
  </si>
  <si>
    <t>Nákup třídičky na ryby a drobného vybavení.</t>
  </si>
  <si>
    <t>Projekt spočívá v nákupu vybavení pro modernizaci rybářského provozu, čímž dojde k modernizaci akvakulturní jednotky.</t>
  </si>
  <si>
    <t>Projekt řeší odbahnění tří rybníků: Houšků V Lukách (813/2), Houšků rybník (837), Houšků Nový (862/3, 862/4).</t>
  </si>
  <si>
    <t>Projekt řeší odbahnění rybníka, uložení sedimentu na vlastní zemědělské pozemky, dále opravu kamenného opevnění.</t>
  </si>
  <si>
    <t>Doplnění potřebné rybářské výbavy o náčiní a zařízení dosud nepoříditelná. Nákup objektu (garáž,sklad) .</t>
  </si>
  <si>
    <t>Nákup 1 ks automobilu pro akvakulturu. Jedná se o dopravní prostředek do 3,5 t včetně pořízení 1ks přepravní hliníkové bedny.</t>
  </si>
  <si>
    <t>Rekonstrukce stávající sádky - odstranění stávajícího stavu a vybudování nové sádky z betonu, včetně vypouštěcího systému.</t>
  </si>
  <si>
    <t>V rámci projektu bude pořízen dopravní prostředek (osobní automobil) do 3,5 t kategorie N1 s ložnou plochou a přepravní bedny.</t>
  </si>
  <si>
    <t>V rámci projektu bude pořízené mobilní lovící zařízení (mechanický keser, přebírka a nakladač na podvozku).</t>
  </si>
  <si>
    <t>Předmětem projektu je pořízení rybářského vybavení, vozidla s ložnou plochou, monitorovacího zařízení.</t>
  </si>
  <si>
    <t>Jde o odbahnění, úpravu stokové sítě, opravu hráze, schodiště, výpustního zařízení,přístupové lávky, loviště.</t>
  </si>
  <si>
    <t>Předmětem projektu je pořízení vybavení pro přepravu živých ryb z produkce žadatele. Pořízen bude nákladní automobil pro přepravu živých ryb.</t>
  </si>
  <si>
    <t>Realizací projektu dochází k investici do hmotného majetku využívaného pří chovu ryb v rámci hospodářství žadatele.</t>
  </si>
  <si>
    <t>Pořízení nákladního automobilu nad 12 tun pro obsluhu chovu ryb žadatele - převozy ryb, zemních materiálů, hnojiv, apod.</t>
  </si>
  <si>
    <t>Pořízení 4 ks zásobníků krmiv do 15 tun k rybníkům Starý, Uhřický, Ivanovický, Moravské Prusy.</t>
  </si>
  <si>
    <t>Projektem půjde o nákup nakladače, nákup dopravního prostředku do 3,5 t s ložnou plochou.</t>
  </si>
  <si>
    <t xml:space="preserve"> Nákup zařízení pro akvakulturu  - nakladače za účelem modernizace výrobních prostředků na rybářské středisko Blatná.</t>
  </si>
  <si>
    <t>Nákup 3 kusů nákladních aut do 3.5 tuny s ložnou plochou včetně přívěsu a přepravních beden na transport živých ryb.</t>
  </si>
  <si>
    <t>Nákup hliníkových beden na přepravu ryb, včetně okysličovacích a provzdušňovacích zařízení.</t>
  </si>
  <si>
    <t>Projekt řeší nákup 2 ks nových fatmetrů.</t>
  </si>
  <si>
    <t>Projekt řeší nákup 2 ks nových mobilních generátorů.</t>
  </si>
  <si>
    <t>Způsobilým výdajem je nákup 2 ks dopravních prostředků do 3,5 t celoročně užívaných žadatelem.</t>
  </si>
  <si>
    <t xml:space="preserve">Rybník Hutě II.bude odbahněn a rozšířen na zbývající parcely mezi rybníky Hutě I a Hutě II, tj. o plochu 1846 m2. </t>
  </si>
  <si>
    <t>Náplní projektu jsou produktivní investice do rybářského podniku a jeho modernizace. Cílem je zvýšit jeho produkci z akvakultury.</t>
  </si>
  <si>
    <t>Projekt řeší novostavbu haly pro skladování krmiva pro ryby a uskladnění rybářského vybavení a techniky.</t>
  </si>
  <si>
    <t>Projekt řeší odbahnění a obnovu objektů u stávajících rybníků. Předmětem akce je odtěžení sedimentů z rybníků.</t>
  </si>
  <si>
    <t xml:space="preserve">Jedná se o modernizace rybí líhně společnosti ŠTIČÍ LÍHEŇ - ESOX, spol. s r.o. </t>
  </si>
  <si>
    <t>Nákup techniky a potřebného vybavení do rybářského provozu.</t>
  </si>
  <si>
    <t>Způsobilým výdajem projektu je oplocení objektu rybničního hospodářství - areálu sídla firmy vč dílen, skladů a garáže.</t>
  </si>
  <si>
    <t>Projekt je zaměřen na zvýšení soběstačnosti v chovu raných stádií. Dále na zvýšení efektivity práce použitím moderního zařízení a vybavení.</t>
  </si>
  <si>
    <t>Nákup potřebného zařízení, sítí, čerpadel, UV lamp, lodě, přepravník a jiné. Vše potřebné a nutné pro chov ryb.</t>
  </si>
  <si>
    <t>Projekt řeší rekonstrukci a úpravu povrchů stávajících skladů, šatny a sociálního zařízení v areálu sídla společnosti.</t>
  </si>
  <si>
    <t>Nákup rybářského vybavení.</t>
  </si>
  <si>
    <t>Pořízení motorové pily, čerpadla, mechanického keseru a lesního křovinořezu.</t>
  </si>
  <si>
    <t>Projektem bude pořízen dopravní prostředek a přepravní bedny.</t>
  </si>
  <si>
    <t xml:space="preserve">Projekt se zabývá modernizací provozu Kolowratského rybářství. </t>
  </si>
  <si>
    <t xml:space="preserve">Projekt řeší odstranění sedimentů (odbahnění) rybníka "Malý Netřebský rybník". </t>
  </si>
  <si>
    <t>Nákup dopravního prostředku do 3,5 t kategorie N1 s ložnou plochou, motorového plovoucího vodního čerpadla, 4 přepravních beden.</t>
  </si>
  <si>
    <t>Pořízení hákového nosiče kontej. 6x6 na přepr. ryb se dvěmi kontejnery, přívěsu s monoblokem na přepr. Ryb.</t>
  </si>
  <si>
    <t>Nákup vybavení do rybářství, údržbu rybníků a pro další rozvoj rybářství žadatele.</t>
  </si>
  <si>
    <t>Projekt řeší nákup : pásový dopravník, vyplavovací lodě, aerační zařízení, krmná sila, síť, brakovnice, vaničky a další.</t>
  </si>
  <si>
    <t>Realizace projektu si klade za cíl dovybavit stávající rybniční hospodářství, sádky a RAS o přepravní bedny, automobilu.</t>
  </si>
  <si>
    <t>Modernizace nemovitosti v objektu sádek je zaměřená zejména na rekonstrukci provozovny určené pro lovce ryb na udici.</t>
  </si>
  <si>
    <t>Rekonstrukce prodejny ryb - v stávající prodejně budou provedeny stavební úpravy nádrží na ryby, včetně vybavení .</t>
  </si>
  <si>
    <t>Projektem půjde o výstavbu lehké dřevěné stavby určené pro půjčování a servis vybavení pro lov na udici.</t>
  </si>
  <si>
    <t>Jedná se o nákup vybavení pro maloobchodní prodejnu ryb a to zařízení pro skladování ryb a rybích výrobků.</t>
  </si>
  <si>
    <t>Způsobilým výdajem je nákup postelí z masivní fošny tvrdého dřeva vč. roštů a matrací a noční stolky.</t>
  </si>
  <si>
    <t>Diverzifikace akvakulturních činností  a příjmů prostřednictvím pořízení mobilní prodejny a rozšíření vybavení.</t>
  </si>
  <si>
    <t>Cílem projektu vybudování rybářského areálu pro lov ryb na udici.</t>
  </si>
  <si>
    <t>Předmětem projektu je modernizace pěti stávajících sádek pro sádkování a chov ryb s cílem posílení konkurenceschopnosti.</t>
  </si>
  <si>
    <t>Předmětem projektu je odbahnění části rybníka Haltýř, který zajišťuje přítok do sádek a to u nátoků na jednotlivé sádky. Tím se zlepší kvalita sádkované vody a zvýší se zásobní objem vody v rybníku.</t>
  </si>
  <si>
    <t>Projekt je zaměřen na rozvoj nově vzniklého rybářství pořízením technického vybavení - nádrží, sítě a strojů.</t>
  </si>
  <si>
    <t>Předmětem projektu je pořízení nezbytného rybářského vybavení pro začínajícího chovatele, který zahajuje podnikánív akvakultuře.</t>
  </si>
  <si>
    <t>Pořízení traktoru od 60 do 75 kW, návěs o min. nosnosti 5000 kg, dvě motorové pily, křovinořez, oxymetr a plovoucí čerpadlo.</t>
  </si>
  <si>
    <t>Záměrem žadatele je investicí do zařízení k produkci ryb realizovat vlastní chov ryb -  pro restauraci, prodej ryb.</t>
  </si>
  <si>
    <t>Jedná se o nákup 2 kusů vrhacích sítí, oximetru, podložní sítě,  5 kusů plastových kádí, váhy na ryby, příslušenství.</t>
  </si>
  <si>
    <t>Pro zahájení činnosti v rybářství dojde k pořízení zařízení.</t>
  </si>
  <si>
    <t>Jedná se o realizaci projektu intenzivního chovu lososovité ryby v RAS. V rámci projektu dojde k výstavbě kompletního recirkulačního akvakulturního systému sloužícího k produkci lososovitých ryb.</t>
  </si>
  <si>
    <t>Vybudování recirkulačního RAS včetně odchovny a líhně za účelem zvýšení konkurenceschopnosti a nezávislosti. Zajištění trvalého zdroje kvalitní ryby pro naše odběratele, naší prodejnu a zpracovnu ryb.</t>
  </si>
  <si>
    <t>Předmětem projektu je vybudování nového moderního a komplexního recirkulačního akvakulturního systému včetně líhně a odchovny. Recirkulační systém obsahuje dva samostatné recirkulační okruhy.</t>
  </si>
  <si>
    <t>Projekt je zaměřen na vybudování recirkulačního zařízení k produkci pstruha duhového. Recirkulační akvakulturní systém je moderní progresivní a k životnímu prostředí šetrná technologie chovu ryb.</t>
  </si>
  <si>
    <t>Projekt je zaměřen na instalaci systému RAS, který umožňuje plnou kontrolu procesu odchovu ryb počínaje rozmnožováním, odchovem od raných stádií až do komerční velikosti.</t>
  </si>
  <si>
    <t>Předmětem projektu je rozšíření recirkulačního systému o zdroj kyslíku, vybavení pro dezinfekci vody a pro manipulaci s rybami.</t>
  </si>
  <si>
    <t>Předmětem projektu je rozšíření recirkulačního systému o rybí líheň a vybavení pro zlepšení kvality vody a welfare.</t>
  </si>
  <si>
    <t>Jedná se o realizaci projektu intenzivního chovu ryby v RAS. V rámci projektu dojde k výstavbě kompletního recirkulačního zařízení.</t>
  </si>
  <si>
    <t>Jedná se o realizaci projektu intenzivního chovu ryby v RAS. V roce 2016 byla s úspěchem realizována první etapa a na základě zkušeností a poptávky se provozovatel rozhodl vybudovat etapu č. 2.</t>
  </si>
  <si>
    <t>Jedná se o realizaci s předpokladem intenzivního chovu kapra, a lososovitých (popř. dalších druhů) ryb v řízeném prostoru recirkulačního zařízení.</t>
  </si>
  <si>
    <t>Projekt řeší rozšíření výrobních kapacit, a to novostavbou recirkulačních žlabů dánského typu pro chov lososovitých ryb.</t>
  </si>
  <si>
    <t>Realizace Rybí farmy Kunvald - 1. etapy, v rámci které bude vybudována rybí líheň pro odchov plůdku a žlabovna pro chov ryb.</t>
  </si>
  <si>
    <t>Pořízení kompletní technologie k chovu ryb - RAS, která bude umístěna ve stávající zemědělské budově.</t>
  </si>
  <si>
    <t>Vysazování úhoře říčního ve stádiu monté do dolního toku Labe, Ohře a střední části řeky Jizery.</t>
  </si>
  <si>
    <t>Projekt je zaměřen na vysazování monté úhoře říčního (Anguilla anguilla) ve vybraných revírech povodí řeky Labe a řeky Ondry v roce 2016.</t>
  </si>
  <si>
    <t>Projekt je zaměřen na vysazování monté úhoře říčního (Anguilla anguilla) v revírech Západočeského územního svazu v roce 2017.</t>
  </si>
  <si>
    <t>Projekt je zaměřen na vysazování monté úhoře říčního (Anguilla anguilla) v revírech Západočeského územního svazu v roce 2016.</t>
  </si>
  <si>
    <t>Vysazování úhoře říčního (Anguilla anguilla) do vybraných rybářských revírů v povodí řeky Labe a Odry.</t>
  </si>
  <si>
    <t>Projekt je zaměřen na vysazování rozkrmeného mladého úhoře v revírech Moravskoslezského  územního svazu  ČRS v roce 2017.</t>
  </si>
  <si>
    <t>Projekt je zaměřen na vysazování monté úhoře říčního (Anguilla anguilla) v revírech Západočeského územního svazu v roce 2018</t>
  </si>
  <si>
    <t>Vyhotovení základní analýzy sběru dat v odvětví akvakultury v ČR pro zajištění splnění povinností ČR daných nařízením EU 2017/1004 o vytvoření rámce Unie pro shromažďování, správu a využívání údajů</t>
  </si>
  <si>
    <t>Personální a technické zajištění pro sběr dat v oblasti akvakultury v České republice dle nařízení EU 2017/1004 o vytvoření rámce Unie pro shromažďování, správu a využívání údajů v odvětví rybolovu.</t>
  </si>
  <si>
    <t>Předmětem projektu je zpracování studie týkající se stavu úniku úhoře říčního z území České republiky.</t>
  </si>
  <si>
    <t>Projekt spočívá v organizačním zajištění jednání týkající se sběru dat se zástupci jednotlivých členských států ENRF.</t>
  </si>
  <si>
    <t>Projektem je odborná publikace vytvořená na základě vědecké studie, která poskytne vodítko pro monitorování a kontrolu.</t>
  </si>
  <si>
    <t>Personální a technické zajištění pro sběr dat v oblasti akvakultury v České republice dle nařízení EU 2017/1004 o vytvoření rámcce Unie pro shromažďování, správu a využívaní údajů v odvětví rybolovu.</t>
  </si>
  <si>
    <t>Technické zajištění pro sběr dat v oblasti akvakultury v České republice dle nařízení EU 2017/1004 o vytvoření rámcce Unie pro shromažďování, správu a využívaní údajů v odvětví rybolovu.</t>
  </si>
  <si>
    <t>Web projektu Ryba na talíř je zdrojem informací, zajímavých receptů, plánovaných akcí a kontaktů na lokální dodavatele.</t>
  </si>
  <si>
    <t>Pomocí knih Recepty ze sladkovodních ryb a Kapřík Metlík je propagována sladkovodní akvakultura.</t>
  </si>
  <si>
    <t>Reklama do tisku má za cíl propagovat sladkovodní ryby a upozornit širokou veřejnost na pozitivní přínos jejich konzumace.</t>
  </si>
  <si>
    <t>Realizace kontaktních akcí za účelem propagace sladkovodní akavakultury.</t>
  </si>
  <si>
    <t>Natočení a odvysílání edukačního seriálu pro širokou veřejnost"Rybí svět Jakuba Vágnera"v počtu 3 dílů.</t>
  </si>
  <si>
    <t>Projekt je zaměřen na propagaci speciálních i tradičních rybích výrobků široké veřejnosti na výstavách a jiných prezentacích.</t>
  </si>
  <si>
    <t xml:space="preserve">Kolektiv autorů zpracuje největší rybářský slovník, který, co do rozsahu,  byl dosud v České republice sestaven. </t>
  </si>
  <si>
    <t>Pořízení předmětů s logem Pohořelického kapra: např. zástěry, trička, hrnečky, propisky, usb, balonky, a další.</t>
  </si>
  <si>
    <t>Projekt je zaměřen na klíčové dovednosti zpracování ryb. Účastníci absolvují přednášku na toto odborné téma.</t>
  </si>
  <si>
    <t>Náplní projektu je aktualizované vydání odborné publikace Optimalizace metod hormonálně indukované ovulace.</t>
  </si>
  <si>
    <t>Jedná se o pořízení 1 ks pračky ryb s dopravníkem a 1 ks váhy etiketovací.</t>
  </si>
  <si>
    <t>Nákup automobilu s mrazícím boxem pro distribuci ryb a výrobků z nich a zařízení pro zlepšení bezpečnosti, hygieny a zdravotních podmínek při zpracovaní ryb a výrobků z nich.</t>
  </si>
  <si>
    <t xml:space="preserve">Projektem bude realizováno vybavení zpracovny-zabíječka, kuchačka, atd., vozidlo (1 ks). </t>
  </si>
  <si>
    <t>Vybavení zpracovny ryb potřebným zařízením pro jejich zpracovávání: 1. ruční půlička kapra, 2. nařezávač kůstek, 3. výrobník ledu, 4. chladící vitrína, 5. pultový mrazák, 6.vysokotlaká myčka</t>
  </si>
  <si>
    <t>Předmětem projektu je pořízení a modernizace vybavení zpracoven ryb České Budějovice, Třeboň a Jesenice společnosti Fish Market a.s.</t>
  </si>
  <si>
    <t>Zlepšení pracovních podmínek v objektech zpracovny ryb České Budějovice - realizace teplovodního vytápění v provozním objektu a pořízení lapačů hmyzu do výrobního objektu.</t>
  </si>
  <si>
    <t>Předmětem projektu je nákup technologií pro balení rybích past, a dále varný kotel.</t>
  </si>
  <si>
    <t>Předmětem projektu je vybavení zpracovny ryb pro výrobu rybích lahůdek (saláty, klobásy, párečky) a rozvoz výrobků.</t>
  </si>
  <si>
    <t xml:space="preserve">Projekt řeší nákup zařízení pro provoz zpracovny ryb a rozšíření sortimentu rybích výrobků. </t>
  </si>
  <si>
    <t>Cílem projektu společnosti GASTRO-MENU EXPRESS a.s. je zvýšení výrobní kapacity, a to prostřednictvím investice do modederního zařízení.</t>
  </si>
  <si>
    <t>Pořízení vybavení pro výrobu uzených výrobků z ryb - elektrické udírny, udírenských vozíků a udírenských roštů.</t>
  </si>
  <si>
    <t>Pořízení nového vybavení pro zpracování ryb.</t>
  </si>
  <si>
    <t xml:space="preserve">Nákup stahovačky kůže - urychlení celého procesu zpracování ryb a zlepšení kvality výrobků z ryb. </t>
  </si>
  <si>
    <t>Modernizace podlahy ve zpracovně ryb České Budějovice, modernizace chladicího zařízení ve zpracovně ryb Třeboň.</t>
  </si>
  <si>
    <t>Projekt spočívá v nákupu 2 kusů mobilních vakuových komorových baliček což přispěje ke zvýšení celkového množství zpracovaných ryb.</t>
  </si>
  <si>
    <t>Přístavba rybného závodu.</t>
  </si>
  <si>
    <t>Projekt spočívá v realizaci Výroční konference pro odbornou i laickou veřejnost, kde budou účastnící informováni o veškerých aktivitách OP Rybářství.</t>
  </si>
  <si>
    <t>Předmětem projektu je zpracování marketingové studie odvětví akvakultury a komunikační strategie - opatření 5.2.b) propagační kampaně.</t>
  </si>
  <si>
    <t>Projekt je zaměřen na vyhodnocení environmentálních dopadů OP Rybářství 2007 - 2013 a zhodnocení naplnění cíle - Podpora ochrany a zlepšování životního prostředí a přírodních zdrojů v ČR.</t>
  </si>
  <si>
    <t>Projekt spočívá v přípravě a realizaci 3 stanovených seminářů s názvem Veřejné zakázky OP Rybářství 2014 - 2020.</t>
  </si>
  <si>
    <t>Projekt spočívá v zajištění výroby 11 druhů propagačních předmětů vážících se k Operačnímu programu Rybářstství 2014-2020</t>
  </si>
  <si>
    <t>Projekt spočívá v zajištění 2 druhů materiálů: aktualizace a dotisk existující publikace Průvodce OP Rybářství a grafické zpracování a tisk skládací brožury k podporovaným opatřením OP Rybářství.</t>
  </si>
  <si>
    <t>Projekt spočívá v realizaci poradenských služeb Asociace komunikačních agentur při přípravě zadávací dokumentace pro veřejnou zakázku na komunikační služby OP Rybářství 2014 - 2020.</t>
  </si>
  <si>
    <t>Projekt spočívá ve vypracování oponentních posudků k nově navrženým položkám způsobilých výdajů a jejich finančních limitů.</t>
  </si>
  <si>
    <t>Projekt spočívá v realizaci 3 druhů plnění: revize a doplnění existujících limitů způsobilých výdajů a jejich finančních limitů.</t>
  </si>
  <si>
    <t>Projekt spočívá ve vypracování znaleckého posudku znalcem v oboru vodního hospodářství - rybářství a rybnikářství.</t>
  </si>
  <si>
    <t xml:space="preserve">Projekt spočívá v realizaci průběžného hodnocení OP Rybářství 2014-2020 a analýzy finančních nástrojů. </t>
  </si>
  <si>
    <t>Projekt spočívá ve vypracování znaleckých a odborných posudků a stanovisek pro potřeby Řídicího orgánu OP Rybářstství 2014-2020.</t>
  </si>
  <si>
    <t>Priorita unie 5</t>
  </si>
  <si>
    <t>Příspěvek společenství EU (Kč)</t>
  </si>
  <si>
    <t>Příspěvek společenství EU (EUR)</t>
  </si>
  <si>
    <t>Název operace - projektu</t>
  </si>
  <si>
    <t>Shrnutí operace - projektu</t>
  </si>
  <si>
    <t>Jméno příjemce</t>
  </si>
  <si>
    <t>Místo realizace - poštovní  kód operace</t>
  </si>
  <si>
    <t>Bodové ohodnocení</t>
  </si>
  <si>
    <t>Projekt představuje nákup nového vybavení pro chov ryb (aerátory, plovoucí čerpadla, kádě, lodní motory, váhy a ostatní zařízení).</t>
  </si>
  <si>
    <t xml:space="preserve">Projekt řeší převážně odbahnění rybníku v k.ú.Mladoňov, p.č. 790. </t>
  </si>
  <si>
    <t>Předmětem projektu je několik investicí a to: nákup nakladače na živé ryby, kafilérného kontejneru a výstavba distribuce.</t>
  </si>
  <si>
    <t>Předmětem projektu je modernizace vybavení pstruží líhně na středisku Velká Losenice vč. pořízení solárních panelů.</t>
  </si>
  <si>
    <t>Pořízení dalšího základního vybavení a výpustního zařízení nezbytného pro budoucí provoz hospodářství.</t>
  </si>
  <si>
    <t>Datum zahájení fyzické realizace</t>
  </si>
  <si>
    <t>Datum ukončení fyzické realizace</t>
  </si>
  <si>
    <t>Seznam operací Operačního programu Rybářství 2014 - 2020 podle článku 119 nařízení o ENRF k 30. 06. 2019</t>
  </si>
  <si>
    <t>Optimalizace managementu rybniční akvakultury - potlačení negativního vlivu střevličky východní.</t>
  </si>
  <si>
    <t>Optimalizace postupů pro snížení ztrát vnitrobuněčné vody po rozmrazení u rybích výrobků.</t>
  </si>
  <si>
    <t>Ověření možnosti zlepšení welfare ryb při výlovu rybníku.</t>
  </si>
  <si>
    <t>Bude otestován postup pro potlačení negativního vlivu invazivní střevličky východní a vyhodnocen vliv na produkční výsledky a kvalitu masa ryb, množství a strukturu přirozené potravy a kvalitu vody.</t>
  </si>
  <si>
    <t>Cílem projektu je v provozních podmínkách rybářského podniku zjistit a ověřit správné postupy vedoucí k omezení ztrát vody u rozmrazovaných výrobků z rybího masa běžně chovaných druhů ryb.</t>
  </si>
  <si>
    <t>V rámci projektu bude sledováno, zda nová konstrukce rybářské kádě s aerací, resp. oxygenací dokáže zlepšit welfare ryb při výlovu rybníku.</t>
  </si>
  <si>
    <t>JAROŠ DUŠAN</t>
  </si>
  <si>
    <t>ŠAMPALÍK MILAN</t>
  </si>
  <si>
    <t>ZELENÝ JIŘÍ</t>
  </si>
  <si>
    <t>LAJZA TOMÁŠ</t>
  </si>
  <si>
    <t>KULIŠ JIŘÍ</t>
  </si>
  <si>
    <t>Lesní družstvo Vysoké Chvojno s.r.o."</t>
  </si>
  <si>
    <t>WRATISLAV EVŽEN</t>
  </si>
  <si>
    <t>GEISSLEROVÁ DENISA</t>
  </si>
  <si>
    <t>DUB DAVID</t>
  </si>
  <si>
    <t>Český rybářský svaz, z. s., místní organ</t>
  </si>
  <si>
    <t>Český rybářský svaz, z. s., místní organizace Most</t>
  </si>
  <si>
    <t>Kinský Žďár a.s.</t>
  </si>
  <si>
    <t>ANAS, spol s r.o.</t>
  </si>
  <si>
    <t>Vojan s.r.o.</t>
  </si>
  <si>
    <t>Zlepšení konkurenceschopnosti a životaschopnosti KŠH ČB I</t>
  </si>
  <si>
    <t>Nákup traktorového návěsu a příslušenství</t>
  </si>
  <si>
    <t>Pořízení zařízení a investice do akvakultury</t>
  </si>
  <si>
    <t>Hliníkové bedny na ryby II.</t>
  </si>
  <si>
    <t>Inovace rybářství</t>
  </si>
  <si>
    <t>Investice - rybářské vybavení - Dvůr Lnáře, spol. s r. o.</t>
  </si>
  <si>
    <t>Rozmrazovače 2018</t>
  </si>
  <si>
    <t>Nákup vybavení pro údržbu sádek a hrází rybníků</t>
  </si>
  <si>
    <t>Rybářská zařízení 2018</t>
  </si>
  <si>
    <t>Zařízení pro akvakulturu - středisko Sedlice</t>
  </si>
  <si>
    <t>Modernizace el. přípojek vč. osvětlení - sádky Štiptoň</t>
  </si>
  <si>
    <t>Modernizace rybářství - BioFish s.r.o.</t>
  </si>
  <si>
    <t>Investice do zkvalitnění chovu ryb</t>
  </si>
  <si>
    <t>Modernizace odlovní budovy - sádky</t>
  </si>
  <si>
    <t>Nákup provozního vybavení</t>
  </si>
  <si>
    <t>Nákup a obnova techniky pro rybářství</t>
  </si>
  <si>
    <t>Nákup dopravního prostředku</t>
  </si>
  <si>
    <t>Pořízení zařízení</t>
  </si>
  <si>
    <t>Modernizace budovy ČRS MO Stod</t>
  </si>
  <si>
    <t>Šikmé nakladače, 13. kolo</t>
  </si>
  <si>
    <t>Modernizace slovovacího zařízení sádky Dobrá Voda</t>
  </si>
  <si>
    <t>Automatické krmítko ryb</t>
  </si>
  <si>
    <t>Vybavení rybářského provozu I</t>
  </si>
  <si>
    <t>ČRS MO Most - modernizace</t>
  </si>
  <si>
    <t>Uvedení rybochovného zařízení do původního stavu</t>
  </si>
  <si>
    <t>Nákladní automobil do 3,5t s ložnou plochou (PICK-UP) - 13. kolo</t>
  </si>
  <si>
    <t>Nákup doplňkového vybavení do rybářství</t>
  </si>
  <si>
    <t>Obahnění rybníka</t>
  </si>
  <si>
    <t xml:space="preserve">Pořízení nákladního automobilu </t>
  </si>
  <si>
    <t>Nákup vybavení do rybářství</t>
  </si>
  <si>
    <t>Oprava a odbahnění rybníku Hluboká</t>
  </si>
  <si>
    <t>Pořízení 3 ks dopravních prostředků do 18t, 2 ks samostatné třístranné sklápěcí nástavby, 1 ks třístranné sklápěcí nástavby/přepravník krmných směsí, 1 ks mobilního nasávacího zařízení.</t>
  </si>
  <si>
    <t>384 11</t>
  </si>
  <si>
    <t>Nákup potřebného vybavení do rybářského provozu - návěsu, váhy a vzduchovacího kompresoru</t>
  </si>
  <si>
    <t>582 61</t>
  </si>
  <si>
    <t>Nákup přívěsného zařízení za os.aut.,provzdušňovacího zařízení,přepravní bedny na ryby,rybařských sítí,skluzů,kádí, motorové pily a tabulky.Budou sloužit k rybář. hospodař. na mém chovném rybníku.</t>
  </si>
  <si>
    <t>335 44</t>
  </si>
  <si>
    <t>Pořízení beden hliníkových pro přepravu ryb.</t>
  </si>
  <si>
    <t>Projekt řeší nákup sil pro uskladnění krmiv, provzdušňovací zařízení- dmychadlo,  sítě, monitoring ,váha, hlásné a měřící zařízení,  informační tabulka.</t>
  </si>
  <si>
    <t xml:space="preserve">569 33    569 91      538 51        570 01   </t>
  </si>
  <si>
    <t>341 42</t>
  </si>
  <si>
    <t>Předmětem projektu je pořízení rybářského vybavení, rekonstrukce střechy garáže na sádkách a výměna oken v budově s kancelářemi, sociálním zařízením a sklady.</t>
  </si>
  <si>
    <t>Způsobilým výdajem bude nákup rozmrazovačů - 9 ks na rybníky a 5 ks na sádky. Budou sloužit pro zajištění optimálních kyslíkových poměrů.</t>
  </si>
  <si>
    <t>374 01</t>
  </si>
  <si>
    <t>Nákup zařízení pro akvakulturu za účelem modernizace a obnovy výrobních prostředků na rybářské středisko Blatná a Sedlice s cílem udržení kvality, množství produkce a využití technického pokroku.</t>
  </si>
  <si>
    <t>388 01     387 32</t>
  </si>
  <si>
    <t>Způsobilým výdajem bude nákup 1 ks přívěsu za nákladní automobil, motorové pily 3ks a podložní sítě 2 ks.</t>
  </si>
  <si>
    <t>Nákup zařízení pro akvakulturu za účelem modernizace a obnovy výrobních prostředků na rybářské středisko Sedlice s cílem udržení kvality, množství produkce a využití technického pokroku.</t>
  </si>
  <si>
    <t>387 32</t>
  </si>
  <si>
    <t>Projekt řeší modernizaci osvětlení, zásuvkových a rozvodových skříní v areálu sádek Štiptoň.</t>
  </si>
  <si>
    <t>Nákup potřebného vybavení do rybářství a plachtové haly</t>
  </si>
  <si>
    <t>394 70</t>
  </si>
  <si>
    <t>Předmětem projektu je zpevnění hráze rybníka, výstavba příjezdové cesty, nákup kompresoru se vzduchovačem a fotovoltaických panelů na hospodářskou budovu.</t>
  </si>
  <si>
    <t>Předmětem projektu je nákup vybavení rybářského provozu (plovoucí čerpadlo a podložní síť).</t>
  </si>
  <si>
    <t>Způsobilým výdajem je nákup 2 ks hydraulických agregátů a 2 ks mříží vč. pojezdů.</t>
  </si>
  <si>
    <t>696 74</t>
  </si>
  <si>
    <t>378 02</t>
  </si>
  <si>
    <t>Projekt popisuje pořízení nového vybavení pro chov ryb, které bude užíváno v celém podniku.</t>
  </si>
  <si>
    <t>Projekt řeší opravu a odbahnění rybníků Hluboká.</t>
  </si>
  <si>
    <t>533 21</t>
  </si>
  <si>
    <t>565 44</t>
  </si>
  <si>
    <t>Nákup 1 ks elektrocentrály, 1 ks zásob. na obiloviny 18 m3, 1 ks přepr. bedny na ryby, 1 ks plastové vyplach. lodě, 1 ks tryskového aerátoru, 1 ks vrh. sítě, 1 ks odchov.nádrže o objemu do 3 800 l.</t>
  </si>
  <si>
    <t>533 41      533 04</t>
  </si>
  <si>
    <t>Nákup a obnova techniky využívané v rybářství.</t>
  </si>
  <si>
    <t>391 27</t>
  </si>
  <si>
    <t>Předmětem projektu je pořízení náhradního zdroje elektrické energie  a fotovoltaické systémy. Dále bude pořízen líhňářský aparát.</t>
  </si>
  <si>
    <t>739 91</t>
  </si>
  <si>
    <t>Předmětem projektu je pořízení dopravního prostředku do 3,5 tuny a pořízení zařízení k vlastní produkci ryb - kesery. Součástí je také pořízení cedulky o spolufinancování.</t>
  </si>
  <si>
    <t>Předmětem projektu je pořízení zařízení - podložní sítě, motorových pil.</t>
  </si>
  <si>
    <t>742 12</t>
  </si>
  <si>
    <t>793 99</t>
  </si>
  <si>
    <t>Modernizace budovy a nákup vybavení</t>
  </si>
  <si>
    <t>333 01</t>
  </si>
  <si>
    <t>Pořízení šikmých nakladačů pro nakládání ryb ze sádek na dopravní prostředky.</t>
  </si>
  <si>
    <t>364 01</t>
  </si>
  <si>
    <t>Rekonstrukce zařízení pro akvakulturu za účelem modernizace a obnovy výrobních prostředků - slovovacího zařízení na sádkách  s cílem udržení kvality, množství produkce a využití technického pokroku.</t>
  </si>
  <si>
    <t>262 01</t>
  </si>
  <si>
    <t>Jedná se o nákup zařízení na zjišťování kvality vody, podložních sítí, areátorů a vzduchovacích válců.</t>
  </si>
  <si>
    <t>Jedná se o pořízení automatického krmítka ryb včetně dopravního potrubí.</t>
  </si>
  <si>
    <t>392 01</t>
  </si>
  <si>
    <t>Náplní projektu je pořízení rybářského vybavení pro potřeby ČRS MO Rožmitál pod Třemšínem.</t>
  </si>
  <si>
    <t>262 42</t>
  </si>
  <si>
    <t>Modernizace oplocení a nákup vybavení</t>
  </si>
  <si>
    <t>Předmětem projektu je rekonstrukce rybochovného zařízení a pořízení zařízení k vlastní produkci ryb - vanička 5 ks. Dále je součástí projektu pořízení cedulky o spolufinancování.</t>
  </si>
  <si>
    <t>436 01</t>
  </si>
  <si>
    <t>Pořízení nákladního automobilu do 3,5tuny s ložnou plochou a aerátorů.</t>
  </si>
  <si>
    <t>Nákup vybavení vozidla, vleku a stěpkovače, elektrocentrály, oximetru a odchovné nádrže</t>
  </si>
  <si>
    <t>591 02</t>
  </si>
  <si>
    <t>Odbahnění rybníka a nákup vozidla a drobného vybavení</t>
  </si>
  <si>
    <t>792 01</t>
  </si>
  <si>
    <t>Pořízení nákladního automobilu pro převoz ryb a dopravu krmení k našim rybníkům a dále pořízení líhňařského aparátu, který bude sloužit pro vlastní odchov a produkci plůdku štiky.</t>
  </si>
  <si>
    <t>262 61      263 01</t>
  </si>
  <si>
    <t>679 76    679 74</t>
  </si>
  <si>
    <t>Český rybářský svaz, z. s., Středočeský</t>
  </si>
  <si>
    <t>Český rybářský svaz, z. s., územní svaz</t>
  </si>
  <si>
    <t>Vysazování monté úhoře říčního v revírech Západočeského územního svazu v roce 2019</t>
  </si>
  <si>
    <t>Vysazování rozkrmeného mladého úhoře v revírech Západočeského územního svazu v roce 2019</t>
  </si>
  <si>
    <t>Vysazování úhoře monté do vybraných rybářských revírů Středočeského kraje</t>
  </si>
  <si>
    <t>Vysazování rozkrmeného úhoře říčního v r. 2019</t>
  </si>
  <si>
    <t>Projekt je zaměřen na vysazování monté úhoře říčního (Anguilla anguilla) v revírech Západočeského územního svazu v roce 2019.</t>
  </si>
  <si>
    <t>Projekt je zaměřen na vysazování rozkrmeného mladého úhoře v revírech Západočeského územního svazu v roce 2019.</t>
  </si>
  <si>
    <t>709 00</t>
  </si>
  <si>
    <t>Projekt je zaměřen na vysazování rozkrmeného mladého úhoře v revírech Moravskoslezského  územního svazu  ČRS v roce 2019.</t>
  </si>
  <si>
    <t>Realizace kontaktních akcí projektu Ryba na talíř pro roky 2019 a 2020</t>
  </si>
  <si>
    <t>Zajištění výstav a veletrhů pro projekt Ryba na talíř na rok 2019</t>
  </si>
  <si>
    <t>Zajištění kreativní části Ryba na talíř pro roky 2019 a 2020</t>
  </si>
  <si>
    <t>Realizace kontaktních akcí za účelem propagace sladkovodní akvakultury má za cíl pomocí vedení kontaktní kampaně poukázat na pozitiva konzumace ryb, jejich chuť a přínos pro lidský organismus</t>
  </si>
  <si>
    <t>"Zajištění výstav a veletrhů pro projekt Ryba na talíř na rok 2019" se zaměřuje na propagaci sladkovodní akvakultury a poukazuje pozitivní vliv konzumace konzumace ryb na lidský organismus.</t>
  </si>
  <si>
    <t>Projekt je zaměřen na propagaci sladkovodní akvakultury a poukazuje na pozitivní vliv sladkovodních ryb na lidský organismus a odbourává bariéry při jejich zpracování a konzumaci.</t>
  </si>
  <si>
    <t>110  00</t>
  </si>
  <si>
    <t>Zemědělské družstvo Hrotovice, družstvo</t>
  </si>
  <si>
    <t>Vybavení pro zpracovnu ryb</t>
  </si>
  <si>
    <t>Zpracovna ryb Hrotovice</t>
  </si>
  <si>
    <t>Myčka přepravek, prořezávačka svalových kůstek</t>
  </si>
  <si>
    <t>Modernizace vážicího systému 2018</t>
  </si>
  <si>
    <t xml:space="preserve">Modernizace zpracovny </t>
  </si>
  <si>
    <t>Pořízení vybavení na středisko HS62 Mušov - Zpracovna ryb.</t>
  </si>
  <si>
    <t>Předmětem projektu je vybavení zpracovny ryb pro zpracování živých ryb do výrobků z ryb: filetů a kuchaných ryb.</t>
  </si>
  <si>
    <t>Pořízení mycího zařízení na přepravky a prořezávačky svalových kostí</t>
  </si>
  <si>
    <t>Nákup vybavení pro zpracování ryb - balička, váha, výrobník ledu, chladící a mrazící kontejner a odpuzovač hmyzu.</t>
  </si>
  <si>
    <t>Projekt spočívá v modernizaci stávajícího a nákupu nového vážního systému, čímž dojde k modernizaci a zvýšení zpracovatelských kapacit, zrychlení expedice výrobků a ke zvýšení produktivity práce.</t>
  </si>
  <si>
    <t>675 55</t>
  </si>
  <si>
    <t>Jednání/Akce pro řízení a implementaci OP Rybářství 2014 - 2020</t>
  </si>
  <si>
    <t>Zaměstnanci na HPP hrazení z Technické pomoci OP Rybářství 2014 - 2020 IV.</t>
  </si>
  <si>
    <t>Nákup mediálního prostoru a tisk</t>
  </si>
  <si>
    <t>Hodnocení projektů 2019</t>
  </si>
  <si>
    <t>Zaměstnanci na HPP hrazení z Technické pomoci OP Rybářství 2014 - 2020 V.</t>
  </si>
  <si>
    <t>Motivace zaměstnanců Ministerstva zemědělství v programovém období 2014 - 2020 V.</t>
  </si>
  <si>
    <t>Monitorovací výbory a konference OP Rybářství (2019-2021)</t>
  </si>
  <si>
    <t>Motivace zaměstnanců Ministerstva zemědělství v programovém období 2014 - 2020 VI.</t>
  </si>
  <si>
    <t>Projekt spočívá v organizačním zabezpečení jednání/akcí pro řízení a implementaci OP Rybářství 2014 - 2020.</t>
  </si>
  <si>
    <t>Projekt spočívá v zajištění mediálního prostoru v odborných časopisech a tisku publikací a informačních letáčků.</t>
  </si>
  <si>
    <t>Projekt spočívá v realizaci Monitorovacích výborů a konferencí Operačního programu Rybářství v období 2019 - 2021.</t>
  </si>
  <si>
    <t>Vybavení rybářství Hradec Králové</t>
  </si>
  <si>
    <t>Přípojná zařízení 2016</t>
  </si>
  <si>
    <t>Projekt představuje nákup 1 nového nakladače na živé ryby a 2 nových přívěsů do 3,5 tuny pro přepravu ryb, předmětů, strojů a zařízení související s chovem ryb na rybnících užívaných žadatelem.</t>
  </si>
  <si>
    <t>391 40</t>
  </si>
  <si>
    <t>Sestava kompatibility pro Seznam operací Operačního programu Rybářství 2014_2020 podle čl_119 k 30.06.2019.xls</t>
  </si>
  <si>
    <t>Spustit: 29.7.2019 10:35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</si>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</sst>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dd/mm/yyyy"/>
    <numFmt numFmtId="169" formatCode="#,##0.00\ _K_č"/>
    <numFmt numFmtId="170" formatCode="#,##0.00;\-#,##0.00;#,##0.00;@"/>
    <numFmt numFmtId="171" formatCode="#,##0.00_ ;\-#,##0.00\ "/>
    <numFmt numFmtId="172" formatCode="000\ 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10" xfId="48" applyFont="1" applyBorder="1">
      <alignment/>
      <protection/>
    </xf>
    <xf numFmtId="168" fontId="2" fillId="0" borderId="11" xfId="48" applyNumberFormat="1" applyFont="1" applyBorder="1">
      <alignment/>
      <protection/>
    </xf>
    <xf numFmtId="4" fontId="2" fillId="0" borderId="12" xfId="48" applyNumberFormat="1" applyFont="1" applyFill="1" applyBorder="1">
      <alignment/>
      <protection/>
    </xf>
    <xf numFmtId="4" fontId="2" fillId="0" borderId="11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68" fontId="2" fillId="0" borderId="11" xfId="48" applyNumberFormat="1" applyFont="1" applyFill="1" applyBorder="1">
      <alignment/>
      <protection/>
    </xf>
    <xf numFmtId="4" fontId="2" fillId="0" borderId="10" xfId="48" applyNumberFormat="1" applyFont="1" applyFill="1" applyBorder="1">
      <alignment/>
      <protection/>
    </xf>
    <xf numFmtId="168" fontId="2" fillId="0" borderId="13" xfId="48" applyNumberFormat="1" applyFont="1" applyFill="1" applyBorder="1">
      <alignment/>
      <protection/>
    </xf>
    <xf numFmtId="4" fontId="2" fillId="0" borderId="11" xfId="48" applyNumberFormat="1" applyFont="1" applyFill="1" applyBorder="1">
      <alignment/>
      <protection/>
    </xf>
    <xf numFmtId="0" fontId="2" fillId="0" borderId="14" xfId="48" applyFont="1" applyBorder="1">
      <alignment/>
      <protection/>
    </xf>
    <xf numFmtId="4" fontId="2" fillId="0" borderId="13" xfId="48" applyNumberFormat="1" applyFont="1" applyFill="1" applyBorder="1">
      <alignment/>
      <protection/>
    </xf>
    <xf numFmtId="0" fontId="44" fillId="0" borderId="0" xfId="0" applyFont="1" applyAlignment="1">
      <alignment/>
    </xf>
    <xf numFmtId="168" fontId="2" fillId="0" borderId="10" xfId="48" applyNumberFormat="1" applyFont="1" applyFill="1" applyBorder="1">
      <alignment/>
      <protection/>
    </xf>
    <xf numFmtId="4" fontId="2" fillId="0" borderId="15" xfId="48" applyNumberFormat="1" applyFont="1" applyFill="1" applyBorder="1">
      <alignment/>
      <protection/>
    </xf>
    <xf numFmtId="168" fontId="2" fillId="0" borderId="12" xfId="48" applyNumberFormat="1" applyFont="1" applyFill="1" applyBorder="1">
      <alignment/>
      <protection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172" fontId="2" fillId="0" borderId="10" xfId="48" applyNumberFormat="1" applyFont="1" applyBorder="1">
      <alignment/>
      <protection/>
    </xf>
    <xf numFmtId="0" fontId="2" fillId="0" borderId="11" xfId="48" applyFont="1" applyBorder="1" applyAlignment="1">
      <alignment horizontal="right"/>
      <protection/>
    </xf>
    <xf numFmtId="0" fontId="2" fillId="0" borderId="10" xfId="48" applyFont="1" applyBorder="1" applyAlignment="1">
      <alignment horizontal="right"/>
      <protection/>
    </xf>
    <xf numFmtId="0" fontId="2" fillId="0" borderId="12" xfId="48" applyFont="1" applyBorder="1" applyAlignment="1">
      <alignment horizontal="right"/>
      <protection/>
    </xf>
    <xf numFmtId="172" fontId="3" fillId="0" borderId="10" xfId="50" applyNumberFormat="1" applyFont="1" applyBorder="1" applyAlignment="1">
      <alignment horizontal="right" wrapText="1"/>
      <protection/>
    </xf>
    <xf numFmtId="172" fontId="3" fillId="0" borderId="13" xfId="50" applyNumberFormat="1" applyFont="1" applyBorder="1" applyAlignment="1">
      <alignment horizontal="right" wrapText="1"/>
      <protection/>
    </xf>
    <xf numFmtId="172" fontId="2" fillId="0" borderId="10" xfId="48" applyNumberFormat="1" applyFont="1" applyFill="1" applyBorder="1" applyAlignment="1">
      <alignment horizontal="right"/>
      <protection/>
    </xf>
    <xf numFmtId="172" fontId="2" fillId="0" borderId="12" xfId="48" applyNumberFormat="1" applyFont="1" applyFill="1" applyBorder="1" applyAlignment="1">
      <alignment horizontal="right"/>
      <protection/>
    </xf>
    <xf numFmtId="172" fontId="2" fillId="0" borderId="11" xfId="48" applyNumberFormat="1" applyFont="1" applyFill="1" applyBorder="1" applyAlignment="1">
      <alignment horizontal="right"/>
      <protection/>
    </xf>
    <xf numFmtId="172" fontId="2" fillId="0" borderId="11" xfId="48" applyNumberFormat="1" applyFont="1" applyFill="1" applyBorder="1" applyAlignment="1">
      <alignment horizontal="right" wrapText="1"/>
      <protection/>
    </xf>
    <xf numFmtId="172" fontId="2" fillId="0" borderId="11" xfId="48" applyNumberFormat="1" applyFont="1" applyBorder="1" applyAlignment="1">
      <alignment horizontal="right"/>
      <protection/>
    </xf>
    <xf numFmtId="172" fontId="2" fillId="0" borderId="11" xfId="48" applyNumberFormat="1" applyFont="1" applyBorder="1" applyAlignment="1">
      <alignment horizontal="right" wrapText="1"/>
      <protection/>
    </xf>
    <xf numFmtId="172" fontId="2" fillId="0" borderId="10" xfId="48" applyNumberFormat="1" applyFont="1" applyBorder="1" applyAlignment="1">
      <alignment horizontal="right"/>
      <protection/>
    </xf>
    <xf numFmtId="172" fontId="2" fillId="0" borderId="12" xfId="48" applyNumberFormat="1" applyFont="1" applyBorder="1" applyAlignment="1">
      <alignment horizontal="right"/>
      <protection/>
    </xf>
    <xf numFmtId="0" fontId="2" fillId="0" borderId="11" xfId="48" applyFont="1" applyFill="1" applyBorder="1" applyAlignment="1">
      <alignment horizontal="right"/>
      <protection/>
    </xf>
    <xf numFmtId="0" fontId="2" fillId="0" borderId="11" xfId="48" applyFont="1" applyBorder="1" applyAlignment="1">
      <alignment horizontal="right" wrapText="1"/>
      <protection/>
    </xf>
    <xf numFmtId="0" fontId="7" fillId="0" borderId="0" xfId="0" applyFont="1" applyAlignment="1">
      <alignment/>
    </xf>
    <xf numFmtId="0" fontId="2" fillId="0" borderId="14" xfId="48" applyFont="1" applyFill="1" applyBorder="1">
      <alignment/>
      <protection/>
    </xf>
    <xf numFmtId="0" fontId="8" fillId="6" borderId="16" xfId="0" applyFont="1" applyFill="1" applyBorder="1" applyAlignment="1">
      <alignment horizontal="center" vertical="center" wrapText="1"/>
    </xf>
    <xf numFmtId="0" fontId="2" fillId="0" borderId="13" xfId="48" applyFont="1" applyBorder="1" applyAlignment="1">
      <alignment horizontal="right"/>
      <protection/>
    </xf>
    <xf numFmtId="168" fontId="2" fillId="0" borderId="10" xfId="48" applyNumberFormat="1" applyFont="1" applyBorder="1">
      <alignment/>
      <protection/>
    </xf>
    <xf numFmtId="4" fontId="2" fillId="0" borderId="1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68" fontId="2" fillId="0" borderId="15" xfId="48" applyNumberFormat="1" applyFont="1" applyFill="1" applyBorder="1">
      <alignment/>
      <protection/>
    </xf>
    <xf numFmtId="172" fontId="3" fillId="0" borderId="15" xfId="50" applyNumberFormat="1" applyFont="1" applyBorder="1" applyAlignment="1">
      <alignment horizontal="right" wrapText="1"/>
      <protection/>
    </xf>
    <xf numFmtId="0" fontId="2" fillId="0" borderId="15" xfId="48" applyFont="1" applyFill="1" applyBorder="1">
      <alignment/>
      <protection/>
    </xf>
    <xf numFmtId="0" fontId="6" fillId="6" borderId="17" xfId="48" applyFont="1" applyFill="1" applyBorder="1" applyAlignment="1">
      <alignment wrapText="1"/>
      <protection/>
    </xf>
    <xf numFmtId="0" fontId="2" fillId="0" borderId="12" xfId="48" applyFont="1" applyFill="1" applyBorder="1" applyAlignment="1">
      <alignment wrapText="1"/>
      <protection/>
    </xf>
    <xf numFmtId="0" fontId="2" fillId="0" borderId="11" xfId="48" applyFont="1" applyFill="1" applyBorder="1" applyAlignment="1">
      <alignment wrapText="1"/>
      <protection/>
    </xf>
    <xf numFmtId="0" fontId="2" fillId="0" borderId="10" xfId="48" applyFont="1" applyFill="1" applyBorder="1" applyAlignment="1">
      <alignment wrapText="1"/>
      <protection/>
    </xf>
    <xf numFmtId="0" fontId="2" fillId="0" borderId="11" xfId="48" applyFont="1" applyBorder="1" applyAlignment="1">
      <alignment wrapText="1"/>
      <protection/>
    </xf>
    <xf numFmtId="0" fontId="2" fillId="0" borderId="10" xfId="48" applyFont="1" applyBorder="1" applyAlignment="1">
      <alignment wrapText="1"/>
      <protection/>
    </xf>
    <xf numFmtId="0" fontId="0" fillId="0" borderId="0" xfId="0" applyBorder="1" applyAlignment="1">
      <alignment/>
    </xf>
    <xf numFmtId="0" fontId="2" fillId="0" borderId="0" xfId="48" applyNumberFormat="1" applyFill="1" applyBorder="1">
      <alignment/>
      <protection/>
    </xf>
    <xf numFmtId="0" fontId="4" fillId="0" borderId="0" xfId="48" applyNumberFormat="1" applyFont="1" applyFill="1" applyBorder="1">
      <alignment/>
      <protection/>
    </xf>
    <xf numFmtId="0" fontId="2" fillId="0" borderId="0" xfId="48" applyNumberFormat="1" applyBorder="1">
      <alignment/>
      <protection/>
    </xf>
    <xf numFmtId="0" fontId="2" fillId="0" borderId="15" xfId="48" applyFont="1" applyFill="1" applyBorder="1" applyAlignment="1">
      <alignment wrapText="1"/>
      <protection/>
    </xf>
    <xf numFmtId="0" fontId="2" fillId="0" borderId="12" xfId="48" applyFont="1" applyBorder="1" applyAlignment="1">
      <alignment wrapText="1"/>
      <protection/>
    </xf>
    <xf numFmtId="0" fontId="2" fillId="0" borderId="13" xfId="48" applyFont="1" applyBorder="1" applyAlignment="1">
      <alignment wrapText="1"/>
      <protection/>
    </xf>
    <xf numFmtId="0" fontId="2" fillId="0" borderId="13" xfId="48" applyFont="1" applyFill="1" applyBorder="1" applyAlignment="1">
      <alignment wrapText="1"/>
      <protection/>
    </xf>
    <xf numFmtId="0" fontId="28" fillId="0" borderId="0" xfId="0" applyFont="1" applyAlignment="1">
      <alignment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6" fillId="6" borderId="17" xfId="48" applyFont="1" applyFill="1" applyBorder="1" applyAlignment="1">
      <alignment vertical="center" wrapText="1"/>
      <protection/>
    </xf>
    <xf numFmtId="0" fontId="6" fillId="6" borderId="17" xfId="48" applyFont="1" applyFill="1" applyBorder="1" applyAlignment="1">
      <alignment horizontal="center" vertical="center" wrapText="1"/>
      <protection/>
    </xf>
    <xf numFmtId="0" fontId="6" fillId="6" borderId="20" xfId="48" applyFont="1" applyFill="1" applyBorder="1" applyAlignment="1">
      <alignment vertical="center" wrapText="1"/>
      <protection/>
    </xf>
    <xf numFmtId="0" fontId="2" fillId="0" borderId="0" xfId="48" applyFont="1" applyBorder="1">
      <alignment/>
      <protection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wrapText="1"/>
    </xf>
    <xf numFmtId="168" fontId="2" fillId="0" borderId="12" xfId="48" applyNumberFormat="1" applyFont="1" applyBorder="1">
      <alignment/>
      <protection/>
    </xf>
    <xf numFmtId="4" fontId="2" fillId="0" borderId="12" xfId="48" applyNumberFormat="1" applyFont="1" applyBorder="1">
      <alignment/>
      <protection/>
    </xf>
    <xf numFmtId="172" fontId="2" fillId="0" borderId="15" xfId="48" applyNumberFormat="1" applyFont="1" applyBorder="1" applyAlignment="1">
      <alignment horizontal="right"/>
      <protection/>
    </xf>
    <xf numFmtId="0" fontId="2" fillId="0" borderId="15" xfId="48" applyFont="1" applyBorder="1" applyAlignment="1">
      <alignment wrapText="1"/>
      <protection/>
    </xf>
    <xf numFmtId="172" fontId="2" fillId="0" borderId="10" xfId="48" applyNumberFormat="1" applyFont="1" applyBorder="1" applyAlignment="1">
      <alignment horizontal="right" wrapText="1"/>
      <protection/>
    </xf>
    <xf numFmtId="0" fontId="2" fillId="0" borderId="13" xfId="48" applyFont="1" applyBorder="1">
      <alignment/>
      <protection/>
    </xf>
    <xf numFmtId="0" fontId="2" fillId="0" borderId="15" xfId="48" applyFont="1" applyBorder="1">
      <alignment/>
      <protection/>
    </xf>
    <xf numFmtId="0" fontId="2" fillId="0" borderId="21" xfId="48" applyFont="1" applyBorder="1">
      <alignment/>
      <protection/>
    </xf>
    <xf numFmtId="0" fontId="2" fillId="0" borderId="22" xfId="48" applyFont="1" applyBorder="1" applyAlignment="1">
      <alignment wrapText="1"/>
      <protection/>
    </xf>
    <xf numFmtId="168" fontId="2" fillId="0" borderId="22" xfId="48" applyNumberFormat="1" applyFont="1" applyBorder="1">
      <alignment/>
      <protection/>
    </xf>
    <xf numFmtId="4" fontId="2" fillId="0" borderId="22" xfId="48" applyNumberFormat="1" applyFont="1" applyBorder="1">
      <alignment/>
      <protection/>
    </xf>
    <xf numFmtId="0" fontId="2" fillId="0" borderId="23" xfId="48" applyFont="1" applyBorder="1">
      <alignment/>
      <protection/>
    </xf>
    <xf numFmtId="0" fontId="2" fillId="0" borderId="24" xfId="48" applyFont="1" applyBorder="1">
      <alignment/>
      <protection/>
    </xf>
    <xf numFmtId="0" fontId="2" fillId="0" borderId="25" xfId="48" applyFont="1" applyBorder="1">
      <alignment/>
      <protection/>
    </xf>
    <xf numFmtId="0" fontId="2" fillId="0" borderId="26" xfId="48" applyFont="1" applyBorder="1">
      <alignment/>
      <protection/>
    </xf>
    <xf numFmtId="0" fontId="2" fillId="0" borderId="27" xfId="48" applyFont="1" applyBorder="1" applyAlignment="1">
      <alignment wrapText="1"/>
      <protection/>
    </xf>
    <xf numFmtId="168" fontId="2" fillId="0" borderId="27" xfId="48" applyNumberFormat="1" applyFont="1" applyBorder="1">
      <alignment/>
      <protection/>
    </xf>
    <xf numFmtId="4" fontId="2" fillId="0" borderId="27" xfId="48" applyNumberFormat="1" applyFont="1" applyBorder="1">
      <alignment/>
      <protection/>
    </xf>
    <xf numFmtId="0" fontId="2" fillId="0" borderId="28" xfId="48" applyFont="1" applyBorder="1" applyAlignment="1">
      <alignment horizontal="right"/>
      <protection/>
    </xf>
    <xf numFmtId="0" fontId="2" fillId="0" borderId="28" xfId="48" applyFont="1" applyBorder="1" applyAlignment="1">
      <alignment wrapText="1"/>
      <protection/>
    </xf>
    <xf numFmtId="0" fontId="2" fillId="0" borderId="29" xfId="48" applyFont="1" applyBorder="1">
      <alignment/>
      <protection/>
    </xf>
    <xf numFmtId="0" fontId="2" fillId="0" borderId="30" xfId="48" applyFont="1" applyFill="1" applyBorder="1">
      <alignment/>
      <protection/>
    </xf>
    <xf numFmtId="4" fontId="6" fillId="6" borderId="17" xfId="48" applyNumberFormat="1" applyFont="1" applyFill="1" applyBorder="1" applyAlignment="1">
      <alignment wrapText="1"/>
      <protection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2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2" fillId="0" borderId="22" xfId="48" applyFont="1" applyFill="1" applyBorder="1" applyAlignment="1">
      <alignment wrapText="1"/>
      <protection/>
    </xf>
    <xf numFmtId="0" fontId="2" fillId="0" borderId="27" xfId="48" applyFont="1" applyFill="1" applyBorder="1" applyAlignment="1">
      <alignment wrapText="1"/>
      <protection/>
    </xf>
    <xf numFmtId="4" fontId="2" fillId="0" borderId="28" xfId="48" applyNumberFormat="1" applyFont="1" applyFill="1" applyBorder="1">
      <alignment/>
      <protection/>
    </xf>
    <xf numFmtId="0" fontId="2" fillId="0" borderId="28" xfId="48" applyFont="1" applyFill="1" applyBorder="1" applyAlignment="1">
      <alignment wrapText="1"/>
      <protection/>
    </xf>
    <xf numFmtId="0" fontId="2" fillId="0" borderId="15" xfId="48" applyFont="1" applyBorder="1" applyAlignment="1">
      <alignment horizontal="right"/>
      <protection/>
    </xf>
    <xf numFmtId="0" fontId="3" fillId="0" borderId="28" xfId="0" applyFont="1" applyBorder="1" applyAlignment="1">
      <alignment horizontal="right" wrapText="1"/>
    </xf>
    <xf numFmtId="0" fontId="3" fillId="0" borderId="15" xfId="0" applyFont="1" applyFill="1" applyBorder="1" applyAlignment="1">
      <alignment wrapText="1"/>
    </xf>
    <xf numFmtId="0" fontId="2" fillId="0" borderId="26" xfId="48" applyFont="1" applyFill="1" applyBorder="1">
      <alignment/>
      <protection/>
    </xf>
    <xf numFmtId="0" fontId="2" fillId="0" borderId="27" xfId="48" applyFont="1" applyBorder="1" applyAlignment="1">
      <alignment horizontal="right"/>
      <protection/>
    </xf>
    <xf numFmtId="0" fontId="2" fillId="0" borderId="28" xfId="48" applyFont="1" applyBorder="1">
      <alignment/>
      <protection/>
    </xf>
    <xf numFmtId="0" fontId="2" fillId="0" borderId="34" xfId="48" applyFont="1" applyFill="1" applyBorder="1">
      <alignment/>
      <protection/>
    </xf>
    <xf numFmtId="168" fontId="2" fillId="0" borderId="28" xfId="48" applyNumberFormat="1" applyFont="1" applyBorder="1">
      <alignment/>
      <protection/>
    </xf>
    <xf numFmtId="4" fontId="2" fillId="0" borderId="28" xfId="48" applyNumberFormat="1" applyFont="1" applyBorder="1">
      <alignment/>
      <protection/>
    </xf>
    <xf numFmtId="0" fontId="45" fillId="0" borderId="0" xfId="0" applyFont="1" applyBorder="1" applyAlignment="1">
      <alignment/>
    </xf>
    <xf numFmtId="0" fontId="2" fillId="0" borderId="0" xfId="48" applyFont="1" applyFill="1" applyBorder="1" applyAlignment="1">
      <alignment wrapText="1"/>
      <protection/>
    </xf>
    <xf numFmtId="0" fontId="5" fillId="0" borderId="35" xfId="0" applyFont="1" applyBorder="1" applyAlignment="1">
      <alignment horizontal="center" vertical="center" textRotation="90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9" fillId="0" borderId="35" xfId="0" applyFont="1" applyBorder="1" applyAlignment="1">
      <alignment horizontal="center" vertical="center" textRotation="90" wrapText="1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3" borderId="38" xfId="50" applyFont="1" applyFill="1" applyBorder="1" applyAlignment="1">
      <alignment horizontal="center" vertical="center"/>
      <protection/>
    </xf>
    <xf numFmtId="0" fontId="5" fillId="33" borderId="39" xfId="50" applyFont="1" applyFill="1" applyBorder="1" applyAlignment="1">
      <alignment horizontal="center" vertical="center"/>
      <protection/>
    </xf>
    <xf numFmtId="0" fontId="5" fillId="33" borderId="40" xfId="50" applyFont="1" applyFill="1" applyBorder="1" applyAlignment="1">
      <alignment horizontal="center" vertical="center"/>
      <protection/>
    </xf>
    <xf numFmtId="0" fontId="5" fillId="0" borderId="36" xfId="0" applyFont="1" applyBorder="1" applyAlignment="1">
      <alignment horizontal="center" vertical="center" textRotation="90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Normální 6" xfId="51"/>
    <cellStyle name="Normální 8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2"/>
  <sheetViews>
    <sheetView tabSelected="1" zoomScale="85" zoomScaleNormal="85" zoomScalePageLayoutView="0" workbookViewId="0" topLeftCell="A1">
      <selection activeCell="S591" sqref="S591"/>
    </sheetView>
  </sheetViews>
  <sheetFormatPr defaultColWidth="9.140625" defaultRowHeight="15"/>
  <cols>
    <col min="1" max="1" width="3.7109375" style="0" customWidth="1"/>
    <col min="2" max="2" width="8.57421875" style="36" customWidth="1"/>
    <col min="3" max="3" width="8.8515625" style="0" customWidth="1"/>
    <col min="4" max="4" width="21.7109375" style="0" customWidth="1"/>
    <col min="5" max="5" width="26.140625" style="0" customWidth="1"/>
    <col min="6" max="6" width="30.00390625" style="0" customWidth="1"/>
    <col min="7" max="7" width="12.00390625" style="0" customWidth="1"/>
    <col min="8" max="8" width="11.421875" style="0" customWidth="1"/>
    <col min="9" max="9" width="17.57421875" style="71" customWidth="1"/>
    <col min="10" max="10" width="13.7109375" style="0" customWidth="1"/>
    <col min="11" max="11" width="11.8515625" style="0" customWidth="1"/>
    <col min="12" max="12" width="12.7109375" style="0" customWidth="1"/>
    <col min="13" max="13" width="10.421875" style="12" customWidth="1"/>
    <col min="14" max="14" width="12.7109375" style="0" customWidth="1"/>
    <col min="15" max="15" width="10.8515625" style="0" customWidth="1"/>
    <col min="16" max="16" width="11.7109375" style="0" customWidth="1"/>
    <col min="17" max="17" width="5.8515625" style="52" customWidth="1"/>
    <col min="18" max="18" width="12.421875" style="0" customWidth="1"/>
    <col min="20" max="20" width="16.140625" style="0" customWidth="1"/>
  </cols>
  <sheetData>
    <row r="1" spans="1:16" ht="27.75" customHeight="1" thickBot="1">
      <c r="A1" s="134" t="s">
        <v>0</v>
      </c>
      <c r="C1" s="128" t="s">
        <v>1288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</row>
    <row r="2" spans="1:17" ht="84.75" customHeight="1" thickBot="1">
      <c r="A2" s="134"/>
      <c r="B2" s="38" t="s">
        <v>998</v>
      </c>
      <c r="C2" s="68" t="s">
        <v>1</v>
      </c>
      <c r="D2" s="68" t="s">
        <v>1278</v>
      </c>
      <c r="E2" s="68" t="s">
        <v>1276</v>
      </c>
      <c r="F2" s="68" t="s">
        <v>1277</v>
      </c>
      <c r="G2" s="46" t="s">
        <v>1286</v>
      </c>
      <c r="H2" s="46" t="s">
        <v>1287</v>
      </c>
      <c r="I2" s="95" t="s">
        <v>975</v>
      </c>
      <c r="J2" s="46" t="s">
        <v>1274</v>
      </c>
      <c r="K2" s="46" t="s">
        <v>976</v>
      </c>
      <c r="L2" s="46" t="s">
        <v>1275</v>
      </c>
      <c r="M2" s="46" t="s">
        <v>1279</v>
      </c>
      <c r="N2" s="67" t="s">
        <v>1002</v>
      </c>
      <c r="O2" s="67" t="s">
        <v>917</v>
      </c>
      <c r="P2" s="69" t="s">
        <v>1280</v>
      </c>
      <c r="Q2" s="70"/>
    </row>
    <row r="3" spans="2:18" ht="56.25" customHeight="1">
      <c r="B3" s="131" t="s">
        <v>999</v>
      </c>
      <c r="C3" s="42" t="s">
        <v>2</v>
      </c>
      <c r="D3" s="47" t="s">
        <v>3</v>
      </c>
      <c r="E3" s="47" t="s">
        <v>4</v>
      </c>
      <c r="F3" s="61" t="s">
        <v>1019</v>
      </c>
      <c r="G3" s="15">
        <v>42614</v>
      </c>
      <c r="H3" s="43">
        <v>43069</v>
      </c>
      <c r="I3" s="14">
        <v>1200000</v>
      </c>
      <c r="J3" s="14">
        <v>450000</v>
      </c>
      <c r="K3" s="14">
        <f>I3/$R$3</f>
        <v>46434.23751112487</v>
      </c>
      <c r="L3" s="14">
        <f>J3/$R$3</f>
        <v>17412.839066671826</v>
      </c>
      <c r="M3" s="44" t="s">
        <v>918</v>
      </c>
      <c r="N3" s="56" t="s">
        <v>5</v>
      </c>
      <c r="O3" s="56" t="s">
        <v>919</v>
      </c>
      <c r="P3" s="45">
        <v>62</v>
      </c>
      <c r="Q3" s="53"/>
      <c r="R3" s="60">
        <v>25.843</v>
      </c>
    </row>
    <row r="4" spans="2:17" ht="57.75" customHeight="1">
      <c r="B4" s="132"/>
      <c r="C4" s="37" t="s">
        <v>2</v>
      </c>
      <c r="D4" s="48" t="s">
        <v>6</v>
      </c>
      <c r="E4" s="48" t="s">
        <v>7</v>
      </c>
      <c r="F4" s="62" t="s">
        <v>1020</v>
      </c>
      <c r="G4" s="6">
        <v>42536</v>
      </c>
      <c r="H4" s="13">
        <v>42916</v>
      </c>
      <c r="I4" s="7">
        <v>1300000</v>
      </c>
      <c r="J4" s="7">
        <v>487500</v>
      </c>
      <c r="K4" s="7">
        <f>I4/$R$3</f>
        <v>50303.75730371861</v>
      </c>
      <c r="L4" s="7">
        <f aca="true" t="shared" si="0" ref="L4:L71">J4/$R$3</f>
        <v>18863.90898889448</v>
      </c>
      <c r="M4" s="24" t="s">
        <v>8</v>
      </c>
      <c r="N4" s="49" t="s">
        <v>9</v>
      </c>
      <c r="O4" s="49" t="s">
        <v>919</v>
      </c>
      <c r="P4" s="5">
        <v>90</v>
      </c>
      <c r="Q4" s="53"/>
    </row>
    <row r="5" spans="2:17" ht="66.75" customHeight="1">
      <c r="B5" s="132"/>
      <c r="C5" s="37" t="s">
        <v>2</v>
      </c>
      <c r="D5" s="48" t="s">
        <v>10</v>
      </c>
      <c r="E5" s="48" t="s">
        <v>11</v>
      </c>
      <c r="F5" s="48" t="s">
        <v>1021</v>
      </c>
      <c r="G5" s="6">
        <v>43191</v>
      </c>
      <c r="H5" s="8">
        <v>43738</v>
      </c>
      <c r="I5" s="11">
        <v>1357000</v>
      </c>
      <c r="J5" s="11">
        <v>1017750</v>
      </c>
      <c r="K5" s="11">
        <f aca="true" t="shared" si="1" ref="K5:L72">I5/$R$3</f>
        <v>52509.38358549704</v>
      </c>
      <c r="L5" s="11">
        <f t="shared" si="0"/>
        <v>39382.03768912278</v>
      </c>
      <c r="M5" s="25" t="s">
        <v>944</v>
      </c>
      <c r="N5" s="49" t="s">
        <v>5</v>
      </c>
      <c r="O5" s="49" t="s">
        <v>919</v>
      </c>
      <c r="P5" s="5">
        <v>57</v>
      </c>
      <c r="Q5" s="53"/>
    </row>
    <row r="6" spans="2:17" ht="54" customHeight="1">
      <c r="B6" s="132"/>
      <c r="C6" s="37" t="s">
        <v>2</v>
      </c>
      <c r="D6" s="48" t="s">
        <v>10</v>
      </c>
      <c r="E6" s="48" t="s">
        <v>12</v>
      </c>
      <c r="F6" s="49" t="s">
        <v>1022</v>
      </c>
      <c r="G6" s="13">
        <v>43160</v>
      </c>
      <c r="H6" s="13">
        <v>43830</v>
      </c>
      <c r="I6" s="7">
        <v>1350000</v>
      </c>
      <c r="J6" s="7">
        <v>1012500</v>
      </c>
      <c r="K6" s="7">
        <f t="shared" si="1"/>
        <v>52238.51720001548</v>
      </c>
      <c r="L6" s="7">
        <f t="shared" si="0"/>
        <v>39178.88790001161</v>
      </c>
      <c r="M6" s="24" t="s">
        <v>945</v>
      </c>
      <c r="N6" s="49" t="s">
        <v>5</v>
      </c>
      <c r="O6" s="49" t="s">
        <v>919</v>
      </c>
      <c r="P6" s="5">
        <v>69</v>
      </c>
      <c r="Q6" s="53"/>
    </row>
    <row r="7" spans="2:17" ht="51.75">
      <c r="B7" s="132"/>
      <c r="C7" s="37" t="s">
        <v>2</v>
      </c>
      <c r="D7" s="48" t="s">
        <v>10</v>
      </c>
      <c r="E7" s="48" t="s">
        <v>13</v>
      </c>
      <c r="F7" s="49" t="s">
        <v>14</v>
      </c>
      <c r="G7" s="13">
        <v>43221</v>
      </c>
      <c r="H7" s="13">
        <v>43738</v>
      </c>
      <c r="I7" s="7">
        <v>1316000</v>
      </c>
      <c r="J7" s="7">
        <v>987000</v>
      </c>
      <c r="K7" s="7">
        <f t="shared" si="1"/>
        <v>50922.88047053361</v>
      </c>
      <c r="L7" s="7">
        <f t="shared" si="0"/>
        <v>38192.1603529002</v>
      </c>
      <c r="M7" s="24" t="s">
        <v>954</v>
      </c>
      <c r="N7" s="49" t="s">
        <v>5</v>
      </c>
      <c r="O7" s="49" t="s">
        <v>919</v>
      </c>
      <c r="P7" s="5">
        <v>46</v>
      </c>
      <c r="Q7" s="53"/>
    </row>
    <row r="8" spans="2:20" ht="57.75" customHeight="1">
      <c r="B8" s="132"/>
      <c r="C8" s="37" t="s">
        <v>2</v>
      </c>
      <c r="D8" s="48" t="s">
        <v>10</v>
      </c>
      <c r="E8" s="48" t="s">
        <v>15</v>
      </c>
      <c r="F8" s="49" t="s">
        <v>1023</v>
      </c>
      <c r="G8" s="13">
        <v>43221</v>
      </c>
      <c r="H8" s="13">
        <v>43830</v>
      </c>
      <c r="I8" s="7">
        <v>1230696</v>
      </c>
      <c r="J8" s="7">
        <v>923022</v>
      </c>
      <c r="K8" s="7">
        <f t="shared" si="1"/>
        <v>47622.025306659445</v>
      </c>
      <c r="L8" s="7">
        <f t="shared" si="0"/>
        <v>35716.51897999458</v>
      </c>
      <c r="M8" s="24" t="s">
        <v>955</v>
      </c>
      <c r="N8" s="49" t="s">
        <v>5</v>
      </c>
      <c r="O8" s="49" t="s">
        <v>919</v>
      </c>
      <c r="P8" s="5">
        <v>55</v>
      </c>
      <c r="Q8" s="53"/>
      <c r="T8" s="71"/>
    </row>
    <row r="9" spans="2:17" ht="65.25" customHeight="1">
      <c r="B9" s="132"/>
      <c r="C9" s="37" t="s">
        <v>2</v>
      </c>
      <c r="D9" s="48" t="s">
        <v>10</v>
      </c>
      <c r="E9" s="48" t="s">
        <v>16</v>
      </c>
      <c r="F9" s="49" t="s">
        <v>1024</v>
      </c>
      <c r="G9" s="13">
        <v>43221</v>
      </c>
      <c r="H9" s="13">
        <v>43952</v>
      </c>
      <c r="I9" s="7">
        <v>1260000</v>
      </c>
      <c r="J9" s="7">
        <v>945000</v>
      </c>
      <c r="K9" s="7">
        <f t="shared" si="1"/>
        <v>48755.94938668111</v>
      </c>
      <c r="L9" s="7">
        <f t="shared" si="0"/>
        <v>36566.96204001083</v>
      </c>
      <c r="M9" s="24" t="s">
        <v>955</v>
      </c>
      <c r="N9" s="49" t="s">
        <v>5</v>
      </c>
      <c r="O9" s="49" t="s">
        <v>919</v>
      </c>
      <c r="P9" s="5">
        <v>59</v>
      </c>
      <c r="Q9" s="53"/>
    </row>
    <row r="10" spans="2:17" ht="51.75">
      <c r="B10" s="132"/>
      <c r="C10" s="37" t="s">
        <v>2</v>
      </c>
      <c r="D10" s="48" t="s">
        <v>10</v>
      </c>
      <c r="E10" s="48" t="s">
        <v>17</v>
      </c>
      <c r="F10" s="49" t="s">
        <v>1025</v>
      </c>
      <c r="G10" s="13">
        <v>43221</v>
      </c>
      <c r="H10" s="13">
        <v>43769</v>
      </c>
      <c r="I10" s="7">
        <v>1316000</v>
      </c>
      <c r="J10" s="7">
        <v>987000</v>
      </c>
      <c r="K10" s="7">
        <f t="shared" si="1"/>
        <v>50922.88047053361</v>
      </c>
      <c r="L10" s="7">
        <f t="shared" si="0"/>
        <v>38192.1603529002</v>
      </c>
      <c r="M10" s="24" t="s">
        <v>956</v>
      </c>
      <c r="N10" s="49" t="s">
        <v>5</v>
      </c>
      <c r="O10" s="49" t="s">
        <v>919</v>
      </c>
      <c r="P10" s="5">
        <v>54</v>
      </c>
      <c r="Q10" s="53"/>
    </row>
    <row r="11" spans="2:20" ht="64.5">
      <c r="B11" s="132"/>
      <c r="C11" s="37" t="s">
        <v>2</v>
      </c>
      <c r="D11" s="48" t="s">
        <v>10</v>
      </c>
      <c r="E11" s="48" t="s">
        <v>18</v>
      </c>
      <c r="F11" s="49" t="s">
        <v>1026</v>
      </c>
      <c r="G11" s="13">
        <v>43252</v>
      </c>
      <c r="H11" s="13">
        <v>43799</v>
      </c>
      <c r="I11" s="7">
        <v>1351000</v>
      </c>
      <c r="J11" s="7">
        <v>1013250</v>
      </c>
      <c r="K11" s="7">
        <f t="shared" si="1"/>
        <v>52277.21239794142</v>
      </c>
      <c r="L11" s="7">
        <f t="shared" si="0"/>
        <v>39207.90929845606</v>
      </c>
      <c r="M11" s="24" t="s">
        <v>956</v>
      </c>
      <c r="N11" s="49" t="s">
        <v>5</v>
      </c>
      <c r="O11" s="49" t="s">
        <v>919</v>
      </c>
      <c r="P11" s="5">
        <v>50</v>
      </c>
      <c r="Q11" s="53"/>
      <c r="T11" s="71"/>
    </row>
    <row r="12" spans="2:17" ht="90">
      <c r="B12" s="132"/>
      <c r="C12" s="37" t="s">
        <v>2</v>
      </c>
      <c r="D12" s="48" t="s">
        <v>10</v>
      </c>
      <c r="E12" s="48" t="s">
        <v>1289</v>
      </c>
      <c r="F12" s="49" t="s">
        <v>1292</v>
      </c>
      <c r="G12" s="13">
        <v>43617</v>
      </c>
      <c r="H12" s="13">
        <v>44286</v>
      </c>
      <c r="I12" s="7">
        <v>1639330</v>
      </c>
      <c r="J12" s="7">
        <v>1229497</v>
      </c>
      <c r="K12" s="7">
        <f t="shared" si="1"/>
        <v>63434.198815926946</v>
      </c>
      <c r="L12" s="7">
        <f t="shared" si="0"/>
        <v>47575.629764346246</v>
      </c>
      <c r="M12" s="24" t="s">
        <v>954</v>
      </c>
      <c r="N12" s="49" t="s">
        <v>5</v>
      </c>
      <c r="O12" s="49" t="s">
        <v>919</v>
      </c>
      <c r="P12" s="5">
        <v>50</v>
      </c>
      <c r="Q12" s="53"/>
    </row>
    <row r="13" spans="2:17" ht="77.25">
      <c r="B13" s="132"/>
      <c r="C13" s="37" t="s">
        <v>2</v>
      </c>
      <c r="D13" s="48" t="s">
        <v>10</v>
      </c>
      <c r="E13" s="48" t="s">
        <v>1290</v>
      </c>
      <c r="F13" s="49" t="s">
        <v>1293</v>
      </c>
      <c r="G13" s="13">
        <v>43617</v>
      </c>
      <c r="H13" s="13">
        <v>44286</v>
      </c>
      <c r="I13" s="7">
        <v>1637515</v>
      </c>
      <c r="J13" s="7">
        <v>1228136</v>
      </c>
      <c r="K13" s="7">
        <f t="shared" si="1"/>
        <v>63363.96703169137</v>
      </c>
      <c r="L13" s="7">
        <f t="shared" si="0"/>
        <v>47522.965599969044</v>
      </c>
      <c r="M13" s="24" t="s">
        <v>954</v>
      </c>
      <c r="N13" s="49" t="s">
        <v>5</v>
      </c>
      <c r="O13" s="49" t="s">
        <v>919</v>
      </c>
      <c r="P13" s="5">
        <v>49</v>
      </c>
      <c r="Q13" s="53"/>
    </row>
    <row r="14" spans="2:18" ht="64.5">
      <c r="B14" s="132"/>
      <c r="C14" s="37" t="s">
        <v>2</v>
      </c>
      <c r="D14" s="48" t="s">
        <v>10</v>
      </c>
      <c r="E14" s="48" t="s">
        <v>1291</v>
      </c>
      <c r="F14" s="49" t="s">
        <v>1294</v>
      </c>
      <c r="G14" s="13">
        <v>43709</v>
      </c>
      <c r="H14" s="13">
        <v>44196</v>
      </c>
      <c r="I14" s="7">
        <v>975960</v>
      </c>
      <c r="J14" s="7">
        <v>731970</v>
      </c>
      <c r="K14" s="7">
        <f t="shared" si="1"/>
        <v>37764.96536779786</v>
      </c>
      <c r="L14" s="7">
        <f t="shared" si="0"/>
        <v>28323.72402584839</v>
      </c>
      <c r="M14" s="24" t="s">
        <v>954</v>
      </c>
      <c r="N14" s="49" t="s">
        <v>5</v>
      </c>
      <c r="O14" s="49" t="s">
        <v>919</v>
      </c>
      <c r="P14" s="5">
        <v>64</v>
      </c>
      <c r="Q14" s="53"/>
      <c r="R14" s="71"/>
    </row>
    <row r="15" spans="2:17" ht="81.75" customHeight="1">
      <c r="B15" s="132"/>
      <c r="C15" s="37" t="s">
        <v>19</v>
      </c>
      <c r="D15" s="48" t="s">
        <v>20</v>
      </c>
      <c r="E15" s="48" t="s">
        <v>21</v>
      </c>
      <c r="F15" s="49" t="s">
        <v>22</v>
      </c>
      <c r="G15" s="13">
        <v>42430</v>
      </c>
      <c r="H15" s="13">
        <v>42856</v>
      </c>
      <c r="I15" s="7">
        <v>3278634</v>
      </c>
      <c r="J15" s="7">
        <v>1229487</v>
      </c>
      <c r="K15" s="7">
        <f t="shared" si="1"/>
        <v>126867.39155670781</v>
      </c>
      <c r="L15" s="7">
        <f t="shared" si="0"/>
        <v>47575.24281236699</v>
      </c>
      <c r="M15" s="24" t="s">
        <v>920</v>
      </c>
      <c r="N15" s="49" t="s">
        <v>9</v>
      </c>
      <c r="O15" s="49" t="s">
        <v>919</v>
      </c>
      <c r="P15" s="5">
        <v>28</v>
      </c>
      <c r="Q15" s="53"/>
    </row>
    <row r="16" spans="2:17" ht="34.5" customHeight="1">
      <c r="B16" s="132"/>
      <c r="C16" s="37" t="s">
        <v>19</v>
      </c>
      <c r="D16" s="48" t="s">
        <v>23</v>
      </c>
      <c r="E16" s="48" t="s">
        <v>24</v>
      </c>
      <c r="F16" s="49" t="s">
        <v>25</v>
      </c>
      <c r="G16" s="13">
        <v>42430</v>
      </c>
      <c r="H16" s="13">
        <v>43159</v>
      </c>
      <c r="I16" s="7">
        <v>552729</v>
      </c>
      <c r="J16" s="7">
        <v>207272</v>
      </c>
      <c r="K16" s="7">
        <f t="shared" si="1"/>
        <v>21387.958054405448</v>
      </c>
      <c r="L16" s="7">
        <f t="shared" si="0"/>
        <v>8020.431064504895</v>
      </c>
      <c r="M16" s="26">
        <v>57001</v>
      </c>
      <c r="N16" s="49" t="s">
        <v>9</v>
      </c>
      <c r="O16" s="49" t="s">
        <v>919</v>
      </c>
      <c r="P16" s="5">
        <v>27</v>
      </c>
      <c r="Q16" s="53"/>
    </row>
    <row r="17" spans="2:17" ht="64.5">
      <c r="B17" s="132"/>
      <c r="C17" s="37" t="s">
        <v>19</v>
      </c>
      <c r="D17" s="48" t="s">
        <v>26</v>
      </c>
      <c r="E17" s="48" t="s">
        <v>27</v>
      </c>
      <c r="F17" s="47" t="s">
        <v>1027</v>
      </c>
      <c r="G17" s="15">
        <v>42644</v>
      </c>
      <c r="H17" s="15">
        <v>42825</v>
      </c>
      <c r="I17" s="3">
        <v>4894512</v>
      </c>
      <c r="J17" s="3">
        <v>1835442</v>
      </c>
      <c r="K17" s="7">
        <f t="shared" si="1"/>
        <v>189394.11059087567</v>
      </c>
      <c r="L17" s="7">
        <f t="shared" si="0"/>
        <v>71022.79147157837</v>
      </c>
      <c r="M17" s="27">
        <v>37332</v>
      </c>
      <c r="N17" s="47" t="s">
        <v>5</v>
      </c>
      <c r="O17" s="49" t="s">
        <v>919</v>
      </c>
      <c r="P17" s="5">
        <v>27</v>
      </c>
      <c r="Q17" s="53"/>
    </row>
    <row r="18" spans="2:17" ht="51.75">
      <c r="B18" s="132"/>
      <c r="C18" s="37" t="s">
        <v>19</v>
      </c>
      <c r="D18" s="48" t="s">
        <v>28</v>
      </c>
      <c r="E18" s="48" t="s">
        <v>29</v>
      </c>
      <c r="F18" s="48" t="s">
        <v>1281</v>
      </c>
      <c r="G18" s="6">
        <v>42370</v>
      </c>
      <c r="H18" s="6">
        <v>42889</v>
      </c>
      <c r="I18" s="9">
        <v>549805</v>
      </c>
      <c r="J18" s="9">
        <v>206176</v>
      </c>
      <c r="K18" s="7">
        <f t="shared" si="1"/>
        <v>21274.813295670006</v>
      </c>
      <c r="L18" s="7">
        <f t="shared" si="0"/>
        <v>7978.0211275780675</v>
      </c>
      <c r="M18" s="28">
        <v>37821</v>
      </c>
      <c r="N18" s="48" t="s">
        <v>5</v>
      </c>
      <c r="O18" s="49" t="s">
        <v>919</v>
      </c>
      <c r="P18" s="5">
        <v>31</v>
      </c>
      <c r="Q18" s="54"/>
    </row>
    <row r="19" spans="2:17" ht="39">
      <c r="B19" s="132"/>
      <c r="C19" s="37" t="s">
        <v>19</v>
      </c>
      <c r="D19" s="48" t="s">
        <v>28</v>
      </c>
      <c r="E19" s="48" t="s">
        <v>30</v>
      </c>
      <c r="F19" s="48" t="s">
        <v>31</v>
      </c>
      <c r="G19" s="6">
        <v>42736</v>
      </c>
      <c r="H19" s="6">
        <v>42889</v>
      </c>
      <c r="I19" s="9">
        <v>396100</v>
      </c>
      <c r="J19" s="9">
        <v>198050</v>
      </c>
      <c r="K19" s="7">
        <f t="shared" si="1"/>
        <v>15327.1678984638</v>
      </c>
      <c r="L19" s="7">
        <f t="shared" si="0"/>
        <v>7663.5839492319</v>
      </c>
      <c r="M19" s="28">
        <v>37821</v>
      </c>
      <c r="N19" s="48" t="s">
        <v>5</v>
      </c>
      <c r="O19" s="49" t="s">
        <v>919</v>
      </c>
      <c r="P19" s="5">
        <v>31</v>
      </c>
      <c r="Q19" s="53"/>
    </row>
    <row r="20" spans="2:17" ht="57.75" customHeight="1">
      <c r="B20" s="132"/>
      <c r="C20" s="37" t="s">
        <v>19</v>
      </c>
      <c r="D20" s="48" t="s">
        <v>28</v>
      </c>
      <c r="E20" s="48" t="s">
        <v>32</v>
      </c>
      <c r="F20" s="48" t="s">
        <v>613</v>
      </c>
      <c r="G20" s="6">
        <v>42370</v>
      </c>
      <c r="H20" s="6">
        <v>42889</v>
      </c>
      <c r="I20" s="9">
        <v>3473000</v>
      </c>
      <c r="J20" s="9">
        <v>1302375</v>
      </c>
      <c r="K20" s="7">
        <f t="shared" si="1"/>
        <v>134388.42239678057</v>
      </c>
      <c r="L20" s="7">
        <f t="shared" si="0"/>
        <v>50395.65839879271</v>
      </c>
      <c r="M20" s="28">
        <v>37821</v>
      </c>
      <c r="N20" s="48" t="s">
        <v>5</v>
      </c>
      <c r="O20" s="49" t="s">
        <v>919</v>
      </c>
      <c r="P20" s="5">
        <v>26</v>
      </c>
      <c r="Q20" s="54"/>
    </row>
    <row r="21" spans="2:17" ht="26.25">
      <c r="B21" s="132"/>
      <c r="C21" s="37" t="s">
        <v>19</v>
      </c>
      <c r="D21" s="48" t="s">
        <v>33</v>
      </c>
      <c r="E21" s="48" t="s">
        <v>34</v>
      </c>
      <c r="F21" s="48" t="s">
        <v>35</v>
      </c>
      <c r="G21" s="6">
        <v>42524</v>
      </c>
      <c r="H21" s="6">
        <v>43221</v>
      </c>
      <c r="I21" s="9">
        <v>1585609</v>
      </c>
      <c r="J21" s="9">
        <v>594603</v>
      </c>
      <c r="K21" s="7">
        <f t="shared" si="1"/>
        <v>61355.454088147664</v>
      </c>
      <c r="L21" s="7">
        <f t="shared" si="0"/>
        <v>23008.28077235615</v>
      </c>
      <c r="M21" s="28">
        <v>39143</v>
      </c>
      <c r="N21" s="48" t="s">
        <v>5</v>
      </c>
      <c r="O21" s="49" t="s">
        <v>919</v>
      </c>
      <c r="P21" s="5">
        <v>30</v>
      </c>
      <c r="Q21" s="53"/>
    </row>
    <row r="22" spans="2:17" ht="85.5" customHeight="1">
      <c r="B22" s="132"/>
      <c r="C22" s="37" t="s">
        <v>19</v>
      </c>
      <c r="D22" s="48" t="s">
        <v>28</v>
      </c>
      <c r="E22" s="48" t="s">
        <v>36</v>
      </c>
      <c r="F22" s="62" t="s">
        <v>1028</v>
      </c>
      <c r="G22" s="6">
        <v>42370</v>
      </c>
      <c r="H22" s="6">
        <v>42889</v>
      </c>
      <c r="I22" s="9">
        <v>1816816</v>
      </c>
      <c r="J22" s="9">
        <v>681306</v>
      </c>
      <c r="K22" s="7">
        <f t="shared" si="1"/>
        <v>70302.05471500987</v>
      </c>
      <c r="L22" s="7">
        <f t="shared" si="0"/>
        <v>26363.270518128702</v>
      </c>
      <c r="M22" s="28">
        <v>37821</v>
      </c>
      <c r="N22" s="48" t="s">
        <v>5</v>
      </c>
      <c r="O22" s="49" t="s">
        <v>919</v>
      </c>
      <c r="P22" s="5">
        <v>31</v>
      </c>
      <c r="Q22" s="54"/>
    </row>
    <row r="23" spans="2:17" ht="39">
      <c r="B23" s="132"/>
      <c r="C23" s="37" t="s">
        <v>19</v>
      </c>
      <c r="D23" s="48" t="s">
        <v>37</v>
      </c>
      <c r="E23" s="48" t="s">
        <v>38</v>
      </c>
      <c r="F23" s="48" t="s">
        <v>39</v>
      </c>
      <c r="G23" s="6">
        <v>42491</v>
      </c>
      <c r="H23" s="6">
        <v>43039</v>
      </c>
      <c r="I23" s="9">
        <v>2169000</v>
      </c>
      <c r="J23" s="9">
        <v>813375</v>
      </c>
      <c r="K23" s="7">
        <f t="shared" si="1"/>
        <v>83929.88430135821</v>
      </c>
      <c r="L23" s="7">
        <f t="shared" si="0"/>
        <v>31473.706613009326</v>
      </c>
      <c r="M23" s="28">
        <v>34021</v>
      </c>
      <c r="N23" s="48" t="s">
        <v>40</v>
      </c>
      <c r="O23" s="49" t="s">
        <v>919</v>
      </c>
      <c r="P23" s="5">
        <v>32</v>
      </c>
      <c r="Q23" s="53"/>
    </row>
    <row r="24" spans="2:17" ht="39">
      <c r="B24" s="132"/>
      <c r="C24" s="37" t="s">
        <v>19</v>
      </c>
      <c r="D24" s="48" t="s">
        <v>33</v>
      </c>
      <c r="E24" s="48" t="s">
        <v>41</v>
      </c>
      <c r="F24" s="48" t="s">
        <v>42</v>
      </c>
      <c r="G24" s="6">
        <v>42561</v>
      </c>
      <c r="H24" s="6">
        <v>42704</v>
      </c>
      <c r="I24" s="9">
        <v>2137776</v>
      </c>
      <c r="J24" s="9">
        <v>801665</v>
      </c>
      <c r="K24" s="7">
        <f t="shared" si="1"/>
        <v>82721.66544131874</v>
      </c>
      <c r="L24" s="7">
        <f t="shared" si="0"/>
        <v>31020.5858452966</v>
      </c>
      <c r="M24" s="28">
        <v>39143</v>
      </c>
      <c r="N24" s="48" t="s">
        <v>5</v>
      </c>
      <c r="O24" s="49" t="s">
        <v>919</v>
      </c>
      <c r="P24" s="5">
        <v>37</v>
      </c>
      <c r="Q24" s="53"/>
    </row>
    <row r="25" spans="2:17" ht="51.75">
      <c r="B25" s="132"/>
      <c r="C25" s="37" t="s">
        <v>19</v>
      </c>
      <c r="D25" s="48" t="s">
        <v>43</v>
      </c>
      <c r="E25" s="48" t="s">
        <v>44</v>
      </c>
      <c r="F25" s="62" t="s">
        <v>1029</v>
      </c>
      <c r="G25" s="6">
        <v>42401</v>
      </c>
      <c r="H25" s="6">
        <v>42825</v>
      </c>
      <c r="I25" s="9">
        <v>1558000</v>
      </c>
      <c r="J25" s="9">
        <v>584250</v>
      </c>
      <c r="K25" s="7">
        <f t="shared" si="1"/>
        <v>60287.118368610456</v>
      </c>
      <c r="L25" s="7">
        <f t="shared" si="0"/>
        <v>22607.669388228922</v>
      </c>
      <c r="M25" s="28">
        <v>35002</v>
      </c>
      <c r="N25" s="48" t="s">
        <v>45</v>
      </c>
      <c r="O25" s="49" t="s">
        <v>919</v>
      </c>
      <c r="P25" s="5">
        <v>33</v>
      </c>
      <c r="Q25" s="53"/>
    </row>
    <row r="26" spans="2:17" ht="51.75">
      <c r="B26" s="132"/>
      <c r="C26" s="37" t="s">
        <v>19</v>
      </c>
      <c r="D26" s="48" t="s">
        <v>46</v>
      </c>
      <c r="E26" s="48" t="s">
        <v>47</v>
      </c>
      <c r="F26" s="48" t="s">
        <v>1030</v>
      </c>
      <c r="G26" s="6">
        <v>42311</v>
      </c>
      <c r="H26" s="6">
        <v>42889</v>
      </c>
      <c r="I26" s="9">
        <v>1200671</v>
      </c>
      <c r="J26" s="9">
        <v>450251</v>
      </c>
      <c r="K26" s="7">
        <f t="shared" si="1"/>
        <v>46460.20198893317</v>
      </c>
      <c r="L26" s="7">
        <f t="shared" si="0"/>
        <v>17422.551561351236</v>
      </c>
      <c r="M26" s="28">
        <v>50401</v>
      </c>
      <c r="N26" s="48" t="s">
        <v>48</v>
      </c>
      <c r="O26" s="49" t="s">
        <v>919</v>
      </c>
      <c r="P26" s="5">
        <v>39</v>
      </c>
      <c r="Q26" s="53"/>
    </row>
    <row r="27" spans="2:17" ht="26.25">
      <c r="B27" s="132"/>
      <c r="C27" s="37" t="s">
        <v>19</v>
      </c>
      <c r="D27" s="48" t="s">
        <v>49</v>
      </c>
      <c r="E27" s="48" t="s">
        <v>50</v>
      </c>
      <c r="F27" s="48" t="s">
        <v>51</v>
      </c>
      <c r="G27" s="6">
        <v>42491</v>
      </c>
      <c r="H27" s="6">
        <v>42673</v>
      </c>
      <c r="I27" s="9">
        <v>235000</v>
      </c>
      <c r="J27" s="9">
        <v>88125</v>
      </c>
      <c r="K27" s="7">
        <f t="shared" si="1"/>
        <v>9093.371512595288</v>
      </c>
      <c r="L27" s="7">
        <f t="shared" si="0"/>
        <v>3410.0143172232324</v>
      </c>
      <c r="M27" s="28">
        <v>37341</v>
      </c>
      <c r="N27" s="48" t="s">
        <v>5</v>
      </c>
      <c r="O27" s="49" t="s">
        <v>919</v>
      </c>
      <c r="P27" s="5">
        <v>24</v>
      </c>
      <c r="Q27" s="53"/>
    </row>
    <row r="28" spans="2:17" ht="39">
      <c r="B28" s="132"/>
      <c r="C28" s="37" t="s">
        <v>19</v>
      </c>
      <c r="D28" s="48" t="s">
        <v>33</v>
      </c>
      <c r="E28" s="48" t="s">
        <v>52</v>
      </c>
      <c r="F28" s="48" t="s">
        <v>42</v>
      </c>
      <c r="G28" s="6">
        <v>42561</v>
      </c>
      <c r="H28" s="6">
        <v>42704</v>
      </c>
      <c r="I28" s="9">
        <v>2268951</v>
      </c>
      <c r="J28" s="9">
        <v>850855</v>
      </c>
      <c r="K28" s="7">
        <f t="shared" si="1"/>
        <v>87797.50802925357</v>
      </c>
      <c r="L28" s="7">
        <f t="shared" si="0"/>
        <v>32924.00263127346</v>
      </c>
      <c r="M28" s="28">
        <v>39140</v>
      </c>
      <c r="N28" s="48" t="s">
        <v>5</v>
      </c>
      <c r="O28" s="49" t="s">
        <v>919</v>
      </c>
      <c r="P28" s="5">
        <v>37</v>
      </c>
      <c r="Q28" s="53"/>
    </row>
    <row r="29" spans="2:17" ht="58.5" customHeight="1">
      <c r="B29" s="132"/>
      <c r="C29" s="37" t="s">
        <v>19</v>
      </c>
      <c r="D29" s="48" t="s">
        <v>49</v>
      </c>
      <c r="E29" s="48" t="s">
        <v>53</v>
      </c>
      <c r="F29" s="48" t="s">
        <v>1031</v>
      </c>
      <c r="G29" s="6">
        <v>42491</v>
      </c>
      <c r="H29" s="6">
        <v>42673</v>
      </c>
      <c r="I29" s="9">
        <v>789600</v>
      </c>
      <c r="J29" s="9">
        <v>296100</v>
      </c>
      <c r="K29" s="7">
        <f t="shared" si="1"/>
        <v>30553.728282320164</v>
      </c>
      <c r="L29" s="7">
        <f t="shared" si="0"/>
        <v>11457.648105870061</v>
      </c>
      <c r="M29" s="28">
        <v>37341</v>
      </c>
      <c r="N29" s="48" t="s">
        <v>5</v>
      </c>
      <c r="O29" s="49" t="s">
        <v>919</v>
      </c>
      <c r="P29" s="5">
        <v>26</v>
      </c>
      <c r="Q29" s="53"/>
    </row>
    <row r="30" spans="2:17" ht="58.5" customHeight="1">
      <c r="B30" s="132"/>
      <c r="C30" s="37" t="s">
        <v>19</v>
      </c>
      <c r="D30" s="48" t="s">
        <v>28</v>
      </c>
      <c r="E30" s="48" t="s">
        <v>1443</v>
      </c>
      <c r="F30" s="48" t="s">
        <v>1444</v>
      </c>
      <c r="G30" s="6">
        <v>42370</v>
      </c>
      <c r="H30" s="6">
        <v>42889</v>
      </c>
      <c r="I30" s="9">
        <v>257435</v>
      </c>
      <c r="J30" s="9">
        <v>96538</v>
      </c>
      <c r="K30" s="7">
        <f t="shared" si="1"/>
        <v>9961.498278063693</v>
      </c>
      <c r="L30" s="7">
        <f t="shared" si="0"/>
        <v>3735.557017374144</v>
      </c>
      <c r="M30" s="28" t="s">
        <v>1445</v>
      </c>
      <c r="N30" s="48" t="s">
        <v>5</v>
      </c>
      <c r="O30" s="49" t="s">
        <v>919</v>
      </c>
      <c r="P30" s="5">
        <v>31</v>
      </c>
      <c r="Q30" s="53"/>
    </row>
    <row r="31" spans="2:17" ht="75" customHeight="1">
      <c r="B31" s="132"/>
      <c r="C31" s="37" t="s">
        <v>19</v>
      </c>
      <c r="D31" s="48" t="s">
        <v>54</v>
      </c>
      <c r="E31" s="48" t="s">
        <v>55</v>
      </c>
      <c r="F31" s="48" t="s">
        <v>1032</v>
      </c>
      <c r="G31" s="6">
        <v>42520</v>
      </c>
      <c r="H31" s="6">
        <v>42913</v>
      </c>
      <c r="I31" s="9">
        <v>3535373</v>
      </c>
      <c r="J31" s="9">
        <v>1325764</v>
      </c>
      <c r="K31" s="7">
        <f t="shared" si="1"/>
        <v>136801.95797701506</v>
      </c>
      <c r="L31" s="7">
        <f t="shared" si="0"/>
        <v>51300.70038308246</v>
      </c>
      <c r="M31" s="29" t="s">
        <v>953</v>
      </c>
      <c r="N31" s="48" t="s">
        <v>48</v>
      </c>
      <c r="O31" s="49" t="s">
        <v>919</v>
      </c>
      <c r="P31" s="5">
        <v>37</v>
      </c>
      <c r="Q31" s="53"/>
    </row>
    <row r="32" spans="2:17" ht="70.5" customHeight="1">
      <c r="B32" s="132"/>
      <c r="C32" s="37" t="s">
        <v>19</v>
      </c>
      <c r="D32" s="48" t="s">
        <v>56</v>
      </c>
      <c r="E32" s="48" t="s">
        <v>57</v>
      </c>
      <c r="F32" s="62" t="s">
        <v>1033</v>
      </c>
      <c r="G32" s="6">
        <v>42551</v>
      </c>
      <c r="H32" s="6">
        <v>42699</v>
      </c>
      <c r="I32" s="9">
        <v>1592950</v>
      </c>
      <c r="J32" s="9">
        <v>597356</v>
      </c>
      <c r="K32" s="7">
        <f t="shared" si="1"/>
        <v>61639.515536121966</v>
      </c>
      <c r="L32" s="7">
        <f t="shared" si="0"/>
        <v>23114.808652246254</v>
      </c>
      <c r="M32" s="28">
        <v>67801</v>
      </c>
      <c r="N32" s="48" t="s">
        <v>58</v>
      </c>
      <c r="O32" s="49" t="s">
        <v>919</v>
      </c>
      <c r="P32" s="5">
        <v>35</v>
      </c>
      <c r="Q32" s="53"/>
    </row>
    <row r="33" spans="2:17" ht="65.25" customHeight="1">
      <c r="B33" s="132"/>
      <c r="C33" s="37" t="s">
        <v>19</v>
      </c>
      <c r="D33" s="48" t="s">
        <v>59</v>
      </c>
      <c r="E33" s="48" t="s">
        <v>60</v>
      </c>
      <c r="F33" s="48" t="s">
        <v>1034</v>
      </c>
      <c r="G33" s="6">
        <v>42551</v>
      </c>
      <c r="H33" s="6">
        <v>42735</v>
      </c>
      <c r="I33" s="9">
        <v>461000</v>
      </c>
      <c r="J33" s="9">
        <v>172875</v>
      </c>
      <c r="K33" s="7">
        <f t="shared" si="1"/>
        <v>17838.486243857136</v>
      </c>
      <c r="L33" s="7">
        <f t="shared" si="0"/>
        <v>6689.432341446426</v>
      </c>
      <c r="M33" s="29" t="s">
        <v>952</v>
      </c>
      <c r="N33" s="48" t="s">
        <v>58</v>
      </c>
      <c r="O33" s="49" t="s">
        <v>919</v>
      </c>
      <c r="P33" s="5">
        <v>41</v>
      </c>
      <c r="Q33" s="53"/>
    </row>
    <row r="34" spans="2:17" ht="77.25">
      <c r="B34" s="132"/>
      <c r="C34" s="37" t="s">
        <v>19</v>
      </c>
      <c r="D34" s="48" t="s">
        <v>61</v>
      </c>
      <c r="E34" s="48" t="s">
        <v>62</v>
      </c>
      <c r="F34" s="62" t="s">
        <v>1035</v>
      </c>
      <c r="G34" s="6">
        <v>42552</v>
      </c>
      <c r="H34" s="6">
        <v>42735</v>
      </c>
      <c r="I34" s="9">
        <v>1656000</v>
      </c>
      <c r="J34" s="9">
        <v>621000</v>
      </c>
      <c r="K34" s="7">
        <f t="shared" si="1"/>
        <v>64079.24776535232</v>
      </c>
      <c r="L34" s="7">
        <f t="shared" si="0"/>
        <v>24029.71791200712</v>
      </c>
      <c r="M34" s="28">
        <v>26401</v>
      </c>
      <c r="N34" s="48" t="s">
        <v>63</v>
      </c>
      <c r="O34" s="49" t="s">
        <v>919</v>
      </c>
      <c r="P34" s="5">
        <v>29</v>
      </c>
      <c r="Q34" s="53"/>
    </row>
    <row r="35" spans="2:17" ht="82.5" customHeight="1">
      <c r="B35" s="132"/>
      <c r="C35" s="37" t="s">
        <v>19</v>
      </c>
      <c r="D35" s="48" t="s">
        <v>64</v>
      </c>
      <c r="E35" s="48" t="s">
        <v>65</v>
      </c>
      <c r="F35" s="62" t="s">
        <v>1036</v>
      </c>
      <c r="G35" s="6">
        <v>42552</v>
      </c>
      <c r="H35" s="6">
        <v>43251</v>
      </c>
      <c r="I35" s="9">
        <v>1681617</v>
      </c>
      <c r="J35" s="9">
        <v>630606</v>
      </c>
      <c r="K35" s="7">
        <f t="shared" si="1"/>
        <v>65070.502650621056</v>
      </c>
      <c r="L35" s="7">
        <f t="shared" si="0"/>
        <v>24401.423983283676</v>
      </c>
      <c r="M35" s="29" t="s">
        <v>951</v>
      </c>
      <c r="N35" s="48" t="s">
        <v>63</v>
      </c>
      <c r="O35" s="49" t="s">
        <v>919</v>
      </c>
      <c r="P35" s="5">
        <v>46</v>
      </c>
      <c r="Q35" s="53"/>
    </row>
    <row r="36" spans="2:17" ht="60" customHeight="1">
      <c r="B36" s="132"/>
      <c r="C36" s="37" t="s">
        <v>19</v>
      </c>
      <c r="D36" s="48" t="s">
        <v>66</v>
      </c>
      <c r="E36" s="48" t="s">
        <v>67</v>
      </c>
      <c r="F36" s="48" t="s">
        <v>68</v>
      </c>
      <c r="G36" s="6">
        <v>42583</v>
      </c>
      <c r="H36" s="6">
        <v>43146</v>
      </c>
      <c r="I36" s="9">
        <v>3987476</v>
      </c>
      <c r="J36" s="9">
        <v>1495303</v>
      </c>
      <c r="K36" s="7">
        <f t="shared" si="1"/>
        <v>154296.17304492512</v>
      </c>
      <c r="L36" s="7">
        <f t="shared" si="0"/>
        <v>57861.04554424796</v>
      </c>
      <c r="M36" s="28">
        <v>27351</v>
      </c>
      <c r="N36" s="48" t="s">
        <v>63</v>
      </c>
      <c r="O36" s="49" t="s">
        <v>919</v>
      </c>
      <c r="P36" s="5">
        <v>29</v>
      </c>
      <c r="Q36" s="53"/>
    </row>
    <row r="37" spans="2:17" ht="63" customHeight="1">
      <c r="B37" s="132"/>
      <c r="C37" s="37" t="s">
        <v>19</v>
      </c>
      <c r="D37" s="48" t="s">
        <v>59</v>
      </c>
      <c r="E37" s="48" t="s">
        <v>69</v>
      </c>
      <c r="F37" s="48" t="s">
        <v>1037</v>
      </c>
      <c r="G37" s="6">
        <v>42539</v>
      </c>
      <c r="H37" s="6">
        <v>42735</v>
      </c>
      <c r="I37" s="9">
        <v>2265414</v>
      </c>
      <c r="J37" s="9">
        <v>849530</v>
      </c>
      <c r="K37" s="7">
        <f t="shared" si="1"/>
        <v>87660.64311418953</v>
      </c>
      <c r="L37" s="7">
        <f t="shared" si="0"/>
        <v>32872.731494021595</v>
      </c>
      <c r="M37" s="28">
        <v>69123</v>
      </c>
      <c r="N37" s="48" t="s">
        <v>58</v>
      </c>
      <c r="O37" s="49" t="s">
        <v>919</v>
      </c>
      <c r="P37" s="5">
        <v>26</v>
      </c>
      <c r="Q37" s="53"/>
    </row>
    <row r="38" spans="2:17" ht="51.75">
      <c r="B38" s="132"/>
      <c r="C38" s="37" t="s">
        <v>19</v>
      </c>
      <c r="D38" s="48" t="s">
        <v>70</v>
      </c>
      <c r="E38" s="48" t="s">
        <v>71</v>
      </c>
      <c r="F38" s="48" t="s">
        <v>1038</v>
      </c>
      <c r="G38" s="6">
        <v>42430</v>
      </c>
      <c r="H38" s="6">
        <v>42551</v>
      </c>
      <c r="I38" s="9">
        <v>113729</v>
      </c>
      <c r="J38" s="9">
        <v>42648</v>
      </c>
      <c r="K38" s="7">
        <f t="shared" si="1"/>
        <v>4400.766164918934</v>
      </c>
      <c r="L38" s="7">
        <f t="shared" si="0"/>
        <v>1650.2728011453778</v>
      </c>
      <c r="M38" s="28">
        <v>74601</v>
      </c>
      <c r="N38" s="48" t="s">
        <v>72</v>
      </c>
      <c r="O38" s="49" t="s">
        <v>919</v>
      </c>
      <c r="P38" s="5">
        <v>23</v>
      </c>
      <c r="Q38" s="53"/>
    </row>
    <row r="39" spans="2:17" ht="64.5">
      <c r="B39" s="132"/>
      <c r="C39" s="37" t="s">
        <v>19</v>
      </c>
      <c r="D39" s="48" t="s">
        <v>73</v>
      </c>
      <c r="E39" s="48" t="s">
        <v>74</v>
      </c>
      <c r="F39" s="48" t="s">
        <v>1039</v>
      </c>
      <c r="G39" s="6">
        <v>42767</v>
      </c>
      <c r="H39" s="6">
        <v>42886</v>
      </c>
      <c r="I39" s="9">
        <v>355000</v>
      </c>
      <c r="J39" s="9">
        <v>133125</v>
      </c>
      <c r="K39" s="7">
        <f t="shared" si="1"/>
        <v>13736.795263707774</v>
      </c>
      <c r="L39" s="7">
        <f t="shared" si="0"/>
        <v>5151.298223890415</v>
      </c>
      <c r="M39" s="28">
        <v>74213</v>
      </c>
      <c r="N39" s="48" t="s">
        <v>72</v>
      </c>
      <c r="O39" s="49" t="s">
        <v>919</v>
      </c>
      <c r="P39" s="5">
        <v>38</v>
      </c>
      <c r="Q39" s="53"/>
    </row>
    <row r="40" spans="2:17" ht="63.75" customHeight="1">
      <c r="B40" s="132"/>
      <c r="C40" s="37" t="s">
        <v>19</v>
      </c>
      <c r="D40" s="48" t="s">
        <v>75</v>
      </c>
      <c r="E40" s="48" t="s">
        <v>76</v>
      </c>
      <c r="F40" s="62" t="s">
        <v>1040</v>
      </c>
      <c r="G40" s="6">
        <v>42826</v>
      </c>
      <c r="H40" s="6">
        <v>43191</v>
      </c>
      <c r="I40" s="9">
        <v>2853534</v>
      </c>
      <c r="J40" s="9">
        <v>1070075</v>
      </c>
      <c r="K40" s="7">
        <f t="shared" si="1"/>
        <v>110418.06291839182</v>
      </c>
      <c r="L40" s="7">
        <f t="shared" si="0"/>
        <v>41406.763920597456</v>
      </c>
      <c r="M40" s="28">
        <v>73991</v>
      </c>
      <c r="N40" s="48" t="s">
        <v>72</v>
      </c>
      <c r="O40" s="49" t="s">
        <v>919</v>
      </c>
      <c r="P40" s="5">
        <v>32</v>
      </c>
      <c r="Q40" s="53"/>
    </row>
    <row r="41" spans="2:17" ht="51.75">
      <c r="B41" s="132"/>
      <c r="C41" s="37" t="s">
        <v>19</v>
      </c>
      <c r="D41" s="48" t="s">
        <v>77</v>
      </c>
      <c r="E41" s="48" t="s">
        <v>78</v>
      </c>
      <c r="F41" s="62" t="s">
        <v>1041</v>
      </c>
      <c r="G41" s="6">
        <v>42552</v>
      </c>
      <c r="H41" s="6">
        <v>42916</v>
      </c>
      <c r="I41" s="9">
        <v>3283248</v>
      </c>
      <c r="J41" s="9">
        <v>1231218</v>
      </c>
      <c r="K41" s="7">
        <f t="shared" si="1"/>
        <v>127045.93119993809</v>
      </c>
      <c r="L41" s="7">
        <f t="shared" si="0"/>
        <v>47642.22419997678</v>
      </c>
      <c r="M41" s="28">
        <v>66412</v>
      </c>
      <c r="N41" s="48" t="s">
        <v>58</v>
      </c>
      <c r="O41" s="49" t="s">
        <v>919</v>
      </c>
      <c r="P41" s="5">
        <v>27</v>
      </c>
      <c r="Q41" s="53"/>
    </row>
    <row r="42" spans="2:17" ht="51.75">
      <c r="B42" s="132"/>
      <c r="C42" s="37" t="s">
        <v>19</v>
      </c>
      <c r="D42" s="48" t="s">
        <v>79</v>
      </c>
      <c r="E42" s="48" t="s">
        <v>80</v>
      </c>
      <c r="F42" s="48" t="s">
        <v>1042</v>
      </c>
      <c r="G42" s="6">
        <v>42440</v>
      </c>
      <c r="H42" s="6">
        <v>42825</v>
      </c>
      <c r="I42" s="9">
        <v>2035063</v>
      </c>
      <c r="J42" s="9">
        <v>763148</v>
      </c>
      <c r="K42" s="7">
        <f t="shared" si="1"/>
        <v>78747.16557675193</v>
      </c>
      <c r="L42" s="7">
        <f t="shared" si="0"/>
        <v>29530.16290678327</v>
      </c>
      <c r="M42" s="28">
        <v>37901</v>
      </c>
      <c r="N42" s="48" t="s">
        <v>5</v>
      </c>
      <c r="O42" s="49" t="s">
        <v>919</v>
      </c>
      <c r="P42" s="5">
        <v>31</v>
      </c>
      <c r="Q42" s="53"/>
    </row>
    <row r="43" spans="2:17" ht="63" customHeight="1">
      <c r="B43" s="132"/>
      <c r="C43" s="37" t="s">
        <v>19</v>
      </c>
      <c r="D43" s="48" t="s">
        <v>82</v>
      </c>
      <c r="E43" s="48" t="s">
        <v>83</v>
      </c>
      <c r="F43" s="48" t="s">
        <v>1043</v>
      </c>
      <c r="G43" s="6">
        <v>42522</v>
      </c>
      <c r="H43" s="6">
        <v>42915</v>
      </c>
      <c r="I43" s="9">
        <v>739991</v>
      </c>
      <c r="J43" s="9">
        <v>277496</v>
      </c>
      <c r="K43" s="7">
        <f t="shared" si="1"/>
        <v>28634.098208412335</v>
      </c>
      <c r="L43" s="7">
        <f t="shared" si="0"/>
        <v>10737.762643655922</v>
      </c>
      <c r="M43" s="28">
        <v>39181</v>
      </c>
      <c r="N43" s="48" t="s">
        <v>5</v>
      </c>
      <c r="O43" s="49" t="s">
        <v>919</v>
      </c>
      <c r="P43" s="5">
        <v>23</v>
      </c>
      <c r="Q43" s="53"/>
    </row>
    <row r="44" spans="2:17" ht="51.75">
      <c r="B44" s="132"/>
      <c r="C44" s="37" t="s">
        <v>19</v>
      </c>
      <c r="D44" s="48" t="s">
        <v>79</v>
      </c>
      <c r="E44" s="48" t="s">
        <v>84</v>
      </c>
      <c r="F44" s="48" t="s">
        <v>81</v>
      </c>
      <c r="G44" s="6">
        <v>42440</v>
      </c>
      <c r="H44" s="6">
        <v>42825</v>
      </c>
      <c r="I44" s="9">
        <v>2371000</v>
      </c>
      <c r="J44" s="9">
        <v>889125</v>
      </c>
      <c r="K44" s="7">
        <f t="shared" si="1"/>
        <v>91746.31428239755</v>
      </c>
      <c r="L44" s="7">
        <f t="shared" si="0"/>
        <v>34404.86785589908</v>
      </c>
      <c r="M44" s="28">
        <v>37901</v>
      </c>
      <c r="N44" s="48" t="s">
        <v>5</v>
      </c>
      <c r="O44" s="49" t="s">
        <v>919</v>
      </c>
      <c r="P44" s="5">
        <v>31</v>
      </c>
      <c r="Q44" s="53"/>
    </row>
    <row r="45" spans="2:17" ht="26.25">
      <c r="B45" s="132"/>
      <c r="C45" s="37" t="s">
        <v>19</v>
      </c>
      <c r="D45" s="48" t="s">
        <v>85</v>
      </c>
      <c r="E45" s="48" t="s">
        <v>86</v>
      </c>
      <c r="F45" s="48" t="s">
        <v>1282</v>
      </c>
      <c r="G45" s="6">
        <v>42522</v>
      </c>
      <c r="H45" s="6">
        <v>43069</v>
      </c>
      <c r="I45" s="9">
        <v>865013</v>
      </c>
      <c r="J45" s="9">
        <v>324379</v>
      </c>
      <c r="K45" s="7">
        <f t="shared" si="1"/>
        <v>33471.84924350888</v>
      </c>
      <c r="L45" s="7">
        <f t="shared" si="0"/>
        <v>12551.909608017644</v>
      </c>
      <c r="M45" s="28">
        <v>38241</v>
      </c>
      <c r="N45" s="48" t="s">
        <v>5</v>
      </c>
      <c r="O45" s="49" t="s">
        <v>919</v>
      </c>
      <c r="P45" s="5">
        <v>25</v>
      </c>
      <c r="Q45" s="53"/>
    </row>
    <row r="46" spans="2:17" ht="51.75">
      <c r="B46" s="132"/>
      <c r="C46" s="37" t="s">
        <v>19</v>
      </c>
      <c r="D46" s="48" t="s">
        <v>87</v>
      </c>
      <c r="E46" s="48" t="s">
        <v>88</v>
      </c>
      <c r="F46" s="48" t="s">
        <v>1283</v>
      </c>
      <c r="G46" s="6">
        <v>42461</v>
      </c>
      <c r="H46" s="6">
        <v>42735</v>
      </c>
      <c r="I46" s="9">
        <v>1877170</v>
      </c>
      <c r="J46" s="9">
        <v>703938</v>
      </c>
      <c r="K46" s="7">
        <f t="shared" si="1"/>
        <v>72637.4646906319</v>
      </c>
      <c r="L46" s="7">
        <f t="shared" si="0"/>
        <v>27239.020237588516</v>
      </c>
      <c r="M46" s="29" t="s">
        <v>957</v>
      </c>
      <c r="N46" s="48" t="s">
        <v>5</v>
      </c>
      <c r="O46" s="49" t="s">
        <v>919</v>
      </c>
      <c r="P46" s="5">
        <v>32</v>
      </c>
      <c r="Q46" s="53"/>
    </row>
    <row r="47" spans="2:17" ht="51.75">
      <c r="B47" s="132"/>
      <c r="C47" s="37" t="s">
        <v>19</v>
      </c>
      <c r="D47" s="48" t="s">
        <v>89</v>
      </c>
      <c r="E47" s="48" t="s">
        <v>90</v>
      </c>
      <c r="F47" s="48" t="s">
        <v>1044</v>
      </c>
      <c r="G47" s="6">
        <v>42491</v>
      </c>
      <c r="H47" s="6">
        <v>42885</v>
      </c>
      <c r="I47" s="9">
        <v>695500</v>
      </c>
      <c r="J47" s="9">
        <v>260812</v>
      </c>
      <c r="K47" s="7">
        <f t="shared" si="1"/>
        <v>26912.510157489454</v>
      </c>
      <c r="L47" s="7">
        <f t="shared" si="0"/>
        <v>10092.171961459582</v>
      </c>
      <c r="M47" s="28">
        <v>38427</v>
      </c>
      <c r="N47" s="48" t="s">
        <v>5</v>
      </c>
      <c r="O47" s="49" t="s">
        <v>919</v>
      </c>
      <c r="P47" s="5">
        <v>28</v>
      </c>
      <c r="Q47" s="53"/>
    </row>
    <row r="48" spans="2:17" ht="93.75" customHeight="1">
      <c r="B48" s="132"/>
      <c r="C48" s="37" t="s">
        <v>19</v>
      </c>
      <c r="D48" s="48" t="s">
        <v>91</v>
      </c>
      <c r="E48" s="48" t="s">
        <v>92</v>
      </c>
      <c r="F48" s="62" t="s">
        <v>1045</v>
      </c>
      <c r="G48" s="6">
        <v>43010</v>
      </c>
      <c r="H48" s="6">
        <v>43251</v>
      </c>
      <c r="I48" s="9">
        <v>1576084</v>
      </c>
      <c r="J48" s="9">
        <v>591031</v>
      </c>
      <c r="K48" s="7">
        <f t="shared" si="1"/>
        <v>60986.882327903106</v>
      </c>
      <c r="L48" s="7">
        <f t="shared" si="0"/>
        <v>22870.0615253647</v>
      </c>
      <c r="M48" s="28">
        <v>79861</v>
      </c>
      <c r="N48" s="48" t="s">
        <v>93</v>
      </c>
      <c r="O48" s="49" t="s">
        <v>919</v>
      </c>
      <c r="P48" s="5">
        <v>24</v>
      </c>
      <c r="Q48" s="53"/>
    </row>
    <row r="49" spans="2:17" ht="39">
      <c r="B49" s="132"/>
      <c r="C49" s="37" t="s">
        <v>19</v>
      </c>
      <c r="D49" s="48" t="s">
        <v>59</v>
      </c>
      <c r="E49" s="48" t="s">
        <v>94</v>
      </c>
      <c r="F49" s="48" t="s">
        <v>95</v>
      </c>
      <c r="G49" s="6">
        <v>42551</v>
      </c>
      <c r="H49" s="6">
        <v>42704</v>
      </c>
      <c r="I49" s="9">
        <v>411000</v>
      </c>
      <c r="J49" s="9">
        <v>154125</v>
      </c>
      <c r="K49" s="7">
        <f t="shared" si="1"/>
        <v>15903.726347560269</v>
      </c>
      <c r="L49" s="7">
        <f t="shared" si="0"/>
        <v>5963.8973803351</v>
      </c>
      <c r="M49" s="29" t="s">
        <v>950</v>
      </c>
      <c r="N49" s="48" t="s">
        <v>58</v>
      </c>
      <c r="O49" s="49" t="s">
        <v>919</v>
      </c>
      <c r="P49" s="5">
        <v>36</v>
      </c>
      <c r="Q49" s="53"/>
    </row>
    <row r="50" spans="2:17" ht="51.75">
      <c r="B50" s="132"/>
      <c r="C50" s="37" t="s">
        <v>19</v>
      </c>
      <c r="D50" s="48" t="s">
        <v>96</v>
      </c>
      <c r="E50" s="48" t="s">
        <v>97</v>
      </c>
      <c r="F50" s="48" t="s">
        <v>98</v>
      </c>
      <c r="G50" s="6">
        <v>42370</v>
      </c>
      <c r="H50" s="6">
        <v>42674</v>
      </c>
      <c r="I50" s="9">
        <v>432938</v>
      </c>
      <c r="J50" s="9">
        <v>162351</v>
      </c>
      <c r="K50" s="7">
        <f t="shared" si="1"/>
        <v>16752.621599659484</v>
      </c>
      <c r="L50" s="7">
        <f t="shared" si="0"/>
        <v>6282.204078473861</v>
      </c>
      <c r="M50" s="28">
        <v>78901</v>
      </c>
      <c r="N50" s="48" t="s">
        <v>93</v>
      </c>
      <c r="O50" s="49" t="s">
        <v>919</v>
      </c>
      <c r="P50" s="5">
        <v>39</v>
      </c>
      <c r="Q50" s="54"/>
    </row>
    <row r="51" spans="2:17" ht="51.75">
      <c r="B51" s="132"/>
      <c r="C51" s="37" t="s">
        <v>19</v>
      </c>
      <c r="D51" s="48" t="s">
        <v>85</v>
      </c>
      <c r="E51" s="48" t="s">
        <v>99</v>
      </c>
      <c r="F51" s="48" t="s">
        <v>100</v>
      </c>
      <c r="G51" s="6">
        <v>42522</v>
      </c>
      <c r="H51" s="6">
        <v>43069</v>
      </c>
      <c r="I51" s="9">
        <v>385198</v>
      </c>
      <c r="J51" s="9">
        <v>144449</v>
      </c>
      <c r="K51" s="7">
        <f t="shared" si="1"/>
        <v>14905.312850675231</v>
      </c>
      <c r="L51" s="7">
        <f t="shared" si="0"/>
        <v>5589.4826452037305</v>
      </c>
      <c r="M51" s="28">
        <v>38241</v>
      </c>
      <c r="N51" s="48" t="s">
        <v>5</v>
      </c>
      <c r="O51" s="49" t="s">
        <v>919</v>
      </c>
      <c r="P51" s="5">
        <v>25</v>
      </c>
      <c r="Q51" s="53"/>
    </row>
    <row r="52" spans="2:17" ht="39">
      <c r="B52" s="132"/>
      <c r="C52" s="37" t="s">
        <v>19</v>
      </c>
      <c r="D52" s="48" t="s">
        <v>85</v>
      </c>
      <c r="E52" s="48" t="s">
        <v>101</v>
      </c>
      <c r="F52" s="48" t="s">
        <v>1004</v>
      </c>
      <c r="G52" s="6">
        <v>42614</v>
      </c>
      <c r="H52" s="6">
        <v>43069</v>
      </c>
      <c r="I52" s="9">
        <v>3496475</v>
      </c>
      <c r="J52" s="9">
        <v>1311177</v>
      </c>
      <c r="K52" s="7">
        <f t="shared" si="1"/>
        <v>135296.79216809195</v>
      </c>
      <c r="L52" s="7">
        <f t="shared" si="0"/>
        <v>50736.25353093681</v>
      </c>
      <c r="M52" s="28">
        <v>38241</v>
      </c>
      <c r="N52" s="48" t="s">
        <v>5</v>
      </c>
      <c r="O52" s="49" t="s">
        <v>919</v>
      </c>
      <c r="P52" s="5">
        <v>25</v>
      </c>
      <c r="Q52" s="53"/>
    </row>
    <row r="53" spans="2:17" ht="74.25" customHeight="1">
      <c r="B53" s="132"/>
      <c r="C53" s="37" t="s">
        <v>19</v>
      </c>
      <c r="D53" s="48" t="s">
        <v>102</v>
      </c>
      <c r="E53" s="48" t="s">
        <v>103</v>
      </c>
      <c r="F53" s="48" t="s">
        <v>1003</v>
      </c>
      <c r="G53" s="6">
        <v>42522</v>
      </c>
      <c r="H53" s="6">
        <v>43190</v>
      </c>
      <c r="I53" s="9">
        <v>1999000</v>
      </c>
      <c r="J53" s="9">
        <v>749625</v>
      </c>
      <c r="K53" s="7">
        <f t="shared" si="1"/>
        <v>77351.70065394885</v>
      </c>
      <c r="L53" s="7">
        <f t="shared" si="0"/>
        <v>29006.887745230815</v>
      </c>
      <c r="M53" s="28">
        <v>59451</v>
      </c>
      <c r="N53" s="48" t="s">
        <v>104</v>
      </c>
      <c r="O53" s="49" t="s">
        <v>919</v>
      </c>
      <c r="P53" s="5">
        <v>25</v>
      </c>
      <c r="Q53" s="53"/>
    </row>
    <row r="54" spans="2:17" ht="26.25">
      <c r="B54" s="132"/>
      <c r="C54" s="37" t="s">
        <v>19</v>
      </c>
      <c r="D54" s="48" t="s">
        <v>105</v>
      </c>
      <c r="E54" s="48" t="s">
        <v>106</v>
      </c>
      <c r="F54" s="48" t="s">
        <v>106</v>
      </c>
      <c r="G54" s="6">
        <v>42339</v>
      </c>
      <c r="H54" s="6">
        <v>42582</v>
      </c>
      <c r="I54" s="9">
        <v>299000</v>
      </c>
      <c r="J54" s="9">
        <v>112125</v>
      </c>
      <c r="K54" s="7">
        <f t="shared" si="1"/>
        <v>11569.86417985528</v>
      </c>
      <c r="L54" s="7">
        <f t="shared" si="0"/>
        <v>4338.69906744573</v>
      </c>
      <c r="M54" s="28">
        <v>74282</v>
      </c>
      <c r="N54" s="48" t="s">
        <v>72</v>
      </c>
      <c r="O54" s="49" t="s">
        <v>919</v>
      </c>
      <c r="P54" s="5">
        <v>36</v>
      </c>
      <c r="Q54" s="53"/>
    </row>
    <row r="55" spans="2:17" ht="26.25">
      <c r="B55" s="132"/>
      <c r="C55" s="37" t="s">
        <v>19</v>
      </c>
      <c r="D55" s="48" t="s">
        <v>33</v>
      </c>
      <c r="E55" s="48" t="s">
        <v>107</v>
      </c>
      <c r="F55" s="48" t="s">
        <v>108</v>
      </c>
      <c r="G55" s="6">
        <v>42524</v>
      </c>
      <c r="H55" s="6">
        <v>42856</v>
      </c>
      <c r="I55" s="9">
        <v>371600</v>
      </c>
      <c r="J55" s="9">
        <v>139350</v>
      </c>
      <c r="K55" s="7">
        <f t="shared" si="1"/>
        <v>14379.135549278335</v>
      </c>
      <c r="L55" s="7">
        <f t="shared" si="0"/>
        <v>5392.175830979376</v>
      </c>
      <c r="M55" s="28">
        <v>39143</v>
      </c>
      <c r="N55" s="48" t="s">
        <v>5</v>
      </c>
      <c r="O55" s="49" t="s">
        <v>919</v>
      </c>
      <c r="P55" s="5">
        <v>33</v>
      </c>
      <c r="Q55" s="53"/>
    </row>
    <row r="56" spans="2:17" ht="51.75">
      <c r="B56" s="132"/>
      <c r="C56" s="37" t="s">
        <v>19</v>
      </c>
      <c r="D56" s="48" t="s">
        <v>109</v>
      </c>
      <c r="E56" s="48" t="s">
        <v>110</v>
      </c>
      <c r="F56" s="48" t="s">
        <v>1046</v>
      </c>
      <c r="G56" s="6">
        <v>42370</v>
      </c>
      <c r="H56" s="6">
        <v>42825</v>
      </c>
      <c r="I56" s="9">
        <v>119752</v>
      </c>
      <c r="J56" s="9">
        <v>44907</v>
      </c>
      <c r="K56" s="7">
        <f t="shared" si="1"/>
        <v>4633.827342026854</v>
      </c>
      <c r="L56" s="7">
        <f t="shared" si="0"/>
        <v>1737.6852532600703</v>
      </c>
      <c r="M56" s="28">
        <v>33901</v>
      </c>
      <c r="N56" s="48" t="s">
        <v>40</v>
      </c>
      <c r="O56" s="49" t="s">
        <v>919</v>
      </c>
      <c r="P56" s="5">
        <v>28</v>
      </c>
      <c r="Q56" s="54"/>
    </row>
    <row r="57" spans="2:17" ht="81" customHeight="1">
      <c r="B57" s="132"/>
      <c r="C57" s="37" t="s">
        <v>19</v>
      </c>
      <c r="D57" s="48" t="s">
        <v>111</v>
      </c>
      <c r="E57" s="48" t="s">
        <v>112</v>
      </c>
      <c r="F57" s="63" t="s">
        <v>1047</v>
      </c>
      <c r="G57" s="6">
        <v>42493</v>
      </c>
      <c r="H57" s="6">
        <v>42855</v>
      </c>
      <c r="I57" s="9">
        <v>961322</v>
      </c>
      <c r="J57" s="9">
        <v>360495</v>
      </c>
      <c r="K57" s="7">
        <f t="shared" si="1"/>
        <v>37198.54506055798</v>
      </c>
      <c r="L57" s="7">
        <f t="shared" si="0"/>
        <v>13949.425376310799</v>
      </c>
      <c r="M57" s="28">
        <v>38742</v>
      </c>
      <c r="N57" s="48" t="s">
        <v>5</v>
      </c>
      <c r="O57" s="49" t="s">
        <v>919</v>
      </c>
      <c r="P57" s="5">
        <v>27</v>
      </c>
      <c r="Q57" s="53"/>
    </row>
    <row r="58" spans="2:17" ht="69" customHeight="1">
      <c r="B58" s="132"/>
      <c r="C58" s="37" t="s">
        <v>19</v>
      </c>
      <c r="D58" s="48" t="s">
        <v>3</v>
      </c>
      <c r="E58" s="48" t="s">
        <v>113</v>
      </c>
      <c r="F58" s="62" t="s">
        <v>1048</v>
      </c>
      <c r="G58" s="6">
        <v>42492</v>
      </c>
      <c r="H58" s="6">
        <v>42643</v>
      </c>
      <c r="I58" s="9">
        <v>621342</v>
      </c>
      <c r="J58" s="9">
        <v>233003</v>
      </c>
      <c r="K58" s="7">
        <f t="shared" si="1"/>
        <v>24042.95166969779</v>
      </c>
      <c r="L58" s="7">
        <f t="shared" si="0"/>
        <v>9016.09720233719</v>
      </c>
      <c r="M58" s="28">
        <v>38801</v>
      </c>
      <c r="N58" s="48" t="s">
        <v>5</v>
      </c>
      <c r="O58" s="49" t="s">
        <v>919</v>
      </c>
      <c r="P58" s="5">
        <v>26</v>
      </c>
      <c r="Q58" s="53"/>
    </row>
    <row r="59" spans="2:17" ht="64.5" customHeight="1">
      <c r="B59" s="132"/>
      <c r="C59" s="37" t="s">
        <v>19</v>
      </c>
      <c r="D59" s="48" t="s">
        <v>3</v>
      </c>
      <c r="E59" s="48" t="s">
        <v>114</v>
      </c>
      <c r="F59" s="62" t="s">
        <v>1048</v>
      </c>
      <c r="G59" s="6">
        <v>42492</v>
      </c>
      <c r="H59" s="6">
        <v>42643</v>
      </c>
      <c r="I59" s="9">
        <v>621342</v>
      </c>
      <c r="J59" s="9">
        <v>233003</v>
      </c>
      <c r="K59" s="7">
        <f t="shared" si="1"/>
        <v>24042.95166969779</v>
      </c>
      <c r="L59" s="7">
        <f t="shared" si="0"/>
        <v>9016.09720233719</v>
      </c>
      <c r="M59" s="28">
        <v>38801</v>
      </c>
      <c r="N59" s="48" t="s">
        <v>5</v>
      </c>
      <c r="O59" s="49" t="s">
        <v>919</v>
      </c>
      <c r="P59" s="5">
        <v>27</v>
      </c>
      <c r="Q59" s="53"/>
    </row>
    <row r="60" spans="2:17" ht="51.75">
      <c r="B60" s="132"/>
      <c r="C60" s="37" t="s">
        <v>19</v>
      </c>
      <c r="D60" s="48" t="s">
        <v>59</v>
      </c>
      <c r="E60" s="48" t="s">
        <v>115</v>
      </c>
      <c r="F60" s="48" t="s">
        <v>116</v>
      </c>
      <c r="G60" s="6">
        <v>42522</v>
      </c>
      <c r="H60" s="6">
        <v>42916</v>
      </c>
      <c r="I60" s="9">
        <v>2385000</v>
      </c>
      <c r="J60" s="9">
        <v>894375</v>
      </c>
      <c r="K60" s="7">
        <f t="shared" si="1"/>
        <v>92288.04705336067</v>
      </c>
      <c r="L60" s="7">
        <f t="shared" si="0"/>
        <v>34608.01764501025</v>
      </c>
      <c r="M60" s="28">
        <v>69123</v>
      </c>
      <c r="N60" s="48" t="s">
        <v>58</v>
      </c>
      <c r="O60" s="49" t="s">
        <v>919</v>
      </c>
      <c r="P60" s="5">
        <v>34</v>
      </c>
      <c r="Q60" s="53"/>
    </row>
    <row r="61" spans="2:17" ht="51.75">
      <c r="B61" s="132"/>
      <c r="C61" s="37" t="s">
        <v>19</v>
      </c>
      <c r="D61" s="48" t="s">
        <v>117</v>
      </c>
      <c r="E61" s="48" t="s">
        <v>118</v>
      </c>
      <c r="F61" s="48" t="s">
        <v>119</v>
      </c>
      <c r="G61" s="6">
        <v>42522</v>
      </c>
      <c r="H61" s="6">
        <v>43220</v>
      </c>
      <c r="I61" s="9">
        <v>675558</v>
      </c>
      <c r="J61" s="9">
        <v>253334</v>
      </c>
      <c r="K61" s="7">
        <f t="shared" si="1"/>
        <v>26140.85052045041</v>
      </c>
      <c r="L61" s="7">
        <f t="shared" si="0"/>
        <v>9802.809271369422</v>
      </c>
      <c r="M61" s="28">
        <v>59452</v>
      </c>
      <c r="N61" s="48" t="s">
        <v>104</v>
      </c>
      <c r="O61" s="49" t="s">
        <v>919</v>
      </c>
      <c r="P61" s="5">
        <v>27</v>
      </c>
      <c r="Q61" s="53"/>
    </row>
    <row r="62" spans="2:17" ht="51.75">
      <c r="B62" s="132"/>
      <c r="C62" s="37" t="s">
        <v>19</v>
      </c>
      <c r="D62" s="48" t="s">
        <v>117</v>
      </c>
      <c r="E62" s="48" t="s">
        <v>120</v>
      </c>
      <c r="F62" s="48" t="s">
        <v>1049</v>
      </c>
      <c r="G62" s="6">
        <v>42522</v>
      </c>
      <c r="H62" s="6">
        <v>43220</v>
      </c>
      <c r="I62" s="9">
        <v>4993000</v>
      </c>
      <c r="J62" s="9">
        <v>1872375</v>
      </c>
      <c r="K62" s="7">
        <f t="shared" si="1"/>
        <v>193205.1232442054</v>
      </c>
      <c r="L62" s="7">
        <f t="shared" si="0"/>
        <v>72451.92121657703</v>
      </c>
      <c r="M62" s="29" t="s">
        <v>946</v>
      </c>
      <c r="N62" s="48" t="s">
        <v>104</v>
      </c>
      <c r="O62" s="49" t="s">
        <v>919</v>
      </c>
      <c r="P62" s="5">
        <v>32</v>
      </c>
      <c r="Q62" s="53"/>
    </row>
    <row r="63" spans="2:17" ht="63.75" customHeight="1">
      <c r="B63" s="132"/>
      <c r="C63" s="37" t="s">
        <v>19</v>
      </c>
      <c r="D63" s="48" t="s">
        <v>117</v>
      </c>
      <c r="E63" s="48" t="s">
        <v>121</v>
      </c>
      <c r="F63" s="48" t="s">
        <v>1050</v>
      </c>
      <c r="G63" s="6">
        <v>42522</v>
      </c>
      <c r="H63" s="6">
        <v>43220</v>
      </c>
      <c r="I63" s="9">
        <v>4999500</v>
      </c>
      <c r="J63" s="9">
        <v>1874812</v>
      </c>
      <c r="K63" s="7">
        <f t="shared" si="1"/>
        <v>193456.64203072398</v>
      </c>
      <c r="L63" s="7">
        <f t="shared" si="0"/>
        <v>72546.22141392253</v>
      </c>
      <c r="M63" s="29" t="s">
        <v>947</v>
      </c>
      <c r="N63" s="48" t="s">
        <v>104</v>
      </c>
      <c r="O63" s="49" t="s">
        <v>919</v>
      </c>
      <c r="P63" s="5">
        <v>34</v>
      </c>
      <c r="Q63" s="53"/>
    </row>
    <row r="64" spans="2:17" ht="77.25" customHeight="1">
      <c r="B64" s="132"/>
      <c r="C64" s="37" t="s">
        <v>19</v>
      </c>
      <c r="D64" s="48" t="s">
        <v>122</v>
      </c>
      <c r="E64" s="48" t="s">
        <v>123</v>
      </c>
      <c r="F64" s="62" t="s">
        <v>1051</v>
      </c>
      <c r="G64" s="6">
        <v>42401</v>
      </c>
      <c r="H64" s="6">
        <v>42814</v>
      </c>
      <c r="I64" s="9">
        <v>245600</v>
      </c>
      <c r="J64" s="9">
        <v>92100</v>
      </c>
      <c r="K64" s="7">
        <f t="shared" si="1"/>
        <v>9503.540610610224</v>
      </c>
      <c r="L64" s="7">
        <f t="shared" si="0"/>
        <v>3563.827728978834</v>
      </c>
      <c r="M64" s="28">
        <v>74757</v>
      </c>
      <c r="N64" s="48" t="s">
        <v>72</v>
      </c>
      <c r="O64" s="49" t="s">
        <v>919</v>
      </c>
      <c r="P64" s="5">
        <v>25</v>
      </c>
      <c r="Q64" s="53"/>
    </row>
    <row r="65" spans="2:17" ht="51.75">
      <c r="B65" s="132"/>
      <c r="C65" s="37" t="s">
        <v>19</v>
      </c>
      <c r="D65" s="48" t="s">
        <v>117</v>
      </c>
      <c r="E65" s="48" t="s">
        <v>124</v>
      </c>
      <c r="F65" s="48" t="s">
        <v>1284</v>
      </c>
      <c r="G65" s="6">
        <v>42522</v>
      </c>
      <c r="H65" s="6">
        <v>43220</v>
      </c>
      <c r="I65" s="9">
        <v>4996700</v>
      </c>
      <c r="J65" s="9">
        <v>1873762</v>
      </c>
      <c r="K65" s="7">
        <f t="shared" si="1"/>
        <v>193348.29547653138</v>
      </c>
      <c r="L65" s="7">
        <f t="shared" si="0"/>
        <v>72505.5914561003</v>
      </c>
      <c r="M65" s="28">
        <v>59211</v>
      </c>
      <c r="N65" s="48" t="s">
        <v>104</v>
      </c>
      <c r="O65" s="49" t="s">
        <v>919</v>
      </c>
      <c r="P65" s="5">
        <v>36</v>
      </c>
      <c r="Q65" s="53"/>
    </row>
    <row r="66" spans="2:17" ht="51.75">
      <c r="B66" s="132"/>
      <c r="C66" s="37" t="s">
        <v>19</v>
      </c>
      <c r="D66" s="48" t="s">
        <v>125</v>
      </c>
      <c r="E66" s="48" t="s">
        <v>126</v>
      </c>
      <c r="F66" s="48" t="s">
        <v>1285</v>
      </c>
      <c r="G66" s="6">
        <v>42537</v>
      </c>
      <c r="H66" s="6">
        <v>42902</v>
      </c>
      <c r="I66" s="9">
        <v>280000</v>
      </c>
      <c r="J66" s="9">
        <v>105000</v>
      </c>
      <c r="K66" s="7">
        <f t="shared" si="1"/>
        <v>10834.65541926247</v>
      </c>
      <c r="L66" s="7">
        <f t="shared" si="0"/>
        <v>4062.995782223426</v>
      </c>
      <c r="M66" s="29" t="s">
        <v>948</v>
      </c>
      <c r="N66" s="48" t="s">
        <v>5</v>
      </c>
      <c r="O66" s="49" t="s">
        <v>919</v>
      </c>
      <c r="P66" s="5">
        <v>28</v>
      </c>
      <c r="Q66" s="53"/>
    </row>
    <row r="67" spans="2:17" ht="33" customHeight="1">
      <c r="B67" s="132"/>
      <c r="C67" s="37" t="s">
        <v>19</v>
      </c>
      <c r="D67" s="48" t="s">
        <v>127</v>
      </c>
      <c r="E67" s="48" t="s">
        <v>107</v>
      </c>
      <c r="F67" s="48" t="s">
        <v>128</v>
      </c>
      <c r="G67" s="6">
        <v>42524</v>
      </c>
      <c r="H67" s="6">
        <v>42856</v>
      </c>
      <c r="I67" s="9">
        <v>311000</v>
      </c>
      <c r="J67" s="9">
        <v>116625</v>
      </c>
      <c r="K67" s="7">
        <f t="shared" si="1"/>
        <v>12034.20655496653</v>
      </c>
      <c r="L67" s="7">
        <f t="shared" si="0"/>
        <v>4512.827458112448</v>
      </c>
      <c r="M67" s="28">
        <v>37901</v>
      </c>
      <c r="N67" s="48" t="s">
        <v>5</v>
      </c>
      <c r="O67" s="49" t="s">
        <v>919</v>
      </c>
      <c r="P67" s="5">
        <v>30</v>
      </c>
      <c r="Q67" s="53"/>
    </row>
    <row r="68" spans="2:17" ht="78" customHeight="1">
      <c r="B68" s="132"/>
      <c r="C68" s="37" t="s">
        <v>19</v>
      </c>
      <c r="D68" s="48" t="s">
        <v>117</v>
      </c>
      <c r="E68" s="48" t="s">
        <v>129</v>
      </c>
      <c r="F68" s="62" t="s">
        <v>1052</v>
      </c>
      <c r="G68" s="6">
        <v>42522</v>
      </c>
      <c r="H68" s="6">
        <v>43220</v>
      </c>
      <c r="I68" s="9">
        <v>5000000</v>
      </c>
      <c r="J68" s="9">
        <v>1875000</v>
      </c>
      <c r="K68" s="7">
        <f t="shared" si="1"/>
        <v>193475.98962968696</v>
      </c>
      <c r="L68" s="7">
        <f t="shared" si="0"/>
        <v>72553.49611113261</v>
      </c>
      <c r="M68" s="28">
        <v>59451</v>
      </c>
      <c r="N68" s="48" t="s">
        <v>104</v>
      </c>
      <c r="O68" s="49" t="s">
        <v>919</v>
      </c>
      <c r="P68" s="5">
        <v>37</v>
      </c>
      <c r="Q68" s="53"/>
    </row>
    <row r="69" spans="2:17" ht="81.75" customHeight="1">
      <c r="B69" s="132"/>
      <c r="C69" s="37" t="s">
        <v>19</v>
      </c>
      <c r="D69" s="48" t="s">
        <v>117</v>
      </c>
      <c r="E69" s="48" t="s">
        <v>130</v>
      </c>
      <c r="F69" s="62" t="s">
        <v>1053</v>
      </c>
      <c r="G69" s="6">
        <v>42522</v>
      </c>
      <c r="H69" s="6">
        <v>43220</v>
      </c>
      <c r="I69" s="9">
        <v>3913191</v>
      </c>
      <c r="J69" s="9">
        <v>1467446</v>
      </c>
      <c r="K69" s="7">
        <f t="shared" si="1"/>
        <v>151421.70026699686</v>
      </c>
      <c r="L69" s="7">
        <f t="shared" si="0"/>
        <v>56783.11341562512</v>
      </c>
      <c r="M69" s="28">
        <v>59451</v>
      </c>
      <c r="N69" s="48" t="s">
        <v>104</v>
      </c>
      <c r="O69" s="49" t="s">
        <v>919</v>
      </c>
      <c r="P69" s="5">
        <v>39</v>
      </c>
      <c r="Q69" s="53"/>
    </row>
    <row r="70" spans="2:17" ht="39">
      <c r="B70" s="132"/>
      <c r="C70" s="37" t="s">
        <v>19</v>
      </c>
      <c r="D70" s="48" t="s">
        <v>131</v>
      </c>
      <c r="E70" s="48" t="s">
        <v>132</v>
      </c>
      <c r="F70" s="48" t="s">
        <v>133</v>
      </c>
      <c r="G70" s="6">
        <v>42522</v>
      </c>
      <c r="H70" s="6">
        <v>42915</v>
      </c>
      <c r="I70" s="9">
        <v>4470000</v>
      </c>
      <c r="J70" s="9">
        <v>1676250</v>
      </c>
      <c r="K70" s="7">
        <f t="shared" si="1"/>
        <v>172967.53472894014</v>
      </c>
      <c r="L70" s="7">
        <f t="shared" si="0"/>
        <v>64862.82552335255</v>
      </c>
      <c r="M70" s="29" t="s">
        <v>949</v>
      </c>
      <c r="N70" s="48" t="s">
        <v>104</v>
      </c>
      <c r="O70" s="49" t="s">
        <v>919</v>
      </c>
      <c r="P70" s="5">
        <v>42</v>
      </c>
      <c r="Q70" s="53"/>
    </row>
    <row r="71" spans="2:17" ht="26.25">
      <c r="B71" s="132"/>
      <c r="C71" s="37" t="s">
        <v>19</v>
      </c>
      <c r="D71" s="48" t="s">
        <v>134</v>
      </c>
      <c r="E71" s="48" t="s">
        <v>135</v>
      </c>
      <c r="F71" s="48" t="s">
        <v>136</v>
      </c>
      <c r="G71" s="6">
        <v>42522</v>
      </c>
      <c r="H71" s="6">
        <v>42704</v>
      </c>
      <c r="I71" s="9">
        <v>1416236</v>
      </c>
      <c r="J71" s="9">
        <v>531088</v>
      </c>
      <c r="K71" s="7">
        <f t="shared" si="1"/>
        <v>54801.532329837864</v>
      </c>
      <c r="L71" s="7">
        <f t="shared" si="0"/>
        <v>20550.555276090236</v>
      </c>
      <c r="M71" s="28">
        <v>38716</v>
      </c>
      <c r="N71" s="48" t="s">
        <v>5</v>
      </c>
      <c r="O71" s="49" t="s">
        <v>919</v>
      </c>
      <c r="P71" s="5">
        <v>27</v>
      </c>
      <c r="Q71" s="53"/>
    </row>
    <row r="72" spans="2:17" ht="26.25">
      <c r="B72" s="132"/>
      <c r="C72" s="37" t="s">
        <v>19</v>
      </c>
      <c r="D72" s="48" t="s">
        <v>127</v>
      </c>
      <c r="E72" s="48" t="s">
        <v>137</v>
      </c>
      <c r="F72" s="48" t="s">
        <v>138</v>
      </c>
      <c r="G72" s="6">
        <v>42524</v>
      </c>
      <c r="H72" s="6">
        <v>42856</v>
      </c>
      <c r="I72" s="9">
        <v>266800</v>
      </c>
      <c r="J72" s="9">
        <v>100050</v>
      </c>
      <c r="K72" s="7">
        <f t="shared" si="1"/>
        <v>10323.878806640096</v>
      </c>
      <c r="L72" s="7">
        <f t="shared" si="1"/>
        <v>3871.454552490036</v>
      </c>
      <c r="M72" s="28">
        <v>37901</v>
      </c>
      <c r="N72" s="48" t="s">
        <v>5</v>
      </c>
      <c r="O72" s="49" t="s">
        <v>919</v>
      </c>
      <c r="P72" s="5">
        <v>30</v>
      </c>
      <c r="Q72" s="53"/>
    </row>
    <row r="73" spans="2:17" ht="36" customHeight="1">
      <c r="B73" s="132"/>
      <c r="C73" s="37" t="s">
        <v>19</v>
      </c>
      <c r="D73" s="48" t="s">
        <v>134</v>
      </c>
      <c r="E73" s="48" t="s">
        <v>139</v>
      </c>
      <c r="F73" s="48" t="s">
        <v>140</v>
      </c>
      <c r="G73" s="6">
        <v>42522</v>
      </c>
      <c r="H73" s="6">
        <v>42704</v>
      </c>
      <c r="I73" s="9">
        <v>2376362</v>
      </c>
      <c r="J73" s="9">
        <v>891135</v>
      </c>
      <c r="K73" s="7">
        <f aca="true" t="shared" si="2" ref="K73:K136">I73/$R$3</f>
        <v>91953.79793367643</v>
      </c>
      <c r="L73" s="7">
        <f aca="true" t="shared" si="3" ref="L73:L136">J73/$R$3</f>
        <v>34482.645203730215</v>
      </c>
      <c r="M73" s="28">
        <v>38716</v>
      </c>
      <c r="N73" s="48" t="s">
        <v>5</v>
      </c>
      <c r="O73" s="49" t="s">
        <v>919</v>
      </c>
      <c r="P73" s="5">
        <v>27</v>
      </c>
      <c r="Q73" s="53"/>
    </row>
    <row r="74" spans="2:17" ht="26.25">
      <c r="B74" s="132"/>
      <c r="C74" s="37" t="s">
        <v>19</v>
      </c>
      <c r="D74" s="48" t="s">
        <v>127</v>
      </c>
      <c r="E74" s="48" t="s">
        <v>60</v>
      </c>
      <c r="F74" s="48" t="s">
        <v>141</v>
      </c>
      <c r="G74" s="6">
        <v>42524</v>
      </c>
      <c r="H74" s="6">
        <v>42856</v>
      </c>
      <c r="I74" s="9">
        <v>333700</v>
      </c>
      <c r="J74" s="9">
        <v>125137</v>
      </c>
      <c r="K74" s="7">
        <f t="shared" si="2"/>
        <v>12912.587547885307</v>
      </c>
      <c r="L74" s="7">
        <f t="shared" si="3"/>
        <v>4842.200982858028</v>
      </c>
      <c r="M74" s="28">
        <v>37901</v>
      </c>
      <c r="N74" s="48" t="s">
        <v>5</v>
      </c>
      <c r="O74" s="49" t="s">
        <v>919</v>
      </c>
      <c r="P74" s="5">
        <v>30</v>
      </c>
      <c r="Q74" s="53"/>
    </row>
    <row r="75" spans="2:17" ht="26.25">
      <c r="B75" s="132"/>
      <c r="C75" s="37" t="s">
        <v>19</v>
      </c>
      <c r="D75" s="48" t="s">
        <v>134</v>
      </c>
      <c r="E75" s="48" t="s">
        <v>142</v>
      </c>
      <c r="F75" s="48" t="s">
        <v>143</v>
      </c>
      <c r="G75" s="6">
        <v>42522</v>
      </c>
      <c r="H75" s="6">
        <v>42704</v>
      </c>
      <c r="I75" s="9">
        <v>1229192</v>
      </c>
      <c r="J75" s="9">
        <v>460947</v>
      </c>
      <c r="K75" s="7">
        <f t="shared" si="2"/>
        <v>47563.82772897883</v>
      </c>
      <c r="L75" s="7">
        <f t="shared" si="3"/>
        <v>17836.435398367063</v>
      </c>
      <c r="M75" s="28">
        <v>38716</v>
      </c>
      <c r="N75" s="48" t="s">
        <v>5</v>
      </c>
      <c r="O75" s="49" t="s">
        <v>919</v>
      </c>
      <c r="P75" s="5">
        <v>27</v>
      </c>
      <c r="Q75" s="53"/>
    </row>
    <row r="76" spans="2:17" ht="26.25">
      <c r="B76" s="132"/>
      <c r="C76" s="37" t="s">
        <v>19</v>
      </c>
      <c r="D76" s="48" t="s">
        <v>33</v>
      </c>
      <c r="E76" s="48" t="s">
        <v>60</v>
      </c>
      <c r="F76" s="48" t="s">
        <v>141</v>
      </c>
      <c r="G76" s="6">
        <v>42524</v>
      </c>
      <c r="H76" s="6">
        <v>42856</v>
      </c>
      <c r="I76" s="9">
        <v>370000</v>
      </c>
      <c r="J76" s="9">
        <v>138750</v>
      </c>
      <c r="K76" s="7">
        <f t="shared" si="2"/>
        <v>14317.223232596834</v>
      </c>
      <c r="L76" s="7">
        <f t="shared" si="3"/>
        <v>5368.958712223813</v>
      </c>
      <c r="M76" s="28">
        <v>39143</v>
      </c>
      <c r="N76" s="48" t="s">
        <v>5</v>
      </c>
      <c r="O76" s="49" t="s">
        <v>919</v>
      </c>
      <c r="P76" s="5">
        <v>31</v>
      </c>
      <c r="Q76" s="53"/>
    </row>
    <row r="77" spans="2:17" ht="58.5" customHeight="1">
      <c r="B77" s="132"/>
      <c r="C77" s="37" t="s">
        <v>19</v>
      </c>
      <c r="D77" s="48" t="s">
        <v>144</v>
      </c>
      <c r="E77" s="48" t="s">
        <v>145</v>
      </c>
      <c r="F77" s="48" t="s">
        <v>1007</v>
      </c>
      <c r="G77" s="6">
        <v>42370</v>
      </c>
      <c r="H77" s="6">
        <v>42825</v>
      </c>
      <c r="I77" s="9">
        <v>1148000</v>
      </c>
      <c r="J77" s="9">
        <v>430500</v>
      </c>
      <c r="K77" s="7">
        <f t="shared" si="2"/>
        <v>44422.08721897613</v>
      </c>
      <c r="L77" s="7">
        <f t="shared" si="3"/>
        <v>16658.282707116046</v>
      </c>
      <c r="M77" s="28">
        <v>33901</v>
      </c>
      <c r="N77" s="48" t="s">
        <v>40</v>
      </c>
      <c r="O77" s="49" t="s">
        <v>919</v>
      </c>
      <c r="P77" s="5">
        <v>31</v>
      </c>
      <c r="Q77" s="54"/>
    </row>
    <row r="78" spans="2:17" ht="55.5" customHeight="1">
      <c r="B78" s="132"/>
      <c r="C78" s="37" t="s">
        <v>19</v>
      </c>
      <c r="D78" s="48" t="s">
        <v>146</v>
      </c>
      <c r="E78" s="48" t="s">
        <v>147</v>
      </c>
      <c r="F78" s="48" t="s">
        <v>1006</v>
      </c>
      <c r="G78" s="6">
        <v>42461</v>
      </c>
      <c r="H78" s="6">
        <v>42613</v>
      </c>
      <c r="I78" s="9">
        <v>4209553</v>
      </c>
      <c r="J78" s="9">
        <v>1578582</v>
      </c>
      <c r="K78" s="7">
        <f t="shared" si="2"/>
        <v>162889.4865147235</v>
      </c>
      <c r="L78" s="7">
        <f t="shared" si="3"/>
        <v>61083.542932322096</v>
      </c>
      <c r="M78" s="28">
        <v>78385</v>
      </c>
      <c r="N78" s="48" t="s">
        <v>93</v>
      </c>
      <c r="O78" s="49" t="s">
        <v>919</v>
      </c>
      <c r="P78" s="5">
        <v>30</v>
      </c>
      <c r="Q78" s="53"/>
    </row>
    <row r="79" spans="2:17" ht="51.75">
      <c r="B79" s="132"/>
      <c r="C79" s="37" t="s">
        <v>19</v>
      </c>
      <c r="D79" s="48" t="s">
        <v>148</v>
      </c>
      <c r="E79" s="48" t="s">
        <v>149</v>
      </c>
      <c r="F79" s="48" t="s">
        <v>1005</v>
      </c>
      <c r="G79" s="6">
        <v>42689</v>
      </c>
      <c r="H79" s="6">
        <v>42711</v>
      </c>
      <c r="I79" s="9">
        <v>187000</v>
      </c>
      <c r="J79" s="9">
        <v>70125</v>
      </c>
      <c r="K79" s="7">
        <f t="shared" si="2"/>
        <v>7236.002012150292</v>
      </c>
      <c r="L79" s="7">
        <f t="shared" si="3"/>
        <v>2713.5007545563594</v>
      </c>
      <c r="M79" s="28">
        <v>39133</v>
      </c>
      <c r="N79" s="48" t="s">
        <v>5</v>
      </c>
      <c r="O79" s="49" t="s">
        <v>919</v>
      </c>
      <c r="P79" s="5">
        <v>35</v>
      </c>
      <c r="Q79" s="53"/>
    </row>
    <row r="80" spans="2:17" ht="47.25" customHeight="1">
      <c r="B80" s="132"/>
      <c r="C80" s="37" t="s">
        <v>19</v>
      </c>
      <c r="D80" s="48" t="s">
        <v>151</v>
      </c>
      <c r="E80" s="48" t="s">
        <v>152</v>
      </c>
      <c r="F80" s="48" t="s">
        <v>153</v>
      </c>
      <c r="G80" s="6">
        <v>42326</v>
      </c>
      <c r="H80" s="6">
        <v>42646</v>
      </c>
      <c r="I80" s="9">
        <v>2593663</v>
      </c>
      <c r="J80" s="9">
        <v>972623</v>
      </c>
      <c r="K80" s="7">
        <f t="shared" si="2"/>
        <v>100362.30313818055</v>
      </c>
      <c r="L80" s="7">
        <f t="shared" si="3"/>
        <v>37635.839492319006</v>
      </c>
      <c r="M80" s="28">
        <v>38731</v>
      </c>
      <c r="N80" s="48" t="s">
        <v>5</v>
      </c>
      <c r="O80" s="49" t="s">
        <v>919</v>
      </c>
      <c r="P80" s="5">
        <v>23</v>
      </c>
      <c r="Q80" s="53"/>
    </row>
    <row r="81" spans="2:17" ht="26.25">
      <c r="B81" s="132"/>
      <c r="C81" s="37" t="s">
        <v>19</v>
      </c>
      <c r="D81" s="48" t="s">
        <v>146</v>
      </c>
      <c r="E81" s="48" t="s">
        <v>154</v>
      </c>
      <c r="F81" s="48" t="s">
        <v>155</v>
      </c>
      <c r="G81" s="6">
        <v>42461</v>
      </c>
      <c r="H81" s="6">
        <v>42613</v>
      </c>
      <c r="I81" s="9">
        <v>2146683</v>
      </c>
      <c r="J81" s="9">
        <v>805005</v>
      </c>
      <c r="K81" s="7">
        <f t="shared" si="2"/>
        <v>83066.32356924505</v>
      </c>
      <c r="L81" s="7">
        <f t="shared" si="3"/>
        <v>31149.82780636923</v>
      </c>
      <c r="M81" s="28">
        <v>78385</v>
      </c>
      <c r="N81" s="48" t="s">
        <v>93</v>
      </c>
      <c r="O81" s="49" t="s">
        <v>919</v>
      </c>
      <c r="P81" s="5">
        <v>37</v>
      </c>
      <c r="Q81" s="53"/>
    </row>
    <row r="82" spans="2:17" ht="61.5" customHeight="1">
      <c r="B82" s="132"/>
      <c r="C82" s="37" t="s">
        <v>19</v>
      </c>
      <c r="D82" s="48" t="s">
        <v>28</v>
      </c>
      <c r="E82" s="48" t="s">
        <v>156</v>
      </c>
      <c r="F82" s="48" t="s">
        <v>157</v>
      </c>
      <c r="G82" s="6">
        <v>42736</v>
      </c>
      <c r="H82" s="6">
        <v>43251</v>
      </c>
      <c r="I82" s="9">
        <v>2563000</v>
      </c>
      <c r="J82" s="9">
        <v>961125</v>
      </c>
      <c r="K82" s="7">
        <f t="shared" si="2"/>
        <v>99175.79228417753</v>
      </c>
      <c r="L82" s="7">
        <f t="shared" si="3"/>
        <v>37190.92210656658</v>
      </c>
      <c r="M82" s="28">
        <v>37821</v>
      </c>
      <c r="N82" s="48" t="s">
        <v>5</v>
      </c>
      <c r="O82" s="49" t="s">
        <v>919</v>
      </c>
      <c r="P82" s="5">
        <v>21</v>
      </c>
      <c r="Q82" s="53"/>
    </row>
    <row r="83" spans="2:17" ht="43.5" customHeight="1">
      <c r="B83" s="132"/>
      <c r="C83" s="37" t="s">
        <v>19</v>
      </c>
      <c r="D83" s="48" t="s">
        <v>28</v>
      </c>
      <c r="E83" s="48" t="s">
        <v>158</v>
      </c>
      <c r="F83" s="48" t="s">
        <v>1008</v>
      </c>
      <c r="G83" s="6">
        <v>42736</v>
      </c>
      <c r="H83" s="6">
        <v>43251</v>
      </c>
      <c r="I83" s="9">
        <v>3275322</v>
      </c>
      <c r="J83" s="9">
        <v>1228245</v>
      </c>
      <c r="K83" s="7">
        <f t="shared" si="2"/>
        <v>126739.2330611771</v>
      </c>
      <c r="L83" s="7">
        <f t="shared" si="3"/>
        <v>47527.18337654297</v>
      </c>
      <c r="M83" s="28">
        <v>37821</v>
      </c>
      <c r="N83" s="48" t="s">
        <v>5</v>
      </c>
      <c r="O83" s="49" t="s">
        <v>919</v>
      </c>
      <c r="P83" s="5">
        <v>20</v>
      </c>
      <c r="Q83" s="53"/>
    </row>
    <row r="84" spans="2:17" ht="46.5" customHeight="1">
      <c r="B84" s="132"/>
      <c r="C84" s="37" t="s">
        <v>19</v>
      </c>
      <c r="D84" s="48" t="s">
        <v>28</v>
      </c>
      <c r="E84" s="48" t="s">
        <v>159</v>
      </c>
      <c r="F84" s="48" t="s">
        <v>160</v>
      </c>
      <c r="G84" s="6">
        <v>42736</v>
      </c>
      <c r="H84" s="6">
        <v>43251</v>
      </c>
      <c r="I84" s="9">
        <v>329000</v>
      </c>
      <c r="J84" s="9">
        <v>123375</v>
      </c>
      <c r="K84" s="7">
        <f t="shared" si="2"/>
        <v>12730.720117633402</v>
      </c>
      <c r="L84" s="7">
        <f t="shared" si="3"/>
        <v>4774.020044112525</v>
      </c>
      <c r="M84" s="28">
        <v>37821</v>
      </c>
      <c r="N84" s="48" t="s">
        <v>5</v>
      </c>
      <c r="O84" s="49" t="s">
        <v>919</v>
      </c>
      <c r="P84" s="5">
        <v>27</v>
      </c>
      <c r="Q84" s="53"/>
    </row>
    <row r="85" spans="2:17" ht="47.25" customHeight="1">
      <c r="B85" s="132"/>
      <c r="C85" s="37" t="s">
        <v>19</v>
      </c>
      <c r="D85" s="48" t="s">
        <v>28</v>
      </c>
      <c r="E85" s="48" t="s">
        <v>161</v>
      </c>
      <c r="F85" s="48" t="s">
        <v>162</v>
      </c>
      <c r="G85" s="6">
        <v>42654</v>
      </c>
      <c r="H85" s="6">
        <v>43251</v>
      </c>
      <c r="I85" s="9">
        <v>440000</v>
      </c>
      <c r="J85" s="9">
        <v>165000</v>
      </c>
      <c r="K85" s="7">
        <f t="shared" si="2"/>
        <v>17025.88708741245</v>
      </c>
      <c r="L85" s="7">
        <f t="shared" si="3"/>
        <v>6384.70765777967</v>
      </c>
      <c r="M85" s="28">
        <v>37821</v>
      </c>
      <c r="N85" s="48" t="s">
        <v>5</v>
      </c>
      <c r="O85" s="49" t="s">
        <v>919</v>
      </c>
      <c r="P85" s="5">
        <v>32</v>
      </c>
      <c r="Q85" s="53"/>
    </row>
    <row r="86" spans="2:17" ht="64.5">
      <c r="B86" s="132"/>
      <c r="C86" s="37" t="s">
        <v>19</v>
      </c>
      <c r="D86" s="48" t="s">
        <v>28</v>
      </c>
      <c r="E86" s="48" t="s">
        <v>163</v>
      </c>
      <c r="F86" s="48" t="s">
        <v>1009</v>
      </c>
      <c r="G86" s="6">
        <v>42736</v>
      </c>
      <c r="H86" s="6">
        <v>43251</v>
      </c>
      <c r="I86" s="9">
        <v>1019300</v>
      </c>
      <c r="J86" s="9">
        <v>382237</v>
      </c>
      <c r="K86" s="7">
        <f t="shared" si="2"/>
        <v>39442.01524590798</v>
      </c>
      <c r="L86" s="7">
        <f t="shared" si="3"/>
        <v>14790.73636961653</v>
      </c>
      <c r="M86" s="28">
        <v>37821</v>
      </c>
      <c r="N86" s="48" t="s">
        <v>5</v>
      </c>
      <c r="O86" s="49" t="s">
        <v>919</v>
      </c>
      <c r="P86" s="5">
        <v>27</v>
      </c>
      <c r="Q86" s="53"/>
    </row>
    <row r="87" spans="2:17" ht="51.75">
      <c r="B87" s="132"/>
      <c r="C87" s="37" t="s">
        <v>19</v>
      </c>
      <c r="D87" s="48" t="s">
        <v>28</v>
      </c>
      <c r="E87" s="48" t="s">
        <v>164</v>
      </c>
      <c r="F87" s="48" t="s">
        <v>1010</v>
      </c>
      <c r="G87" s="6">
        <v>42654</v>
      </c>
      <c r="H87" s="6">
        <v>43251</v>
      </c>
      <c r="I87" s="9">
        <v>300000</v>
      </c>
      <c r="J87" s="9">
        <v>112500</v>
      </c>
      <c r="K87" s="7">
        <f t="shared" si="2"/>
        <v>11608.559377781217</v>
      </c>
      <c r="L87" s="7">
        <f t="shared" si="3"/>
        <v>4353.2097666679565</v>
      </c>
      <c r="M87" s="28">
        <v>37821</v>
      </c>
      <c r="N87" s="48" t="s">
        <v>5</v>
      </c>
      <c r="O87" s="49" t="s">
        <v>919</v>
      </c>
      <c r="P87" s="5">
        <v>27</v>
      </c>
      <c r="Q87" s="53"/>
    </row>
    <row r="88" spans="2:17" ht="26.25">
      <c r="B88" s="132"/>
      <c r="C88" s="37" t="s">
        <v>19</v>
      </c>
      <c r="D88" s="48" t="s">
        <v>28</v>
      </c>
      <c r="E88" s="48" t="s">
        <v>165</v>
      </c>
      <c r="F88" s="48" t="s">
        <v>166</v>
      </c>
      <c r="G88" s="6">
        <v>43101</v>
      </c>
      <c r="H88" s="6">
        <v>43251</v>
      </c>
      <c r="I88" s="9">
        <v>100000</v>
      </c>
      <c r="J88" s="9">
        <v>37500</v>
      </c>
      <c r="K88" s="7">
        <f t="shared" si="2"/>
        <v>3869.519792593739</v>
      </c>
      <c r="L88" s="7">
        <f t="shared" si="3"/>
        <v>1451.0699222226522</v>
      </c>
      <c r="M88" s="28">
        <v>37821</v>
      </c>
      <c r="N88" s="48" t="s">
        <v>5</v>
      </c>
      <c r="O88" s="49" t="s">
        <v>919</v>
      </c>
      <c r="P88" s="5">
        <v>29</v>
      </c>
      <c r="Q88" s="53"/>
    </row>
    <row r="89" spans="2:17" ht="26.25">
      <c r="B89" s="132"/>
      <c r="C89" s="37" t="s">
        <v>19</v>
      </c>
      <c r="D89" s="48" t="s">
        <v>28</v>
      </c>
      <c r="E89" s="48" t="s">
        <v>167</v>
      </c>
      <c r="F89" s="48" t="s">
        <v>168</v>
      </c>
      <c r="G89" s="6">
        <v>42736</v>
      </c>
      <c r="H89" s="6">
        <v>43251</v>
      </c>
      <c r="I89" s="9">
        <v>450000</v>
      </c>
      <c r="J89" s="9">
        <v>168750</v>
      </c>
      <c r="K89" s="7">
        <f t="shared" si="2"/>
        <v>17412.839066671826</v>
      </c>
      <c r="L89" s="7">
        <f t="shared" si="3"/>
        <v>6529.814650001935</v>
      </c>
      <c r="M89" s="28">
        <v>37821</v>
      </c>
      <c r="N89" s="48" t="s">
        <v>5</v>
      </c>
      <c r="O89" s="49" t="s">
        <v>919</v>
      </c>
      <c r="P89" s="5">
        <v>32</v>
      </c>
      <c r="Q89" s="53"/>
    </row>
    <row r="90" spans="2:17" ht="61.5" customHeight="1">
      <c r="B90" s="132"/>
      <c r="C90" s="37" t="s">
        <v>19</v>
      </c>
      <c r="D90" s="48" t="s">
        <v>28</v>
      </c>
      <c r="E90" s="48" t="s">
        <v>169</v>
      </c>
      <c r="F90" s="48" t="s">
        <v>170</v>
      </c>
      <c r="G90" s="6">
        <v>42736</v>
      </c>
      <c r="H90" s="6">
        <v>43251</v>
      </c>
      <c r="I90" s="9">
        <v>950000</v>
      </c>
      <c r="J90" s="9">
        <v>356250</v>
      </c>
      <c r="K90" s="7">
        <f t="shared" si="2"/>
        <v>36760.43802964052</v>
      </c>
      <c r="L90" s="7">
        <f t="shared" si="3"/>
        <v>13785.164261115196</v>
      </c>
      <c r="M90" s="28">
        <v>37821</v>
      </c>
      <c r="N90" s="48" t="s">
        <v>5</v>
      </c>
      <c r="O90" s="49" t="s">
        <v>919</v>
      </c>
      <c r="P90" s="5">
        <v>32</v>
      </c>
      <c r="Q90" s="53"/>
    </row>
    <row r="91" spans="2:17" ht="60.75" customHeight="1">
      <c r="B91" s="132"/>
      <c r="C91" s="37" t="s">
        <v>19</v>
      </c>
      <c r="D91" s="48" t="s">
        <v>28</v>
      </c>
      <c r="E91" s="48" t="s">
        <v>171</v>
      </c>
      <c r="F91" s="48" t="s">
        <v>1011</v>
      </c>
      <c r="G91" s="6">
        <v>42736</v>
      </c>
      <c r="H91" s="6">
        <v>43251</v>
      </c>
      <c r="I91" s="9">
        <v>1941000</v>
      </c>
      <c r="J91" s="9">
        <v>727875</v>
      </c>
      <c r="K91" s="7">
        <f t="shared" si="2"/>
        <v>75107.37917424447</v>
      </c>
      <c r="L91" s="7">
        <f t="shared" si="3"/>
        <v>28165.267190341678</v>
      </c>
      <c r="M91" s="28">
        <v>37821</v>
      </c>
      <c r="N91" s="48" t="s">
        <v>5</v>
      </c>
      <c r="O91" s="49" t="s">
        <v>919</v>
      </c>
      <c r="P91" s="5">
        <v>22</v>
      </c>
      <c r="Q91" s="53"/>
    </row>
    <row r="92" spans="2:17" ht="57.75" customHeight="1">
      <c r="B92" s="132"/>
      <c r="C92" s="37" t="s">
        <v>19</v>
      </c>
      <c r="D92" s="48" t="s">
        <v>172</v>
      </c>
      <c r="E92" s="48" t="s">
        <v>173</v>
      </c>
      <c r="F92" s="48" t="s">
        <v>174</v>
      </c>
      <c r="G92" s="6">
        <v>42655</v>
      </c>
      <c r="H92" s="6">
        <v>43251</v>
      </c>
      <c r="I92" s="9">
        <v>810700</v>
      </c>
      <c r="J92" s="9">
        <v>304012</v>
      </c>
      <c r="K92" s="7">
        <f t="shared" si="2"/>
        <v>31370.196958557444</v>
      </c>
      <c r="L92" s="7">
        <f t="shared" si="3"/>
        <v>11763.804511860078</v>
      </c>
      <c r="M92" s="28">
        <v>59401</v>
      </c>
      <c r="N92" s="48" t="s">
        <v>104</v>
      </c>
      <c r="O92" s="49" t="s">
        <v>919</v>
      </c>
      <c r="P92" s="5">
        <v>21</v>
      </c>
      <c r="Q92" s="53"/>
    </row>
    <row r="93" spans="2:17" ht="51.75">
      <c r="B93" s="132"/>
      <c r="C93" s="37" t="s">
        <v>19</v>
      </c>
      <c r="D93" s="48" t="s">
        <v>20</v>
      </c>
      <c r="E93" s="48" t="s">
        <v>175</v>
      </c>
      <c r="F93" s="48" t="s">
        <v>1012</v>
      </c>
      <c r="G93" s="6">
        <v>42705</v>
      </c>
      <c r="H93" s="6">
        <v>43585</v>
      </c>
      <c r="I93" s="9">
        <v>6176832</v>
      </c>
      <c r="J93" s="9">
        <v>2316312</v>
      </c>
      <c r="K93" s="7">
        <f t="shared" si="2"/>
        <v>239013.7367952637</v>
      </c>
      <c r="L93" s="7">
        <f t="shared" si="3"/>
        <v>89630.1512982239</v>
      </c>
      <c r="M93" s="28">
        <v>53851</v>
      </c>
      <c r="N93" s="48" t="s">
        <v>9</v>
      </c>
      <c r="O93" s="49" t="s">
        <v>919</v>
      </c>
      <c r="P93" s="5">
        <v>38</v>
      </c>
      <c r="Q93" s="53"/>
    </row>
    <row r="94" spans="2:17" ht="51.75">
      <c r="B94" s="132"/>
      <c r="C94" s="37" t="s">
        <v>19</v>
      </c>
      <c r="D94" s="48" t="s">
        <v>20</v>
      </c>
      <c r="E94" s="48" t="s">
        <v>176</v>
      </c>
      <c r="F94" s="48" t="s">
        <v>177</v>
      </c>
      <c r="G94" s="6">
        <v>42737</v>
      </c>
      <c r="H94" s="6">
        <v>43577</v>
      </c>
      <c r="I94" s="9">
        <v>4544509</v>
      </c>
      <c r="J94" s="9">
        <v>1704190</v>
      </c>
      <c r="K94" s="7">
        <f t="shared" si="2"/>
        <v>175850.67523120382</v>
      </c>
      <c r="L94" s="7">
        <f t="shared" si="3"/>
        <v>65943.96935340324</v>
      </c>
      <c r="M94" s="28">
        <v>53851</v>
      </c>
      <c r="N94" s="48" t="s">
        <v>9</v>
      </c>
      <c r="O94" s="49" t="s">
        <v>919</v>
      </c>
      <c r="P94" s="5">
        <v>36</v>
      </c>
      <c r="Q94" s="53"/>
    </row>
    <row r="95" spans="2:17" ht="51.75">
      <c r="B95" s="132"/>
      <c r="C95" s="37" t="s">
        <v>19</v>
      </c>
      <c r="D95" s="48" t="s">
        <v>178</v>
      </c>
      <c r="E95" s="48" t="s">
        <v>74</v>
      </c>
      <c r="F95" s="48" t="s">
        <v>1013</v>
      </c>
      <c r="G95" s="6">
        <v>42887</v>
      </c>
      <c r="H95" s="6">
        <v>43616</v>
      </c>
      <c r="I95" s="9">
        <v>499700</v>
      </c>
      <c r="J95" s="9">
        <v>187387</v>
      </c>
      <c r="K95" s="7">
        <f t="shared" si="2"/>
        <v>19335.990403590913</v>
      </c>
      <c r="L95" s="7">
        <f t="shared" si="3"/>
        <v>7250.97705374763</v>
      </c>
      <c r="M95" s="28">
        <v>75701</v>
      </c>
      <c r="N95" s="48" t="s">
        <v>179</v>
      </c>
      <c r="O95" s="49" t="s">
        <v>919</v>
      </c>
      <c r="P95" s="5">
        <v>29</v>
      </c>
      <c r="Q95" s="53"/>
    </row>
    <row r="96" spans="2:17" ht="51.75">
      <c r="B96" s="132"/>
      <c r="C96" s="37" t="s">
        <v>19</v>
      </c>
      <c r="D96" s="48" t="s">
        <v>134</v>
      </c>
      <c r="E96" s="48" t="s">
        <v>180</v>
      </c>
      <c r="F96" s="48" t="s">
        <v>1014</v>
      </c>
      <c r="G96" s="6">
        <v>42887</v>
      </c>
      <c r="H96" s="6">
        <v>43434</v>
      </c>
      <c r="I96" s="9">
        <v>1853881</v>
      </c>
      <c r="J96" s="9">
        <v>695205</v>
      </c>
      <c r="K96" s="7">
        <f t="shared" si="2"/>
        <v>71736.29222613474</v>
      </c>
      <c r="L96" s="7">
        <f t="shared" si="3"/>
        <v>26901.095074101304</v>
      </c>
      <c r="M96" s="28">
        <v>38716</v>
      </c>
      <c r="N96" s="48" t="s">
        <v>5</v>
      </c>
      <c r="O96" s="49" t="s">
        <v>919</v>
      </c>
      <c r="P96" s="5">
        <v>26</v>
      </c>
      <c r="Q96" s="53"/>
    </row>
    <row r="97" spans="2:17" ht="51.75">
      <c r="B97" s="132"/>
      <c r="C97" s="37" t="s">
        <v>19</v>
      </c>
      <c r="D97" s="48" t="s">
        <v>134</v>
      </c>
      <c r="E97" s="48" t="s">
        <v>181</v>
      </c>
      <c r="F97" s="48" t="s">
        <v>1015</v>
      </c>
      <c r="G97" s="6">
        <v>42887</v>
      </c>
      <c r="H97" s="6">
        <v>43434</v>
      </c>
      <c r="I97" s="9">
        <v>2813113</v>
      </c>
      <c r="J97" s="9">
        <v>1054917</v>
      </c>
      <c r="K97" s="7">
        <f t="shared" si="2"/>
        <v>108853.96432302751</v>
      </c>
      <c r="L97" s="7">
        <f t="shared" si="3"/>
        <v>40820.222110436094</v>
      </c>
      <c r="M97" s="28">
        <v>38716</v>
      </c>
      <c r="N97" s="48" t="s">
        <v>5</v>
      </c>
      <c r="O97" s="49" t="s">
        <v>919</v>
      </c>
      <c r="P97" s="5">
        <v>26</v>
      </c>
      <c r="Q97" s="53"/>
    </row>
    <row r="98" spans="2:17" ht="51.75">
      <c r="B98" s="132"/>
      <c r="C98" s="37" t="s">
        <v>19</v>
      </c>
      <c r="D98" s="48" t="s">
        <v>182</v>
      </c>
      <c r="E98" s="48" t="s">
        <v>183</v>
      </c>
      <c r="F98" s="48" t="s">
        <v>1016</v>
      </c>
      <c r="G98" s="6">
        <v>42814</v>
      </c>
      <c r="H98" s="6">
        <v>43158</v>
      </c>
      <c r="I98" s="9">
        <v>643800</v>
      </c>
      <c r="J98" s="9">
        <v>241425</v>
      </c>
      <c r="K98" s="7">
        <f t="shared" si="2"/>
        <v>24911.968424718492</v>
      </c>
      <c r="L98" s="7">
        <f t="shared" si="3"/>
        <v>9341.988159269435</v>
      </c>
      <c r="M98" s="28">
        <v>34101</v>
      </c>
      <c r="N98" s="48" t="s">
        <v>40</v>
      </c>
      <c r="O98" s="49" t="s">
        <v>919</v>
      </c>
      <c r="P98" s="5">
        <v>32</v>
      </c>
      <c r="Q98" s="53"/>
    </row>
    <row r="99" spans="2:17" ht="59.25" customHeight="1">
      <c r="B99" s="132"/>
      <c r="C99" s="37" t="s">
        <v>19</v>
      </c>
      <c r="D99" s="48" t="s">
        <v>102</v>
      </c>
      <c r="E99" s="48" t="s">
        <v>184</v>
      </c>
      <c r="F99" s="48" t="s">
        <v>1018</v>
      </c>
      <c r="G99" s="6">
        <v>42887</v>
      </c>
      <c r="H99" s="6">
        <v>43585</v>
      </c>
      <c r="I99" s="9">
        <v>3851000</v>
      </c>
      <c r="J99" s="9">
        <v>1444125</v>
      </c>
      <c r="K99" s="7">
        <f t="shared" si="2"/>
        <v>149015.20721278488</v>
      </c>
      <c r="L99" s="7">
        <f t="shared" si="3"/>
        <v>55880.702704794334</v>
      </c>
      <c r="M99" s="28">
        <v>59458</v>
      </c>
      <c r="N99" s="48" t="s">
        <v>104</v>
      </c>
      <c r="O99" s="49" t="s">
        <v>919</v>
      </c>
      <c r="P99" s="5">
        <v>36</v>
      </c>
      <c r="Q99" s="53"/>
    </row>
    <row r="100" spans="2:17" ht="64.5">
      <c r="B100" s="132"/>
      <c r="C100" s="37" t="s">
        <v>19</v>
      </c>
      <c r="D100" s="48" t="s">
        <v>185</v>
      </c>
      <c r="E100" s="48" t="s">
        <v>186</v>
      </c>
      <c r="F100" s="48" t="s">
        <v>1054</v>
      </c>
      <c r="G100" s="6">
        <v>42795</v>
      </c>
      <c r="H100" s="6">
        <v>43585</v>
      </c>
      <c r="I100" s="9">
        <v>7575593</v>
      </c>
      <c r="J100" s="9">
        <v>2840847</v>
      </c>
      <c r="K100" s="7">
        <f t="shared" si="2"/>
        <v>293139.0705413458</v>
      </c>
      <c r="L100" s="7">
        <f t="shared" si="3"/>
        <v>109927.13694230546</v>
      </c>
      <c r="M100" s="29" t="s">
        <v>958</v>
      </c>
      <c r="N100" s="48" t="s">
        <v>104</v>
      </c>
      <c r="O100" s="49" t="s">
        <v>919</v>
      </c>
      <c r="P100" s="5">
        <v>33</v>
      </c>
      <c r="Q100" s="53"/>
    </row>
    <row r="101" spans="2:17" ht="64.5">
      <c r="B101" s="132"/>
      <c r="C101" s="37" t="s">
        <v>19</v>
      </c>
      <c r="D101" s="48" t="s">
        <v>187</v>
      </c>
      <c r="E101" s="48" t="s">
        <v>188</v>
      </c>
      <c r="F101" s="48" t="s">
        <v>1017</v>
      </c>
      <c r="G101" s="6">
        <v>42675</v>
      </c>
      <c r="H101" s="6">
        <v>42979</v>
      </c>
      <c r="I101" s="9">
        <v>1347000</v>
      </c>
      <c r="J101" s="9">
        <v>505125</v>
      </c>
      <c r="K101" s="7">
        <f t="shared" si="2"/>
        <v>52122.43160623767</v>
      </c>
      <c r="L101" s="7">
        <f t="shared" si="3"/>
        <v>19545.911852339126</v>
      </c>
      <c r="M101" s="28">
        <v>47201</v>
      </c>
      <c r="N101" s="48" t="s">
        <v>189</v>
      </c>
      <c r="O101" s="49" t="s">
        <v>919</v>
      </c>
      <c r="P101" s="5">
        <v>20</v>
      </c>
      <c r="Q101" s="53"/>
    </row>
    <row r="102" spans="2:17" ht="51.75">
      <c r="B102" s="132"/>
      <c r="C102" s="37" t="s">
        <v>19</v>
      </c>
      <c r="D102" s="48" t="s">
        <v>190</v>
      </c>
      <c r="E102" s="48" t="s">
        <v>191</v>
      </c>
      <c r="F102" s="48" t="s">
        <v>1055</v>
      </c>
      <c r="G102" s="6">
        <v>42675</v>
      </c>
      <c r="H102" s="6">
        <v>43039</v>
      </c>
      <c r="I102" s="9">
        <v>499000</v>
      </c>
      <c r="J102" s="9">
        <v>187125</v>
      </c>
      <c r="K102" s="7">
        <f t="shared" si="2"/>
        <v>19308.90376504276</v>
      </c>
      <c r="L102" s="7">
        <f t="shared" si="3"/>
        <v>7240.8389118910345</v>
      </c>
      <c r="M102" s="28">
        <v>28504</v>
      </c>
      <c r="N102" s="48" t="s">
        <v>63</v>
      </c>
      <c r="O102" s="49" t="s">
        <v>919</v>
      </c>
      <c r="P102" s="5">
        <v>26</v>
      </c>
      <c r="Q102" s="53"/>
    </row>
    <row r="103" spans="2:17" ht="51.75">
      <c r="B103" s="132"/>
      <c r="C103" s="37" t="s">
        <v>19</v>
      </c>
      <c r="D103" s="48" t="s">
        <v>3</v>
      </c>
      <c r="E103" s="48" t="s">
        <v>192</v>
      </c>
      <c r="F103" s="48" t="s">
        <v>193</v>
      </c>
      <c r="G103" s="6">
        <v>42887</v>
      </c>
      <c r="H103" s="6">
        <v>43008</v>
      </c>
      <c r="I103" s="9">
        <v>1197500</v>
      </c>
      <c r="J103" s="9">
        <v>449062</v>
      </c>
      <c r="K103" s="7">
        <f t="shared" si="2"/>
        <v>46337.499516310025</v>
      </c>
      <c r="L103" s="7">
        <f t="shared" si="3"/>
        <v>17376.542971017298</v>
      </c>
      <c r="M103" s="28">
        <v>38801</v>
      </c>
      <c r="N103" s="48" t="s">
        <v>5</v>
      </c>
      <c r="O103" s="49" t="s">
        <v>919</v>
      </c>
      <c r="P103" s="5">
        <v>32</v>
      </c>
      <c r="Q103" s="53"/>
    </row>
    <row r="104" spans="2:17" ht="26.25">
      <c r="B104" s="132"/>
      <c r="C104" s="37" t="s">
        <v>19</v>
      </c>
      <c r="D104" s="48" t="s">
        <v>194</v>
      </c>
      <c r="E104" s="48" t="s">
        <v>195</v>
      </c>
      <c r="F104" s="48" t="s">
        <v>1056</v>
      </c>
      <c r="G104" s="6">
        <v>42856</v>
      </c>
      <c r="H104" s="6">
        <v>43221</v>
      </c>
      <c r="I104" s="9">
        <v>2969000</v>
      </c>
      <c r="J104" s="9">
        <v>1113375</v>
      </c>
      <c r="K104" s="7">
        <f t="shared" si="2"/>
        <v>114886.04264210812</v>
      </c>
      <c r="L104" s="7">
        <f t="shared" si="3"/>
        <v>43082.26599079054</v>
      </c>
      <c r="M104" s="28">
        <v>59102</v>
      </c>
      <c r="N104" s="48" t="s">
        <v>104</v>
      </c>
      <c r="O104" s="49" t="s">
        <v>919</v>
      </c>
      <c r="P104" s="5">
        <v>37</v>
      </c>
      <c r="Q104" s="53"/>
    </row>
    <row r="105" spans="2:17" ht="51.75">
      <c r="B105" s="132"/>
      <c r="C105" s="37" t="s">
        <v>19</v>
      </c>
      <c r="D105" s="48" t="s">
        <v>196</v>
      </c>
      <c r="E105" s="48" t="s">
        <v>197</v>
      </c>
      <c r="F105" s="48" t="s">
        <v>198</v>
      </c>
      <c r="G105" s="6">
        <v>42856</v>
      </c>
      <c r="H105" s="6">
        <v>43221</v>
      </c>
      <c r="I105" s="9">
        <v>254500</v>
      </c>
      <c r="J105" s="9">
        <v>95437</v>
      </c>
      <c r="K105" s="7">
        <f t="shared" si="2"/>
        <v>9847.927872151065</v>
      </c>
      <c r="L105" s="7">
        <f t="shared" si="3"/>
        <v>3692.9536044576867</v>
      </c>
      <c r="M105" s="28">
        <v>39470</v>
      </c>
      <c r="N105" s="48" t="s">
        <v>104</v>
      </c>
      <c r="O105" s="49" t="s">
        <v>919</v>
      </c>
      <c r="P105" s="5">
        <v>43</v>
      </c>
      <c r="Q105" s="53"/>
    </row>
    <row r="106" spans="2:17" ht="39">
      <c r="B106" s="132"/>
      <c r="C106" s="37" t="s">
        <v>19</v>
      </c>
      <c r="D106" s="48" t="s">
        <v>199</v>
      </c>
      <c r="E106" s="48" t="s">
        <v>200</v>
      </c>
      <c r="F106" s="48" t="s">
        <v>201</v>
      </c>
      <c r="G106" s="6">
        <v>42887</v>
      </c>
      <c r="H106" s="6">
        <v>43217</v>
      </c>
      <c r="I106" s="9">
        <v>58000</v>
      </c>
      <c r="J106" s="9">
        <v>21750</v>
      </c>
      <c r="K106" s="7">
        <f t="shared" si="2"/>
        <v>2244.321479704369</v>
      </c>
      <c r="L106" s="7">
        <f t="shared" si="3"/>
        <v>841.6205548891382</v>
      </c>
      <c r="M106" s="28">
        <v>69501</v>
      </c>
      <c r="N106" s="48" t="s">
        <v>58</v>
      </c>
      <c r="O106" s="49" t="s">
        <v>919</v>
      </c>
      <c r="P106" s="5">
        <v>35</v>
      </c>
      <c r="Q106" s="53"/>
    </row>
    <row r="107" spans="2:17" ht="39">
      <c r="B107" s="132"/>
      <c r="C107" s="37" t="s">
        <v>19</v>
      </c>
      <c r="D107" s="48" t="s">
        <v>199</v>
      </c>
      <c r="E107" s="48" t="s">
        <v>202</v>
      </c>
      <c r="F107" s="48" t="s">
        <v>203</v>
      </c>
      <c r="G107" s="6">
        <v>42887</v>
      </c>
      <c r="H107" s="6">
        <v>43217</v>
      </c>
      <c r="I107" s="9">
        <v>346000</v>
      </c>
      <c r="J107" s="9">
        <v>129750</v>
      </c>
      <c r="K107" s="7">
        <f t="shared" si="2"/>
        <v>13388.538482374337</v>
      </c>
      <c r="L107" s="7">
        <f t="shared" si="3"/>
        <v>5020.701930890376</v>
      </c>
      <c r="M107" s="28">
        <v>69501</v>
      </c>
      <c r="N107" s="48" t="s">
        <v>58</v>
      </c>
      <c r="O107" s="49" t="s">
        <v>919</v>
      </c>
      <c r="P107" s="5">
        <v>40</v>
      </c>
      <c r="Q107" s="53"/>
    </row>
    <row r="108" spans="2:17" ht="39">
      <c r="B108" s="132"/>
      <c r="C108" s="37" t="s">
        <v>19</v>
      </c>
      <c r="D108" s="48" t="s">
        <v>199</v>
      </c>
      <c r="E108" s="48" t="s">
        <v>204</v>
      </c>
      <c r="F108" s="48" t="s">
        <v>205</v>
      </c>
      <c r="G108" s="6">
        <v>42887</v>
      </c>
      <c r="H108" s="6">
        <v>43217</v>
      </c>
      <c r="I108" s="9">
        <v>250000</v>
      </c>
      <c r="J108" s="9">
        <v>93750</v>
      </c>
      <c r="K108" s="7">
        <f t="shared" si="2"/>
        <v>9673.799481484348</v>
      </c>
      <c r="L108" s="7">
        <f t="shared" si="3"/>
        <v>3627.6748055566304</v>
      </c>
      <c r="M108" s="28">
        <v>69501</v>
      </c>
      <c r="N108" s="48" t="s">
        <v>58</v>
      </c>
      <c r="O108" s="49" t="s">
        <v>919</v>
      </c>
      <c r="P108" s="5">
        <v>35</v>
      </c>
      <c r="Q108" s="53"/>
    </row>
    <row r="109" spans="2:17" ht="51.75">
      <c r="B109" s="132"/>
      <c r="C109" s="37" t="s">
        <v>19</v>
      </c>
      <c r="D109" s="48" t="s">
        <v>3</v>
      </c>
      <c r="E109" s="48" t="s">
        <v>206</v>
      </c>
      <c r="F109" s="48" t="s">
        <v>1057</v>
      </c>
      <c r="G109" s="6">
        <v>42887</v>
      </c>
      <c r="H109" s="6">
        <v>43008</v>
      </c>
      <c r="I109" s="9">
        <v>712600</v>
      </c>
      <c r="J109" s="9">
        <v>267225</v>
      </c>
      <c r="K109" s="7">
        <f t="shared" si="2"/>
        <v>27574.198042022985</v>
      </c>
      <c r="L109" s="7">
        <f t="shared" si="3"/>
        <v>10340.32426575862</v>
      </c>
      <c r="M109" s="28">
        <v>38801</v>
      </c>
      <c r="N109" s="48" t="s">
        <v>5</v>
      </c>
      <c r="O109" s="49" t="s">
        <v>919</v>
      </c>
      <c r="P109" s="5">
        <v>32</v>
      </c>
      <c r="Q109" s="53"/>
    </row>
    <row r="110" spans="2:17" ht="64.5">
      <c r="B110" s="132"/>
      <c r="C110" s="37" t="s">
        <v>19</v>
      </c>
      <c r="D110" s="48" t="s">
        <v>207</v>
      </c>
      <c r="E110" s="48" t="s">
        <v>208</v>
      </c>
      <c r="F110" s="48" t="s">
        <v>1058</v>
      </c>
      <c r="G110" s="6">
        <v>42856</v>
      </c>
      <c r="H110" s="6">
        <v>43221</v>
      </c>
      <c r="I110" s="9">
        <v>857000</v>
      </c>
      <c r="J110" s="9">
        <v>321374</v>
      </c>
      <c r="K110" s="7">
        <f t="shared" si="2"/>
        <v>33161.78462252834</v>
      </c>
      <c r="L110" s="7">
        <f t="shared" si="3"/>
        <v>12435.630538250203</v>
      </c>
      <c r="M110" s="28">
        <v>33152</v>
      </c>
      <c r="N110" s="48" t="s">
        <v>40</v>
      </c>
      <c r="O110" s="49" t="s">
        <v>919</v>
      </c>
      <c r="P110" s="5">
        <v>29</v>
      </c>
      <c r="Q110" s="53"/>
    </row>
    <row r="111" spans="2:17" ht="51.75">
      <c r="B111" s="132"/>
      <c r="C111" s="37" t="s">
        <v>19</v>
      </c>
      <c r="D111" s="48" t="s">
        <v>79</v>
      </c>
      <c r="E111" s="48" t="s">
        <v>209</v>
      </c>
      <c r="F111" s="48" t="s">
        <v>1059</v>
      </c>
      <c r="G111" s="6">
        <v>42767</v>
      </c>
      <c r="H111" s="6">
        <v>43189</v>
      </c>
      <c r="I111" s="9">
        <v>1335054</v>
      </c>
      <c r="J111" s="9">
        <v>500645</v>
      </c>
      <c r="K111" s="7">
        <f t="shared" si="2"/>
        <v>51660.17877181442</v>
      </c>
      <c r="L111" s="7">
        <f t="shared" si="3"/>
        <v>19372.557365630924</v>
      </c>
      <c r="M111" s="28">
        <v>37901</v>
      </c>
      <c r="N111" s="48" t="s">
        <v>5</v>
      </c>
      <c r="O111" s="49" t="s">
        <v>919</v>
      </c>
      <c r="P111" s="5">
        <v>27</v>
      </c>
      <c r="Q111" s="53"/>
    </row>
    <row r="112" spans="2:17" ht="51.75">
      <c r="B112" s="132"/>
      <c r="C112" s="37" t="s">
        <v>19</v>
      </c>
      <c r="D112" s="48" t="s">
        <v>79</v>
      </c>
      <c r="E112" s="48" t="s">
        <v>210</v>
      </c>
      <c r="F112" s="48" t="s">
        <v>1060</v>
      </c>
      <c r="G112" s="6">
        <v>42767</v>
      </c>
      <c r="H112" s="6">
        <v>43189</v>
      </c>
      <c r="I112" s="9">
        <v>845000</v>
      </c>
      <c r="J112" s="9">
        <v>316875</v>
      </c>
      <c r="K112" s="7">
        <f t="shared" si="2"/>
        <v>32697.442247417097</v>
      </c>
      <c r="L112" s="7">
        <f t="shared" si="3"/>
        <v>12261.54084278141</v>
      </c>
      <c r="M112" s="28">
        <v>37901</v>
      </c>
      <c r="N112" s="48" t="s">
        <v>5</v>
      </c>
      <c r="O112" s="49" t="s">
        <v>919</v>
      </c>
      <c r="P112" s="5">
        <v>23</v>
      </c>
      <c r="Q112" s="53"/>
    </row>
    <row r="113" spans="2:17" ht="51.75">
      <c r="B113" s="132"/>
      <c r="C113" s="37" t="s">
        <v>19</v>
      </c>
      <c r="D113" s="48" t="s">
        <v>211</v>
      </c>
      <c r="E113" s="48" t="s">
        <v>212</v>
      </c>
      <c r="F113" s="48" t="s">
        <v>1061</v>
      </c>
      <c r="G113" s="6">
        <v>42646</v>
      </c>
      <c r="H113" s="6">
        <v>43039</v>
      </c>
      <c r="I113" s="9">
        <v>575020</v>
      </c>
      <c r="J113" s="9">
        <v>215632</v>
      </c>
      <c r="K113" s="7">
        <f t="shared" si="2"/>
        <v>22250.512711372518</v>
      </c>
      <c r="L113" s="7">
        <f t="shared" si="3"/>
        <v>8343.922919165732</v>
      </c>
      <c r="M113" s="28">
        <v>25601</v>
      </c>
      <c r="N113" s="48" t="s">
        <v>63</v>
      </c>
      <c r="O113" s="49" t="s">
        <v>919</v>
      </c>
      <c r="P113" s="5">
        <v>27</v>
      </c>
      <c r="Q113" s="53"/>
    </row>
    <row r="114" spans="2:17" ht="64.5">
      <c r="B114" s="132"/>
      <c r="C114" s="37" t="s">
        <v>19</v>
      </c>
      <c r="D114" s="48" t="s">
        <v>213</v>
      </c>
      <c r="E114" s="48" t="s">
        <v>214</v>
      </c>
      <c r="F114" s="48" t="s">
        <v>1062</v>
      </c>
      <c r="G114" s="6">
        <v>42795</v>
      </c>
      <c r="H114" s="6">
        <v>43159</v>
      </c>
      <c r="I114" s="9">
        <v>213000</v>
      </c>
      <c r="J114" s="9">
        <v>79875</v>
      </c>
      <c r="K114" s="7">
        <f t="shared" si="2"/>
        <v>8242.077158224663</v>
      </c>
      <c r="L114" s="7">
        <f t="shared" si="3"/>
        <v>3090.7789343342492</v>
      </c>
      <c r="M114" s="28">
        <v>37821</v>
      </c>
      <c r="N114" s="48" t="s">
        <v>5</v>
      </c>
      <c r="O114" s="49" t="s">
        <v>919</v>
      </c>
      <c r="P114" s="5">
        <v>27</v>
      </c>
      <c r="Q114" s="53"/>
    </row>
    <row r="115" spans="2:17" ht="51.75">
      <c r="B115" s="132"/>
      <c r="C115" s="37" t="s">
        <v>19</v>
      </c>
      <c r="D115" s="48" t="s">
        <v>43</v>
      </c>
      <c r="E115" s="48" t="s">
        <v>215</v>
      </c>
      <c r="F115" s="48" t="s">
        <v>216</v>
      </c>
      <c r="G115" s="6">
        <v>42767</v>
      </c>
      <c r="H115" s="6">
        <v>43189</v>
      </c>
      <c r="I115" s="9">
        <v>1313800</v>
      </c>
      <c r="J115" s="9">
        <v>492675</v>
      </c>
      <c r="K115" s="7">
        <f t="shared" si="2"/>
        <v>50837.751035096546</v>
      </c>
      <c r="L115" s="7">
        <f t="shared" si="3"/>
        <v>19064.156638161203</v>
      </c>
      <c r="M115" s="28">
        <v>36401</v>
      </c>
      <c r="N115" s="48" t="s">
        <v>45</v>
      </c>
      <c r="O115" s="49" t="s">
        <v>919</v>
      </c>
      <c r="P115" s="5">
        <v>32</v>
      </c>
      <c r="Q115" s="53"/>
    </row>
    <row r="116" spans="2:17" ht="51.75">
      <c r="B116" s="132"/>
      <c r="C116" s="37" t="s">
        <v>19</v>
      </c>
      <c r="D116" s="48" t="s">
        <v>43</v>
      </c>
      <c r="E116" s="48" t="s">
        <v>217</v>
      </c>
      <c r="F116" s="48" t="s">
        <v>1059</v>
      </c>
      <c r="G116" s="6">
        <v>42736</v>
      </c>
      <c r="H116" s="6">
        <v>43100</v>
      </c>
      <c r="I116" s="9">
        <v>521000</v>
      </c>
      <c r="J116" s="9">
        <v>195375</v>
      </c>
      <c r="K116" s="7">
        <f t="shared" si="2"/>
        <v>20160.19811941338</v>
      </c>
      <c r="L116" s="7">
        <f t="shared" si="3"/>
        <v>7560.074294780018</v>
      </c>
      <c r="M116" s="28">
        <v>36401</v>
      </c>
      <c r="N116" s="48" t="s">
        <v>45</v>
      </c>
      <c r="O116" s="49" t="s">
        <v>919</v>
      </c>
      <c r="P116" s="5">
        <v>27</v>
      </c>
      <c r="Q116" s="53"/>
    </row>
    <row r="117" spans="2:17" ht="26.25">
      <c r="B117" s="132"/>
      <c r="C117" s="37" t="s">
        <v>19</v>
      </c>
      <c r="D117" s="48" t="s">
        <v>199</v>
      </c>
      <c r="E117" s="48" t="s">
        <v>218</v>
      </c>
      <c r="F117" s="48" t="s">
        <v>219</v>
      </c>
      <c r="G117" s="6">
        <v>42887</v>
      </c>
      <c r="H117" s="6">
        <v>43217</v>
      </c>
      <c r="I117" s="9">
        <v>63000</v>
      </c>
      <c r="J117" s="9">
        <v>23625</v>
      </c>
      <c r="K117" s="7">
        <f t="shared" si="2"/>
        <v>2437.7974693340557</v>
      </c>
      <c r="L117" s="7">
        <f t="shared" si="3"/>
        <v>914.1740510002709</v>
      </c>
      <c r="M117" s="28">
        <v>69501</v>
      </c>
      <c r="N117" s="48" t="s">
        <v>58</v>
      </c>
      <c r="O117" s="49" t="s">
        <v>919</v>
      </c>
      <c r="P117" s="5">
        <v>40</v>
      </c>
      <c r="Q117" s="53"/>
    </row>
    <row r="118" spans="2:17" ht="39">
      <c r="B118" s="132"/>
      <c r="C118" s="37" t="s">
        <v>19</v>
      </c>
      <c r="D118" s="48" t="s">
        <v>199</v>
      </c>
      <c r="E118" s="48" t="s">
        <v>220</v>
      </c>
      <c r="F118" s="48" t="s">
        <v>221</v>
      </c>
      <c r="G118" s="6">
        <v>42887</v>
      </c>
      <c r="H118" s="6">
        <v>43217</v>
      </c>
      <c r="I118" s="9">
        <v>880000</v>
      </c>
      <c r="J118" s="9">
        <v>330000</v>
      </c>
      <c r="K118" s="7">
        <f t="shared" si="2"/>
        <v>34051.7741748249</v>
      </c>
      <c r="L118" s="7">
        <f t="shared" si="3"/>
        <v>12769.41531555934</v>
      </c>
      <c r="M118" s="28">
        <v>69501</v>
      </c>
      <c r="N118" s="48" t="s">
        <v>58</v>
      </c>
      <c r="O118" s="49" t="s">
        <v>919</v>
      </c>
      <c r="P118" s="5">
        <v>28</v>
      </c>
      <c r="Q118" s="53"/>
    </row>
    <row r="119" spans="2:17" ht="26.25">
      <c r="B119" s="132"/>
      <c r="C119" s="37" t="s">
        <v>19</v>
      </c>
      <c r="D119" s="48" t="s">
        <v>222</v>
      </c>
      <c r="E119" s="48" t="s">
        <v>223</v>
      </c>
      <c r="F119" s="48" t="s">
        <v>224</v>
      </c>
      <c r="G119" s="6">
        <v>42856</v>
      </c>
      <c r="H119" s="6">
        <v>43221</v>
      </c>
      <c r="I119" s="9">
        <v>1999868</v>
      </c>
      <c r="J119" s="9">
        <v>749950</v>
      </c>
      <c r="K119" s="7">
        <f t="shared" si="2"/>
        <v>77385.28808574856</v>
      </c>
      <c r="L119" s="7">
        <f t="shared" si="3"/>
        <v>29019.463684556747</v>
      </c>
      <c r="M119" s="28">
        <v>58282</v>
      </c>
      <c r="N119" s="48" t="s">
        <v>104</v>
      </c>
      <c r="O119" s="49" t="s">
        <v>919</v>
      </c>
      <c r="P119" s="5">
        <v>29</v>
      </c>
      <c r="Q119" s="53"/>
    </row>
    <row r="120" spans="2:17" ht="26.25">
      <c r="B120" s="132"/>
      <c r="C120" s="37" t="s">
        <v>19</v>
      </c>
      <c r="D120" s="48" t="s">
        <v>222</v>
      </c>
      <c r="E120" s="48" t="s">
        <v>225</v>
      </c>
      <c r="F120" s="48" t="s">
        <v>226</v>
      </c>
      <c r="G120" s="6">
        <v>42856</v>
      </c>
      <c r="H120" s="6">
        <v>43221</v>
      </c>
      <c r="I120" s="9">
        <v>4529000</v>
      </c>
      <c r="J120" s="9">
        <v>1698375</v>
      </c>
      <c r="K120" s="7">
        <f t="shared" si="2"/>
        <v>175250.55140657045</v>
      </c>
      <c r="L120" s="7">
        <f t="shared" si="3"/>
        <v>65718.95677746391</v>
      </c>
      <c r="M120" s="28">
        <v>58282</v>
      </c>
      <c r="N120" s="48" t="s">
        <v>104</v>
      </c>
      <c r="O120" s="49" t="s">
        <v>919</v>
      </c>
      <c r="P120" s="5">
        <v>34</v>
      </c>
      <c r="Q120" s="53"/>
    </row>
    <row r="121" spans="2:17" ht="64.5">
      <c r="B121" s="132"/>
      <c r="C121" s="37" t="s">
        <v>19</v>
      </c>
      <c r="D121" s="48" t="s">
        <v>227</v>
      </c>
      <c r="E121" s="48" t="s">
        <v>228</v>
      </c>
      <c r="F121" s="48" t="s">
        <v>1063</v>
      </c>
      <c r="G121" s="6">
        <v>42719</v>
      </c>
      <c r="H121" s="6">
        <v>42766</v>
      </c>
      <c r="I121" s="9">
        <v>93500</v>
      </c>
      <c r="J121" s="9">
        <v>35062</v>
      </c>
      <c r="K121" s="7">
        <f t="shared" si="2"/>
        <v>3618.001006075146</v>
      </c>
      <c r="L121" s="7">
        <f t="shared" si="3"/>
        <v>1356.7310296792168</v>
      </c>
      <c r="M121" s="28">
        <v>25301</v>
      </c>
      <c r="N121" s="48" t="s">
        <v>63</v>
      </c>
      <c r="O121" s="49" t="s">
        <v>919</v>
      </c>
      <c r="P121" s="5">
        <v>20</v>
      </c>
      <c r="Q121" s="53"/>
    </row>
    <row r="122" spans="2:17" ht="26.25">
      <c r="B122" s="132"/>
      <c r="C122" s="37" t="s">
        <v>19</v>
      </c>
      <c r="D122" s="48" t="s">
        <v>229</v>
      </c>
      <c r="E122" s="48" t="s">
        <v>230</v>
      </c>
      <c r="F122" s="48" t="s">
        <v>231</v>
      </c>
      <c r="G122" s="6">
        <v>42856</v>
      </c>
      <c r="H122" s="6">
        <v>43221</v>
      </c>
      <c r="I122" s="9">
        <v>1092526</v>
      </c>
      <c r="J122" s="9">
        <v>409697</v>
      </c>
      <c r="K122" s="7">
        <f t="shared" si="2"/>
        <v>42275.50980923267</v>
      </c>
      <c r="L122" s="7">
        <f t="shared" si="3"/>
        <v>15853.30650466277</v>
      </c>
      <c r="M122" s="28">
        <v>25792</v>
      </c>
      <c r="N122" s="48" t="s">
        <v>63</v>
      </c>
      <c r="O122" s="49" t="s">
        <v>919</v>
      </c>
      <c r="P122" s="5">
        <v>29</v>
      </c>
      <c r="Q122" s="53"/>
    </row>
    <row r="123" spans="2:17" ht="26.25">
      <c r="B123" s="132"/>
      <c r="C123" s="37" t="s">
        <v>19</v>
      </c>
      <c r="D123" s="48" t="s">
        <v>199</v>
      </c>
      <c r="E123" s="48" t="s">
        <v>232</v>
      </c>
      <c r="F123" s="48" t="s">
        <v>233</v>
      </c>
      <c r="G123" s="6">
        <v>42887</v>
      </c>
      <c r="H123" s="6">
        <v>43217</v>
      </c>
      <c r="I123" s="9">
        <v>1640000</v>
      </c>
      <c r="J123" s="9">
        <v>615000</v>
      </c>
      <c r="K123" s="7">
        <f t="shared" si="2"/>
        <v>63460.124598537324</v>
      </c>
      <c r="L123" s="7">
        <f t="shared" si="3"/>
        <v>23797.546724451495</v>
      </c>
      <c r="M123" s="28">
        <v>69501</v>
      </c>
      <c r="N123" s="48" t="s">
        <v>58</v>
      </c>
      <c r="O123" s="49" t="s">
        <v>919</v>
      </c>
      <c r="P123" s="5">
        <v>28</v>
      </c>
      <c r="Q123" s="53"/>
    </row>
    <row r="124" spans="2:17" ht="64.5">
      <c r="B124" s="132"/>
      <c r="C124" s="37" t="s">
        <v>19</v>
      </c>
      <c r="D124" s="48" t="s">
        <v>234</v>
      </c>
      <c r="E124" s="48" t="s">
        <v>235</v>
      </c>
      <c r="F124" s="48" t="s">
        <v>1064</v>
      </c>
      <c r="G124" s="6">
        <v>42948</v>
      </c>
      <c r="H124" s="6">
        <v>43100</v>
      </c>
      <c r="I124" s="9">
        <v>1467980</v>
      </c>
      <c r="J124" s="9">
        <v>330295</v>
      </c>
      <c r="K124" s="7">
        <f t="shared" si="2"/>
        <v>56803.776651317574</v>
      </c>
      <c r="L124" s="7">
        <f t="shared" si="3"/>
        <v>12780.83039894749</v>
      </c>
      <c r="M124" s="28">
        <v>38901</v>
      </c>
      <c r="N124" s="48" t="s">
        <v>5</v>
      </c>
      <c r="O124" s="49" t="s">
        <v>919</v>
      </c>
      <c r="P124" s="5">
        <v>26</v>
      </c>
      <c r="Q124" s="53"/>
    </row>
    <row r="125" spans="2:17" ht="39">
      <c r="B125" s="132"/>
      <c r="C125" s="37" t="s">
        <v>19</v>
      </c>
      <c r="D125" s="48" t="s">
        <v>105</v>
      </c>
      <c r="E125" s="48" t="s">
        <v>236</v>
      </c>
      <c r="F125" s="48" t="s">
        <v>237</v>
      </c>
      <c r="G125" s="6">
        <v>42675</v>
      </c>
      <c r="H125" s="6">
        <v>43009</v>
      </c>
      <c r="I125" s="9">
        <v>1973000</v>
      </c>
      <c r="J125" s="9">
        <v>739875</v>
      </c>
      <c r="K125" s="7">
        <f t="shared" si="2"/>
        <v>76345.62550787447</v>
      </c>
      <c r="L125" s="7">
        <f t="shared" si="3"/>
        <v>28629.609565452927</v>
      </c>
      <c r="M125" s="28">
        <v>74282</v>
      </c>
      <c r="N125" s="48" t="s">
        <v>72</v>
      </c>
      <c r="O125" s="49" t="s">
        <v>919</v>
      </c>
      <c r="P125" s="5">
        <v>33</v>
      </c>
      <c r="Q125" s="53"/>
    </row>
    <row r="126" spans="2:17" ht="51.75">
      <c r="B126" s="132"/>
      <c r="C126" s="37" t="s">
        <v>19</v>
      </c>
      <c r="D126" s="48" t="s">
        <v>105</v>
      </c>
      <c r="E126" s="48" t="s">
        <v>238</v>
      </c>
      <c r="F126" s="48" t="s">
        <v>239</v>
      </c>
      <c r="G126" s="6">
        <v>42675</v>
      </c>
      <c r="H126" s="6">
        <v>43039</v>
      </c>
      <c r="I126" s="9">
        <v>1303516</v>
      </c>
      <c r="J126" s="9">
        <v>488818</v>
      </c>
      <c r="K126" s="7">
        <f t="shared" si="2"/>
        <v>50439.809619626205</v>
      </c>
      <c r="L126" s="7">
        <f t="shared" si="3"/>
        <v>18914.909259760865</v>
      </c>
      <c r="M126" s="28">
        <v>74282</v>
      </c>
      <c r="N126" s="48" t="s">
        <v>72</v>
      </c>
      <c r="O126" s="49" t="s">
        <v>919</v>
      </c>
      <c r="P126" s="5">
        <v>30</v>
      </c>
      <c r="Q126" s="53"/>
    </row>
    <row r="127" spans="2:17" ht="51.75">
      <c r="B127" s="132"/>
      <c r="C127" s="37" t="s">
        <v>19</v>
      </c>
      <c r="D127" s="48" t="s">
        <v>240</v>
      </c>
      <c r="E127" s="48" t="s">
        <v>241</v>
      </c>
      <c r="F127" s="48" t="s">
        <v>1065</v>
      </c>
      <c r="G127" s="6">
        <v>42887</v>
      </c>
      <c r="H127" s="6">
        <v>43616</v>
      </c>
      <c r="I127" s="9">
        <v>2801731</v>
      </c>
      <c r="J127" s="9">
        <v>1050648</v>
      </c>
      <c r="K127" s="7">
        <f t="shared" si="2"/>
        <v>108413.5355802345</v>
      </c>
      <c r="L127" s="7">
        <f t="shared" si="3"/>
        <v>40655.03231049027</v>
      </c>
      <c r="M127" s="28">
        <v>74233</v>
      </c>
      <c r="N127" s="48" t="s">
        <v>72</v>
      </c>
      <c r="O127" s="49" t="s">
        <v>919</v>
      </c>
      <c r="P127" s="5">
        <v>20</v>
      </c>
      <c r="Q127" s="53"/>
    </row>
    <row r="128" spans="2:17" ht="51.75">
      <c r="B128" s="132"/>
      <c r="C128" s="37" t="s">
        <v>19</v>
      </c>
      <c r="D128" s="48" t="s">
        <v>242</v>
      </c>
      <c r="E128" s="48" t="s">
        <v>243</v>
      </c>
      <c r="F128" s="48" t="s">
        <v>1066</v>
      </c>
      <c r="G128" s="6">
        <v>42739</v>
      </c>
      <c r="H128" s="6">
        <v>43100</v>
      </c>
      <c r="I128" s="9">
        <v>891044</v>
      </c>
      <c r="J128" s="9">
        <v>334141</v>
      </c>
      <c r="K128" s="7">
        <f t="shared" si="2"/>
        <v>34479.12394071896</v>
      </c>
      <c r="L128" s="7">
        <f t="shared" si="3"/>
        <v>12929.652130170645</v>
      </c>
      <c r="M128" s="28">
        <v>79201</v>
      </c>
      <c r="N128" s="48" t="s">
        <v>72</v>
      </c>
      <c r="O128" s="49" t="s">
        <v>919</v>
      </c>
      <c r="P128" s="5">
        <v>35</v>
      </c>
      <c r="Q128" s="53"/>
    </row>
    <row r="129" spans="2:17" ht="39">
      <c r="B129" s="132"/>
      <c r="C129" s="37" t="s">
        <v>19</v>
      </c>
      <c r="D129" s="48" t="s">
        <v>199</v>
      </c>
      <c r="E129" s="48" t="s">
        <v>244</v>
      </c>
      <c r="F129" s="48" t="s">
        <v>245</v>
      </c>
      <c r="G129" s="6">
        <v>42887</v>
      </c>
      <c r="H129" s="6">
        <v>43217</v>
      </c>
      <c r="I129" s="9">
        <v>880000</v>
      </c>
      <c r="J129" s="9">
        <v>330000</v>
      </c>
      <c r="K129" s="7">
        <f t="shared" si="2"/>
        <v>34051.7741748249</v>
      </c>
      <c r="L129" s="7">
        <f t="shared" si="3"/>
        <v>12769.41531555934</v>
      </c>
      <c r="M129" s="28">
        <v>74722</v>
      </c>
      <c r="N129" s="48" t="s">
        <v>72</v>
      </c>
      <c r="O129" s="49" t="s">
        <v>919</v>
      </c>
      <c r="P129" s="5">
        <v>23</v>
      </c>
      <c r="Q129" s="53"/>
    </row>
    <row r="130" spans="2:17" ht="51.75">
      <c r="B130" s="132"/>
      <c r="C130" s="37" t="s">
        <v>19</v>
      </c>
      <c r="D130" s="48" t="s">
        <v>73</v>
      </c>
      <c r="E130" s="48" t="s">
        <v>246</v>
      </c>
      <c r="F130" s="48" t="s">
        <v>1067</v>
      </c>
      <c r="G130" s="6">
        <v>42739</v>
      </c>
      <c r="H130" s="6">
        <v>43373</v>
      </c>
      <c r="I130" s="9">
        <v>231000</v>
      </c>
      <c r="J130" s="9">
        <v>86625</v>
      </c>
      <c r="K130" s="7">
        <f t="shared" si="2"/>
        <v>8938.590720891538</v>
      </c>
      <c r="L130" s="7">
        <f t="shared" si="3"/>
        <v>3351.9715203343267</v>
      </c>
      <c r="M130" s="28">
        <v>74213</v>
      </c>
      <c r="N130" s="48" t="s">
        <v>72</v>
      </c>
      <c r="O130" s="49" t="s">
        <v>919</v>
      </c>
      <c r="P130" s="5">
        <v>37</v>
      </c>
      <c r="Q130" s="53"/>
    </row>
    <row r="131" spans="2:17" ht="39">
      <c r="B131" s="132"/>
      <c r="C131" s="37" t="s">
        <v>19</v>
      </c>
      <c r="D131" s="48" t="s">
        <v>75</v>
      </c>
      <c r="E131" s="48" t="s">
        <v>246</v>
      </c>
      <c r="F131" s="48" t="s">
        <v>1068</v>
      </c>
      <c r="G131" s="6">
        <v>42739</v>
      </c>
      <c r="H131" s="6">
        <v>43100</v>
      </c>
      <c r="I131" s="9">
        <v>903325</v>
      </c>
      <c r="J131" s="9">
        <v>338746</v>
      </c>
      <c r="K131" s="7">
        <f t="shared" si="2"/>
        <v>34954.33966644739</v>
      </c>
      <c r="L131" s="7">
        <f t="shared" si="3"/>
        <v>13107.843516619587</v>
      </c>
      <c r="M131" s="28">
        <v>73991</v>
      </c>
      <c r="N131" s="48" t="s">
        <v>72</v>
      </c>
      <c r="O131" s="49" t="s">
        <v>919</v>
      </c>
      <c r="P131" s="5">
        <v>25</v>
      </c>
      <c r="Q131" s="53"/>
    </row>
    <row r="132" spans="2:17" ht="64.5">
      <c r="B132" s="132"/>
      <c r="C132" s="37" t="s">
        <v>19</v>
      </c>
      <c r="D132" s="48" t="s">
        <v>247</v>
      </c>
      <c r="E132" s="48" t="s">
        <v>248</v>
      </c>
      <c r="F132" s="48" t="s">
        <v>1069</v>
      </c>
      <c r="G132" s="6">
        <v>42887</v>
      </c>
      <c r="H132" s="6">
        <v>43616</v>
      </c>
      <c r="I132" s="9">
        <v>4996799</v>
      </c>
      <c r="J132" s="9">
        <v>1873799</v>
      </c>
      <c r="K132" s="7">
        <f t="shared" si="2"/>
        <v>193352.12630112603</v>
      </c>
      <c r="L132" s="7">
        <f t="shared" si="3"/>
        <v>72507.02317842355</v>
      </c>
      <c r="M132" s="28">
        <v>38001</v>
      </c>
      <c r="N132" s="48" t="s">
        <v>5</v>
      </c>
      <c r="O132" s="49" t="s">
        <v>919</v>
      </c>
      <c r="P132" s="5">
        <v>30</v>
      </c>
      <c r="Q132" s="53"/>
    </row>
    <row r="133" spans="2:17" ht="39">
      <c r="B133" s="132"/>
      <c r="C133" s="37" t="s">
        <v>19</v>
      </c>
      <c r="D133" s="48" t="s">
        <v>249</v>
      </c>
      <c r="E133" s="48" t="s">
        <v>250</v>
      </c>
      <c r="F133" s="48" t="s">
        <v>251</v>
      </c>
      <c r="G133" s="6">
        <v>42825</v>
      </c>
      <c r="H133" s="6">
        <v>42978</v>
      </c>
      <c r="I133" s="9">
        <v>229000</v>
      </c>
      <c r="J133" s="9">
        <v>85875</v>
      </c>
      <c r="K133" s="7">
        <f t="shared" si="2"/>
        <v>8861.200325039663</v>
      </c>
      <c r="L133" s="7">
        <f t="shared" si="3"/>
        <v>3322.9501218898736</v>
      </c>
      <c r="M133" s="28">
        <v>58833</v>
      </c>
      <c r="N133" s="48" t="s">
        <v>104</v>
      </c>
      <c r="O133" s="49" t="s">
        <v>919</v>
      </c>
      <c r="P133" s="5">
        <v>30</v>
      </c>
      <c r="Q133" s="53"/>
    </row>
    <row r="134" spans="2:17" ht="51.75">
      <c r="B134" s="132"/>
      <c r="C134" s="37" t="s">
        <v>19</v>
      </c>
      <c r="D134" s="48" t="s">
        <v>252</v>
      </c>
      <c r="E134" s="48" t="s">
        <v>253</v>
      </c>
      <c r="F134" s="48" t="s">
        <v>1070</v>
      </c>
      <c r="G134" s="6">
        <v>42887</v>
      </c>
      <c r="H134" s="6">
        <v>43251</v>
      </c>
      <c r="I134" s="9">
        <v>16983100</v>
      </c>
      <c r="J134" s="9">
        <v>6368662</v>
      </c>
      <c r="K134" s="7">
        <f t="shared" si="2"/>
        <v>657164.4158959873</v>
      </c>
      <c r="L134" s="7">
        <f t="shared" si="3"/>
        <v>246436.6366133963</v>
      </c>
      <c r="M134" s="28">
        <v>75651</v>
      </c>
      <c r="N134" s="48" t="s">
        <v>179</v>
      </c>
      <c r="O134" s="49" t="s">
        <v>919</v>
      </c>
      <c r="P134" s="5">
        <v>24</v>
      </c>
      <c r="Q134" s="53"/>
    </row>
    <row r="135" spans="2:17" ht="51.75">
      <c r="B135" s="132"/>
      <c r="C135" s="37" t="s">
        <v>19</v>
      </c>
      <c r="D135" s="48" t="s">
        <v>254</v>
      </c>
      <c r="E135" s="48" t="s">
        <v>107</v>
      </c>
      <c r="F135" s="48" t="s">
        <v>1071</v>
      </c>
      <c r="G135" s="6">
        <v>42767</v>
      </c>
      <c r="H135" s="6">
        <v>42935</v>
      </c>
      <c r="I135" s="9">
        <v>1990471</v>
      </c>
      <c r="J135" s="9">
        <v>746426</v>
      </c>
      <c r="K135" s="7">
        <f t="shared" si="2"/>
        <v>77021.66931083852</v>
      </c>
      <c r="L135" s="7">
        <f t="shared" si="3"/>
        <v>28883.101807065745</v>
      </c>
      <c r="M135" s="28">
        <v>59451</v>
      </c>
      <c r="N135" s="48" t="s">
        <v>104</v>
      </c>
      <c r="O135" s="49" t="s">
        <v>919</v>
      </c>
      <c r="P135" s="5">
        <v>25</v>
      </c>
      <c r="Q135" s="53"/>
    </row>
    <row r="136" spans="2:17" ht="39">
      <c r="B136" s="132"/>
      <c r="C136" s="37" t="s">
        <v>19</v>
      </c>
      <c r="D136" s="48" t="s">
        <v>85</v>
      </c>
      <c r="E136" s="48" t="s">
        <v>107</v>
      </c>
      <c r="F136" s="48" t="s">
        <v>255</v>
      </c>
      <c r="G136" s="6">
        <v>42887</v>
      </c>
      <c r="H136" s="6">
        <v>43251</v>
      </c>
      <c r="I136" s="9">
        <v>3210725</v>
      </c>
      <c r="J136" s="9">
        <v>1204021</v>
      </c>
      <c r="K136" s="7">
        <f t="shared" si="2"/>
        <v>124239.63936075533</v>
      </c>
      <c r="L136" s="7">
        <f t="shared" si="3"/>
        <v>46589.830901985064</v>
      </c>
      <c r="M136" s="28">
        <v>38281</v>
      </c>
      <c r="N136" s="48" t="s">
        <v>5</v>
      </c>
      <c r="O136" s="49" t="s">
        <v>919</v>
      </c>
      <c r="P136" s="5">
        <v>22</v>
      </c>
      <c r="Q136" s="53"/>
    </row>
    <row r="137" spans="2:17" ht="51.75">
      <c r="B137" s="132"/>
      <c r="C137" s="37" t="s">
        <v>19</v>
      </c>
      <c r="D137" s="48" t="s">
        <v>26</v>
      </c>
      <c r="E137" s="48" t="s">
        <v>256</v>
      </c>
      <c r="F137" s="48" t="s">
        <v>1072</v>
      </c>
      <c r="G137" s="6">
        <v>42737</v>
      </c>
      <c r="H137" s="6">
        <v>42916</v>
      </c>
      <c r="I137" s="9">
        <v>4410666</v>
      </c>
      <c r="J137" s="9">
        <v>1653999</v>
      </c>
      <c r="K137" s="7">
        <f aca="true" t="shared" si="4" ref="K137:K200">I137/$R$3</f>
        <v>170671.59385520258</v>
      </c>
      <c r="L137" s="7">
        <f aca="true" t="shared" si="5" ref="L137:L200">J137/$R$3</f>
        <v>64001.81867430252</v>
      </c>
      <c r="M137" s="29" t="s">
        <v>959</v>
      </c>
      <c r="N137" s="48" t="s">
        <v>5</v>
      </c>
      <c r="O137" s="49" t="s">
        <v>919</v>
      </c>
      <c r="P137" s="5">
        <v>24</v>
      </c>
      <c r="Q137" s="53"/>
    </row>
    <row r="138" spans="2:17" ht="51.75">
      <c r="B138" s="132"/>
      <c r="C138" s="37" t="s">
        <v>19</v>
      </c>
      <c r="D138" s="48" t="s">
        <v>257</v>
      </c>
      <c r="E138" s="48" t="s">
        <v>258</v>
      </c>
      <c r="F138" s="48" t="s">
        <v>1073</v>
      </c>
      <c r="G138" s="6">
        <v>42795</v>
      </c>
      <c r="H138" s="6">
        <v>43145</v>
      </c>
      <c r="I138" s="9">
        <v>3576852</v>
      </c>
      <c r="J138" s="9">
        <v>1341319</v>
      </c>
      <c r="K138" s="7">
        <f t="shared" si="4"/>
        <v>138406.996091785</v>
      </c>
      <c r="L138" s="7">
        <f t="shared" si="5"/>
        <v>51902.60418682042</v>
      </c>
      <c r="M138" s="28">
        <v>58301</v>
      </c>
      <c r="N138" s="48" t="s">
        <v>104</v>
      </c>
      <c r="O138" s="49" t="s">
        <v>919</v>
      </c>
      <c r="P138" s="5">
        <v>25</v>
      </c>
      <c r="Q138" s="53"/>
    </row>
    <row r="139" spans="2:17" ht="77.25">
      <c r="B139" s="132"/>
      <c r="C139" s="37" t="s">
        <v>19</v>
      </c>
      <c r="D139" s="48" t="s">
        <v>259</v>
      </c>
      <c r="E139" s="48" t="s">
        <v>260</v>
      </c>
      <c r="F139" s="62" t="s">
        <v>1074</v>
      </c>
      <c r="G139" s="6">
        <v>42870</v>
      </c>
      <c r="H139" s="6">
        <v>43069</v>
      </c>
      <c r="I139" s="9">
        <v>2176271</v>
      </c>
      <c r="J139" s="9">
        <v>816101</v>
      </c>
      <c r="K139" s="7">
        <f t="shared" si="4"/>
        <v>84211.2370854777</v>
      </c>
      <c r="L139" s="7">
        <f t="shared" si="5"/>
        <v>31579.18972255543</v>
      </c>
      <c r="M139" s="28">
        <v>37348</v>
      </c>
      <c r="N139" s="48" t="s">
        <v>5</v>
      </c>
      <c r="O139" s="49" t="s">
        <v>919</v>
      </c>
      <c r="P139" s="5">
        <v>30</v>
      </c>
      <c r="Q139" s="53"/>
    </row>
    <row r="140" spans="2:17" ht="26.25">
      <c r="B140" s="132"/>
      <c r="C140" s="37" t="s">
        <v>19</v>
      </c>
      <c r="D140" s="48" t="s">
        <v>261</v>
      </c>
      <c r="E140" s="48" t="s">
        <v>262</v>
      </c>
      <c r="F140" s="48" t="s">
        <v>263</v>
      </c>
      <c r="G140" s="6">
        <v>42856</v>
      </c>
      <c r="H140" s="6">
        <v>43221</v>
      </c>
      <c r="I140" s="9">
        <v>2607000</v>
      </c>
      <c r="J140" s="9">
        <v>977625</v>
      </c>
      <c r="K140" s="7">
        <f t="shared" si="4"/>
        <v>100878.38099291878</v>
      </c>
      <c r="L140" s="7">
        <f t="shared" si="5"/>
        <v>37829.39287234454</v>
      </c>
      <c r="M140" s="28">
        <v>67551</v>
      </c>
      <c r="N140" s="48" t="s">
        <v>104</v>
      </c>
      <c r="O140" s="49" t="s">
        <v>919</v>
      </c>
      <c r="P140" s="5">
        <v>34</v>
      </c>
      <c r="Q140" s="53"/>
    </row>
    <row r="141" spans="2:17" ht="39">
      <c r="B141" s="132"/>
      <c r="C141" s="37" t="s">
        <v>19</v>
      </c>
      <c r="D141" s="48" t="s">
        <v>59</v>
      </c>
      <c r="E141" s="48" t="s">
        <v>264</v>
      </c>
      <c r="F141" s="48" t="s">
        <v>265</v>
      </c>
      <c r="G141" s="6">
        <v>42887</v>
      </c>
      <c r="H141" s="6">
        <v>43069</v>
      </c>
      <c r="I141" s="9">
        <v>584264</v>
      </c>
      <c r="J141" s="9">
        <v>219099</v>
      </c>
      <c r="K141" s="7">
        <f t="shared" si="4"/>
        <v>22608.211120999884</v>
      </c>
      <c r="L141" s="7">
        <f t="shared" si="5"/>
        <v>8478.079170374956</v>
      </c>
      <c r="M141" s="28">
        <v>69143</v>
      </c>
      <c r="N141" s="48" t="s">
        <v>58</v>
      </c>
      <c r="O141" s="49" t="s">
        <v>919</v>
      </c>
      <c r="P141" s="5">
        <v>25</v>
      </c>
      <c r="Q141" s="53"/>
    </row>
    <row r="142" spans="2:17" ht="26.25">
      <c r="B142" s="132"/>
      <c r="C142" s="37" t="s">
        <v>19</v>
      </c>
      <c r="D142" s="48" t="s">
        <v>33</v>
      </c>
      <c r="E142" s="48" t="s">
        <v>60</v>
      </c>
      <c r="F142" s="48" t="s">
        <v>266</v>
      </c>
      <c r="G142" s="6">
        <v>42889</v>
      </c>
      <c r="H142" s="6">
        <v>43221</v>
      </c>
      <c r="I142" s="9">
        <v>383000</v>
      </c>
      <c r="J142" s="9">
        <v>143625</v>
      </c>
      <c r="K142" s="7">
        <f t="shared" si="4"/>
        <v>14820.260805634021</v>
      </c>
      <c r="L142" s="7">
        <f t="shared" si="5"/>
        <v>5557.597802112758</v>
      </c>
      <c r="M142" s="28">
        <v>39143</v>
      </c>
      <c r="N142" s="48" t="s">
        <v>5</v>
      </c>
      <c r="O142" s="49" t="s">
        <v>919</v>
      </c>
      <c r="P142" s="5">
        <v>34</v>
      </c>
      <c r="Q142" s="53"/>
    </row>
    <row r="143" spans="2:17" ht="77.25">
      <c r="B143" s="132"/>
      <c r="C143" s="37" t="s">
        <v>19</v>
      </c>
      <c r="D143" s="48" t="s">
        <v>267</v>
      </c>
      <c r="E143" s="48" t="s">
        <v>268</v>
      </c>
      <c r="F143" s="62" t="s">
        <v>1075</v>
      </c>
      <c r="G143" s="6">
        <v>42856</v>
      </c>
      <c r="H143" s="6">
        <v>43251</v>
      </c>
      <c r="I143" s="9">
        <v>1363111</v>
      </c>
      <c r="J143" s="9">
        <v>511166</v>
      </c>
      <c r="K143" s="7">
        <f t="shared" si="4"/>
        <v>52745.84994002245</v>
      </c>
      <c r="L143" s="7">
        <f t="shared" si="5"/>
        <v>19779.669543009713</v>
      </c>
      <c r="M143" s="28">
        <v>59401</v>
      </c>
      <c r="N143" s="48" t="s">
        <v>104</v>
      </c>
      <c r="O143" s="49" t="s">
        <v>919</v>
      </c>
      <c r="P143" s="5">
        <v>24</v>
      </c>
      <c r="Q143" s="53"/>
    </row>
    <row r="144" spans="2:17" ht="77.25">
      <c r="B144" s="132"/>
      <c r="C144" s="37" t="s">
        <v>19</v>
      </c>
      <c r="D144" s="48" t="s">
        <v>269</v>
      </c>
      <c r="E144" s="48" t="s">
        <v>270</v>
      </c>
      <c r="F144" s="62" t="s">
        <v>1076</v>
      </c>
      <c r="G144" s="6">
        <v>42795</v>
      </c>
      <c r="H144" s="6">
        <v>43099</v>
      </c>
      <c r="I144" s="9">
        <v>3385316</v>
      </c>
      <c r="J144" s="9">
        <v>1269493</v>
      </c>
      <c r="K144" s="7">
        <f t="shared" si="4"/>
        <v>130995.47266184266</v>
      </c>
      <c r="L144" s="7">
        <f t="shared" si="5"/>
        <v>49123.282900592036</v>
      </c>
      <c r="M144" s="28">
        <v>39403</v>
      </c>
      <c r="N144" s="48" t="s">
        <v>104</v>
      </c>
      <c r="O144" s="49" t="s">
        <v>919</v>
      </c>
      <c r="P144" s="5">
        <v>25</v>
      </c>
      <c r="Q144" s="53"/>
    </row>
    <row r="145" spans="2:17" ht="26.25">
      <c r="B145" s="132"/>
      <c r="C145" s="37" t="s">
        <v>19</v>
      </c>
      <c r="D145" s="48" t="s">
        <v>33</v>
      </c>
      <c r="E145" s="48" t="s">
        <v>271</v>
      </c>
      <c r="F145" s="48" t="s">
        <v>272</v>
      </c>
      <c r="G145" s="6">
        <v>42889</v>
      </c>
      <c r="H145" s="6">
        <v>43221</v>
      </c>
      <c r="I145" s="9">
        <v>891235</v>
      </c>
      <c r="J145" s="9">
        <v>334212</v>
      </c>
      <c r="K145" s="7">
        <f t="shared" si="4"/>
        <v>34486.514723522814</v>
      </c>
      <c r="L145" s="7">
        <f t="shared" si="5"/>
        <v>12932.399489223388</v>
      </c>
      <c r="M145" s="28">
        <v>39143</v>
      </c>
      <c r="N145" s="48" t="s">
        <v>5</v>
      </c>
      <c r="O145" s="49" t="s">
        <v>919</v>
      </c>
      <c r="P145" s="5">
        <v>25</v>
      </c>
      <c r="Q145" s="53"/>
    </row>
    <row r="146" spans="2:17" ht="26.25">
      <c r="B146" s="132"/>
      <c r="C146" s="37" t="s">
        <v>19</v>
      </c>
      <c r="D146" s="48" t="s">
        <v>273</v>
      </c>
      <c r="E146" s="48" t="s">
        <v>274</v>
      </c>
      <c r="F146" s="48" t="s">
        <v>226</v>
      </c>
      <c r="G146" s="6">
        <v>42856</v>
      </c>
      <c r="H146" s="6">
        <v>43221</v>
      </c>
      <c r="I146" s="9">
        <v>147500</v>
      </c>
      <c r="J146" s="9">
        <v>73750</v>
      </c>
      <c r="K146" s="7">
        <f t="shared" si="4"/>
        <v>5707.541694075765</v>
      </c>
      <c r="L146" s="7">
        <f t="shared" si="5"/>
        <v>2853.7708470378825</v>
      </c>
      <c r="M146" s="29" t="s">
        <v>960</v>
      </c>
      <c r="N146" s="48" t="s">
        <v>58</v>
      </c>
      <c r="O146" s="49" t="s">
        <v>919</v>
      </c>
      <c r="P146" s="5">
        <v>33</v>
      </c>
      <c r="Q146" s="53"/>
    </row>
    <row r="147" spans="2:17" ht="39">
      <c r="B147" s="132"/>
      <c r="C147" s="37" t="s">
        <v>19</v>
      </c>
      <c r="D147" s="48" t="s">
        <v>33</v>
      </c>
      <c r="E147" s="48" t="s">
        <v>275</v>
      </c>
      <c r="F147" s="48" t="s">
        <v>276</v>
      </c>
      <c r="G147" s="6">
        <v>42889</v>
      </c>
      <c r="H147" s="6">
        <v>43586</v>
      </c>
      <c r="I147" s="9">
        <v>2956907</v>
      </c>
      <c r="J147" s="9">
        <v>1108839</v>
      </c>
      <c r="K147" s="7">
        <f t="shared" si="4"/>
        <v>114418.10161358975</v>
      </c>
      <c r="L147" s="7">
        <f t="shared" si="5"/>
        <v>42906.74457299849</v>
      </c>
      <c r="M147" s="28">
        <v>39143</v>
      </c>
      <c r="N147" s="48" t="s">
        <v>5</v>
      </c>
      <c r="O147" s="49" t="s">
        <v>919</v>
      </c>
      <c r="P147" s="5">
        <v>36</v>
      </c>
      <c r="Q147" s="53"/>
    </row>
    <row r="148" spans="2:17" ht="51.75">
      <c r="B148" s="132"/>
      <c r="C148" s="37" t="s">
        <v>19</v>
      </c>
      <c r="D148" s="48" t="s">
        <v>59</v>
      </c>
      <c r="E148" s="48" t="s">
        <v>277</v>
      </c>
      <c r="F148" s="48" t="s">
        <v>278</v>
      </c>
      <c r="G148" s="6">
        <v>42887</v>
      </c>
      <c r="H148" s="6">
        <v>43069</v>
      </c>
      <c r="I148" s="9">
        <v>460000</v>
      </c>
      <c r="J148" s="9">
        <v>172500</v>
      </c>
      <c r="K148" s="7">
        <f t="shared" si="4"/>
        <v>17799.7910459312</v>
      </c>
      <c r="L148" s="7">
        <f t="shared" si="5"/>
        <v>6674.9216422242</v>
      </c>
      <c r="M148" s="28">
        <v>69123</v>
      </c>
      <c r="N148" s="48" t="s">
        <v>58</v>
      </c>
      <c r="O148" s="49" t="s">
        <v>919</v>
      </c>
      <c r="P148" s="5">
        <v>30</v>
      </c>
      <c r="Q148" s="53"/>
    </row>
    <row r="149" spans="2:17" ht="26.25">
      <c r="B149" s="132"/>
      <c r="C149" s="37" t="s">
        <v>19</v>
      </c>
      <c r="D149" s="48" t="s">
        <v>33</v>
      </c>
      <c r="E149" s="48" t="s">
        <v>279</v>
      </c>
      <c r="F149" s="48" t="s">
        <v>280</v>
      </c>
      <c r="G149" s="6">
        <v>42889</v>
      </c>
      <c r="H149" s="6">
        <v>43586</v>
      </c>
      <c r="I149" s="9">
        <v>2937513</v>
      </c>
      <c r="J149" s="9">
        <v>1101567</v>
      </c>
      <c r="K149" s="7">
        <f t="shared" si="4"/>
        <v>113667.64694501413</v>
      </c>
      <c r="L149" s="7">
        <f t="shared" si="5"/>
        <v>42625.35309368107</v>
      </c>
      <c r="M149" s="28">
        <v>39143</v>
      </c>
      <c r="N149" s="48" t="s">
        <v>5</v>
      </c>
      <c r="O149" s="49" t="s">
        <v>919</v>
      </c>
      <c r="P149" s="5">
        <v>36</v>
      </c>
      <c r="Q149" s="53"/>
    </row>
    <row r="150" spans="2:17" ht="39">
      <c r="B150" s="132"/>
      <c r="C150" s="37" t="s">
        <v>19</v>
      </c>
      <c r="D150" s="48" t="s">
        <v>281</v>
      </c>
      <c r="E150" s="48" t="s">
        <v>282</v>
      </c>
      <c r="F150" s="48" t="s">
        <v>1077</v>
      </c>
      <c r="G150" s="6">
        <v>42795</v>
      </c>
      <c r="H150" s="6">
        <v>43251</v>
      </c>
      <c r="I150" s="9">
        <v>1832782</v>
      </c>
      <c r="J150" s="9">
        <v>687293</v>
      </c>
      <c r="K150" s="7">
        <f t="shared" si="4"/>
        <v>70919.86224509538</v>
      </c>
      <c r="L150" s="7">
        <f t="shared" si="5"/>
        <v>26594.93866811129</v>
      </c>
      <c r="M150" s="28">
        <v>73911</v>
      </c>
      <c r="N150" s="48" t="s">
        <v>72</v>
      </c>
      <c r="O150" s="49" t="s">
        <v>919</v>
      </c>
      <c r="P150" s="5">
        <v>19</v>
      </c>
      <c r="Q150" s="53"/>
    </row>
    <row r="151" spans="2:17" ht="26.25">
      <c r="B151" s="132"/>
      <c r="C151" s="37" t="s">
        <v>19</v>
      </c>
      <c r="D151" s="48" t="s">
        <v>28</v>
      </c>
      <c r="E151" s="48" t="s">
        <v>283</v>
      </c>
      <c r="F151" s="48" t="s">
        <v>284</v>
      </c>
      <c r="G151" s="6">
        <v>42736</v>
      </c>
      <c r="H151" s="6">
        <v>43616</v>
      </c>
      <c r="I151" s="9">
        <v>200000</v>
      </c>
      <c r="J151" s="9">
        <v>75000</v>
      </c>
      <c r="K151" s="7">
        <f t="shared" si="4"/>
        <v>7739.039585187478</v>
      </c>
      <c r="L151" s="7">
        <f t="shared" si="5"/>
        <v>2902.1398444453043</v>
      </c>
      <c r="M151" s="29" t="s">
        <v>961</v>
      </c>
      <c r="N151" s="48" t="s">
        <v>5</v>
      </c>
      <c r="O151" s="49" t="s">
        <v>919</v>
      </c>
      <c r="P151" s="5">
        <v>30</v>
      </c>
      <c r="Q151" s="53"/>
    </row>
    <row r="152" spans="2:17" ht="77.25">
      <c r="B152" s="132"/>
      <c r="C152" s="37" t="s">
        <v>19</v>
      </c>
      <c r="D152" s="48" t="s">
        <v>28</v>
      </c>
      <c r="E152" s="48" t="s">
        <v>285</v>
      </c>
      <c r="F152" s="64" t="s">
        <v>1078</v>
      </c>
      <c r="G152" s="6">
        <v>42736</v>
      </c>
      <c r="H152" s="6">
        <v>43616</v>
      </c>
      <c r="I152" s="9">
        <v>1844937</v>
      </c>
      <c r="J152" s="9">
        <v>691851</v>
      </c>
      <c r="K152" s="7">
        <f t="shared" si="4"/>
        <v>71390.20237588516</v>
      </c>
      <c r="L152" s="7">
        <f t="shared" si="5"/>
        <v>26771.31138025771</v>
      </c>
      <c r="M152" s="28">
        <v>37701</v>
      </c>
      <c r="N152" s="48" t="s">
        <v>5</v>
      </c>
      <c r="O152" s="49" t="s">
        <v>919</v>
      </c>
      <c r="P152" s="5">
        <v>23</v>
      </c>
      <c r="Q152" s="53"/>
    </row>
    <row r="153" spans="2:17" ht="51.75">
      <c r="B153" s="132"/>
      <c r="C153" s="37" t="s">
        <v>19</v>
      </c>
      <c r="D153" s="48" t="s">
        <v>286</v>
      </c>
      <c r="E153" s="48" t="s">
        <v>287</v>
      </c>
      <c r="F153" s="48" t="s">
        <v>1079</v>
      </c>
      <c r="G153" s="6">
        <v>42887</v>
      </c>
      <c r="H153" s="6">
        <v>43252</v>
      </c>
      <c r="I153" s="9">
        <v>1392165</v>
      </c>
      <c r="J153" s="9">
        <v>522061</v>
      </c>
      <c r="K153" s="7">
        <f t="shared" si="4"/>
        <v>53870.10022056263</v>
      </c>
      <c r="L153" s="7">
        <f t="shared" si="5"/>
        <v>20201.2537244128</v>
      </c>
      <c r="M153" s="28">
        <v>59262</v>
      </c>
      <c r="N153" s="48" t="s">
        <v>58</v>
      </c>
      <c r="O153" s="49" t="s">
        <v>919</v>
      </c>
      <c r="P153" s="5">
        <v>33</v>
      </c>
      <c r="Q153" s="53"/>
    </row>
    <row r="154" spans="2:17" ht="26.25">
      <c r="B154" s="132"/>
      <c r="C154" s="37" t="s">
        <v>19</v>
      </c>
      <c r="D154" s="48" t="s">
        <v>28</v>
      </c>
      <c r="E154" s="48" t="s">
        <v>288</v>
      </c>
      <c r="F154" s="48" t="s">
        <v>289</v>
      </c>
      <c r="G154" s="6">
        <v>42736</v>
      </c>
      <c r="H154" s="6">
        <v>43616</v>
      </c>
      <c r="I154" s="9">
        <v>470792</v>
      </c>
      <c r="J154" s="9">
        <v>176547</v>
      </c>
      <c r="K154" s="7">
        <f t="shared" si="4"/>
        <v>18217.389621947917</v>
      </c>
      <c r="L154" s="7">
        <f t="shared" si="5"/>
        <v>6831.521108230469</v>
      </c>
      <c r="M154" s="28">
        <v>38721</v>
      </c>
      <c r="N154" s="48" t="s">
        <v>5</v>
      </c>
      <c r="O154" s="49" t="s">
        <v>919</v>
      </c>
      <c r="P154" s="5">
        <v>30</v>
      </c>
      <c r="Q154" s="53"/>
    </row>
    <row r="155" spans="2:17" ht="39">
      <c r="B155" s="132"/>
      <c r="C155" s="37" t="s">
        <v>19</v>
      </c>
      <c r="D155" s="48" t="s">
        <v>290</v>
      </c>
      <c r="E155" s="48" t="s">
        <v>291</v>
      </c>
      <c r="F155" s="48" t="s">
        <v>224</v>
      </c>
      <c r="G155" s="6">
        <v>42856</v>
      </c>
      <c r="H155" s="6">
        <v>43221</v>
      </c>
      <c r="I155" s="9">
        <v>2096838</v>
      </c>
      <c r="J155" s="9">
        <v>786314</v>
      </c>
      <c r="K155" s="7">
        <f t="shared" si="4"/>
        <v>81137.56142862671</v>
      </c>
      <c r="L155" s="7">
        <f t="shared" si="5"/>
        <v>30426.575861935533</v>
      </c>
      <c r="M155" s="28">
        <v>39303</v>
      </c>
      <c r="N155" s="48" t="s">
        <v>5</v>
      </c>
      <c r="O155" s="49" t="s">
        <v>919</v>
      </c>
      <c r="P155" s="5">
        <v>28</v>
      </c>
      <c r="Q155" s="53"/>
    </row>
    <row r="156" spans="2:17" ht="51.75">
      <c r="B156" s="132"/>
      <c r="C156" s="37" t="s">
        <v>19</v>
      </c>
      <c r="D156" s="48" t="s">
        <v>292</v>
      </c>
      <c r="E156" s="48" t="s">
        <v>246</v>
      </c>
      <c r="F156" s="48" t="s">
        <v>1081</v>
      </c>
      <c r="G156" s="6">
        <v>42795</v>
      </c>
      <c r="H156" s="6">
        <v>43100</v>
      </c>
      <c r="I156" s="9">
        <v>310000</v>
      </c>
      <c r="J156" s="9">
        <v>116250</v>
      </c>
      <c r="K156" s="7">
        <f t="shared" si="4"/>
        <v>11995.511357040592</v>
      </c>
      <c r="L156" s="7">
        <f t="shared" si="5"/>
        <v>4498.3167588902215</v>
      </c>
      <c r="M156" s="28">
        <v>37818</v>
      </c>
      <c r="N156" s="48" t="s">
        <v>5</v>
      </c>
      <c r="O156" s="49" t="s">
        <v>919</v>
      </c>
      <c r="P156" s="5">
        <v>23</v>
      </c>
      <c r="Q156" s="53"/>
    </row>
    <row r="157" spans="2:17" ht="51.75">
      <c r="B157" s="132"/>
      <c r="C157" s="37" t="s">
        <v>19</v>
      </c>
      <c r="D157" s="48" t="s">
        <v>59</v>
      </c>
      <c r="E157" s="48" t="s">
        <v>293</v>
      </c>
      <c r="F157" s="48" t="s">
        <v>1080</v>
      </c>
      <c r="G157" s="6">
        <v>43252</v>
      </c>
      <c r="H157" s="6">
        <v>43373</v>
      </c>
      <c r="I157" s="9">
        <v>4738094</v>
      </c>
      <c r="J157" s="9">
        <v>1776785</v>
      </c>
      <c r="K157" s="7">
        <f t="shared" si="4"/>
        <v>183341.4851216964</v>
      </c>
      <c r="L157" s="7">
        <f t="shared" si="5"/>
        <v>68753.04724683666</v>
      </c>
      <c r="M157" s="28">
        <v>69182</v>
      </c>
      <c r="N157" s="48" t="s">
        <v>58</v>
      </c>
      <c r="O157" s="49" t="s">
        <v>919</v>
      </c>
      <c r="P157" s="5">
        <v>31</v>
      </c>
      <c r="Q157" s="53"/>
    </row>
    <row r="158" spans="2:17" ht="51.75">
      <c r="B158" s="132"/>
      <c r="C158" s="37" t="s">
        <v>19</v>
      </c>
      <c r="D158" s="48" t="s">
        <v>77</v>
      </c>
      <c r="E158" s="48" t="s">
        <v>294</v>
      </c>
      <c r="F158" s="48" t="s">
        <v>295</v>
      </c>
      <c r="G158" s="6">
        <v>43009</v>
      </c>
      <c r="H158" s="6">
        <v>43373</v>
      </c>
      <c r="I158" s="9">
        <v>4733948</v>
      </c>
      <c r="J158" s="9">
        <v>1775230</v>
      </c>
      <c r="K158" s="7">
        <f t="shared" si="4"/>
        <v>183181.05483109545</v>
      </c>
      <c r="L158" s="7">
        <f t="shared" si="5"/>
        <v>68692.87621406183</v>
      </c>
      <c r="M158" s="28">
        <v>66412</v>
      </c>
      <c r="N158" s="48" t="s">
        <v>58</v>
      </c>
      <c r="O158" s="49" t="s">
        <v>919</v>
      </c>
      <c r="P158" s="5">
        <v>28</v>
      </c>
      <c r="Q158" s="53"/>
    </row>
    <row r="159" spans="2:17" ht="26.25">
      <c r="B159" s="132"/>
      <c r="C159" s="37" t="s">
        <v>19</v>
      </c>
      <c r="D159" s="48" t="s">
        <v>267</v>
      </c>
      <c r="E159" s="48" t="s">
        <v>296</v>
      </c>
      <c r="F159" s="48" t="s">
        <v>297</v>
      </c>
      <c r="G159" s="6">
        <v>42856</v>
      </c>
      <c r="H159" s="6">
        <v>43221</v>
      </c>
      <c r="I159" s="9">
        <v>2446000</v>
      </c>
      <c r="J159" s="9">
        <v>917250</v>
      </c>
      <c r="K159" s="7">
        <f t="shared" si="4"/>
        <v>94648.45412684286</v>
      </c>
      <c r="L159" s="7">
        <f t="shared" si="5"/>
        <v>35493.170297566074</v>
      </c>
      <c r="M159" s="28">
        <v>54901</v>
      </c>
      <c r="N159" s="48" t="s">
        <v>104</v>
      </c>
      <c r="O159" s="49" t="s">
        <v>919</v>
      </c>
      <c r="P159" s="5">
        <v>37</v>
      </c>
      <c r="Q159" s="53"/>
    </row>
    <row r="160" spans="2:17" ht="39">
      <c r="B160" s="132"/>
      <c r="C160" s="37" t="s">
        <v>19</v>
      </c>
      <c r="D160" s="48" t="s">
        <v>298</v>
      </c>
      <c r="E160" s="48" t="s">
        <v>299</v>
      </c>
      <c r="F160" s="48" t="s">
        <v>300</v>
      </c>
      <c r="G160" s="6">
        <v>42887</v>
      </c>
      <c r="H160" s="6">
        <v>43252</v>
      </c>
      <c r="I160" s="9">
        <v>232925</v>
      </c>
      <c r="J160" s="9">
        <v>87346</v>
      </c>
      <c r="K160" s="7">
        <f t="shared" si="4"/>
        <v>9013.078976898967</v>
      </c>
      <c r="L160" s="7">
        <f t="shared" si="5"/>
        <v>3379.8707580389273</v>
      </c>
      <c r="M160" s="28">
        <v>32625</v>
      </c>
      <c r="N160" s="48" t="s">
        <v>45</v>
      </c>
      <c r="O160" s="49" t="s">
        <v>919</v>
      </c>
      <c r="P160" s="5">
        <v>43</v>
      </c>
      <c r="Q160" s="53"/>
    </row>
    <row r="161" spans="2:17" ht="26.25">
      <c r="B161" s="132"/>
      <c r="C161" s="37" t="s">
        <v>19</v>
      </c>
      <c r="D161" s="48" t="s">
        <v>301</v>
      </c>
      <c r="E161" s="48" t="s">
        <v>302</v>
      </c>
      <c r="F161" s="48" t="s">
        <v>224</v>
      </c>
      <c r="G161" s="6">
        <v>42886</v>
      </c>
      <c r="H161" s="6">
        <v>43251</v>
      </c>
      <c r="I161" s="9">
        <v>4987700</v>
      </c>
      <c r="J161" s="9">
        <v>1870387</v>
      </c>
      <c r="K161" s="7">
        <f t="shared" si="4"/>
        <v>193000.03869519793</v>
      </c>
      <c r="L161" s="7">
        <f t="shared" si="5"/>
        <v>72374.99516310026</v>
      </c>
      <c r="M161" s="28">
        <v>34506</v>
      </c>
      <c r="N161" s="48" t="s">
        <v>40</v>
      </c>
      <c r="O161" s="49" t="s">
        <v>919</v>
      </c>
      <c r="P161" s="5">
        <v>21</v>
      </c>
      <c r="Q161" s="53"/>
    </row>
    <row r="162" spans="2:17" ht="39">
      <c r="B162" s="132"/>
      <c r="C162" s="37" t="s">
        <v>19</v>
      </c>
      <c r="D162" s="48" t="s">
        <v>303</v>
      </c>
      <c r="E162" s="48" t="s">
        <v>304</v>
      </c>
      <c r="F162" s="48" t="s">
        <v>305</v>
      </c>
      <c r="G162" s="6">
        <v>42795</v>
      </c>
      <c r="H162" s="6">
        <v>43069</v>
      </c>
      <c r="I162" s="9">
        <v>80100</v>
      </c>
      <c r="J162" s="9">
        <v>18022</v>
      </c>
      <c r="K162" s="7">
        <f t="shared" si="4"/>
        <v>3099.485353867585</v>
      </c>
      <c r="L162" s="7">
        <f t="shared" si="5"/>
        <v>697.3648570212437</v>
      </c>
      <c r="M162" s="28">
        <v>36272</v>
      </c>
      <c r="N162" s="48" t="s">
        <v>45</v>
      </c>
      <c r="O162" s="49" t="s">
        <v>919</v>
      </c>
      <c r="P162" s="5">
        <v>35</v>
      </c>
      <c r="Q162" s="53"/>
    </row>
    <row r="163" spans="2:17" ht="51.75">
      <c r="B163" s="132"/>
      <c r="C163" s="37" t="s">
        <v>19</v>
      </c>
      <c r="D163" s="48" t="s">
        <v>306</v>
      </c>
      <c r="E163" s="48" t="s">
        <v>307</v>
      </c>
      <c r="F163" s="48" t="s">
        <v>308</v>
      </c>
      <c r="G163" s="6">
        <v>42892</v>
      </c>
      <c r="H163" s="6">
        <v>43007</v>
      </c>
      <c r="I163" s="9">
        <v>1369645</v>
      </c>
      <c r="J163" s="9">
        <v>513616</v>
      </c>
      <c r="K163" s="7">
        <f t="shared" si="4"/>
        <v>52998.68436327052</v>
      </c>
      <c r="L163" s="7">
        <f t="shared" si="5"/>
        <v>19874.47277792826</v>
      </c>
      <c r="M163" s="28">
        <v>43981</v>
      </c>
      <c r="N163" s="48" t="s">
        <v>309</v>
      </c>
      <c r="O163" s="49" t="s">
        <v>919</v>
      </c>
      <c r="P163" s="5">
        <v>22</v>
      </c>
      <c r="Q163" s="53"/>
    </row>
    <row r="164" spans="2:17" ht="77.25">
      <c r="B164" s="132"/>
      <c r="C164" s="37" t="s">
        <v>19</v>
      </c>
      <c r="D164" s="48" t="s">
        <v>303</v>
      </c>
      <c r="E164" s="48" t="s">
        <v>310</v>
      </c>
      <c r="F164" s="62" t="s">
        <v>1082</v>
      </c>
      <c r="G164" s="6">
        <v>42795</v>
      </c>
      <c r="H164" s="6">
        <v>43069</v>
      </c>
      <c r="I164" s="9">
        <v>490850</v>
      </c>
      <c r="J164" s="9">
        <v>110441</v>
      </c>
      <c r="K164" s="7">
        <f t="shared" si="4"/>
        <v>18993.53790194637</v>
      </c>
      <c r="L164" s="7">
        <f t="shared" si="5"/>
        <v>4273.536354138451</v>
      </c>
      <c r="M164" s="28">
        <v>38208</v>
      </c>
      <c r="N164" s="48" t="s">
        <v>5</v>
      </c>
      <c r="O164" s="49" t="s">
        <v>919</v>
      </c>
      <c r="P164" s="5">
        <v>32</v>
      </c>
      <c r="Q164" s="53"/>
    </row>
    <row r="165" spans="2:17" ht="51.75">
      <c r="B165" s="132"/>
      <c r="C165" s="37" t="s">
        <v>19</v>
      </c>
      <c r="D165" s="48" t="s">
        <v>311</v>
      </c>
      <c r="E165" s="48" t="s">
        <v>312</v>
      </c>
      <c r="F165" s="48" t="s">
        <v>313</v>
      </c>
      <c r="G165" s="6">
        <v>43040</v>
      </c>
      <c r="H165" s="6">
        <v>43281</v>
      </c>
      <c r="I165" s="9">
        <v>680000</v>
      </c>
      <c r="J165" s="9">
        <v>153000</v>
      </c>
      <c r="K165" s="7">
        <f t="shared" si="4"/>
        <v>26312.734589637425</v>
      </c>
      <c r="L165" s="7">
        <f t="shared" si="5"/>
        <v>5920.365282668421</v>
      </c>
      <c r="M165" s="28">
        <v>53321</v>
      </c>
      <c r="N165" s="48" t="s">
        <v>9</v>
      </c>
      <c r="O165" s="49" t="s">
        <v>919</v>
      </c>
      <c r="P165" s="5">
        <v>23</v>
      </c>
      <c r="Q165" s="53"/>
    </row>
    <row r="166" spans="2:17" ht="51.75">
      <c r="B166" s="132"/>
      <c r="C166" s="37" t="s">
        <v>19</v>
      </c>
      <c r="D166" s="48" t="s">
        <v>314</v>
      </c>
      <c r="E166" s="48" t="s">
        <v>315</v>
      </c>
      <c r="F166" s="48" t="s">
        <v>316</v>
      </c>
      <c r="G166" s="6">
        <v>42948</v>
      </c>
      <c r="H166" s="6">
        <v>43616</v>
      </c>
      <c r="I166" s="9">
        <v>779792</v>
      </c>
      <c r="J166" s="9">
        <v>292422</v>
      </c>
      <c r="K166" s="7">
        <f t="shared" si="4"/>
        <v>30174.20578106257</v>
      </c>
      <c r="L166" s="7">
        <f t="shared" si="5"/>
        <v>11315.327167898464</v>
      </c>
      <c r="M166" s="28">
        <v>37802</v>
      </c>
      <c r="N166" s="48" t="s">
        <v>5</v>
      </c>
      <c r="O166" s="49" t="s">
        <v>919</v>
      </c>
      <c r="P166" s="5">
        <v>23</v>
      </c>
      <c r="Q166" s="53"/>
    </row>
    <row r="167" spans="2:17" ht="51.75">
      <c r="B167" s="132"/>
      <c r="C167" s="37" t="s">
        <v>19</v>
      </c>
      <c r="D167" s="48" t="s">
        <v>87</v>
      </c>
      <c r="E167" s="48" t="s">
        <v>88</v>
      </c>
      <c r="F167" s="48" t="s">
        <v>1083</v>
      </c>
      <c r="G167" s="6">
        <v>42675</v>
      </c>
      <c r="H167" s="6">
        <v>43465</v>
      </c>
      <c r="I167" s="9">
        <v>2461000</v>
      </c>
      <c r="J167" s="9">
        <v>922875</v>
      </c>
      <c r="K167" s="7">
        <f t="shared" si="4"/>
        <v>95228.88209573193</v>
      </c>
      <c r="L167" s="7">
        <f t="shared" si="5"/>
        <v>35710.83078589947</v>
      </c>
      <c r="M167" s="29" t="s">
        <v>962</v>
      </c>
      <c r="N167" s="48" t="s">
        <v>5</v>
      </c>
      <c r="O167" s="49" t="s">
        <v>919</v>
      </c>
      <c r="P167" s="5">
        <v>31</v>
      </c>
      <c r="Q167" s="53"/>
    </row>
    <row r="168" spans="2:17" ht="51.75">
      <c r="B168" s="132"/>
      <c r="C168" s="37" t="s">
        <v>19</v>
      </c>
      <c r="D168" s="48" t="s">
        <v>317</v>
      </c>
      <c r="E168" s="48" t="s">
        <v>318</v>
      </c>
      <c r="F168" s="48" t="s">
        <v>319</v>
      </c>
      <c r="G168" s="6">
        <v>42767</v>
      </c>
      <c r="H168" s="6">
        <v>43160</v>
      </c>
      <c r="I168" s="9">
        <v>702221</v>
      </c>
      <c r="J168" s="9">
        <v>263332</v>
      </c>
      <c r="K168" s="7">
        <f t="shared" si="4"/>
        <v>27172.58058274968</v>
      </c>
      <c r="L168" s="7">
        <f t="shared" si="5"/>
        <v>10189.683860232944</v>
      </c>
      <c r="M168" s="28">
        <v>59255</v>
      </c>
      <c r="N168" s="48" t="s">
        <v>104</v>
      </c>
      <c r="O168" s="49" t="s">
        <v>919</v>
      </c>
      <c r="P168" s="5">
        <v>24</v>
      </c>
      <c r="Q168" s="53"/>
    </row>
    <row r="169" spans="2:17" ht="26.25">
      <c r="B169" s="132"/>
      <c r="C169" s="37" t="s">
        <v>19</v>
      </c>
      <c r="D169" s="48" t="s">
        <v>320</v>
      </c>
      <c r="E169" s="48" t="s">
        <v>321</v>
      </c>
      <c r="F169" s="48" t="s">
        <v>224</v>
      </c>
      <c r="G169" s="6">
        <v>42856</v>
      </c>
      <c r="H169" s="6">
        <v>43221</v>
      </c>
      <c r="I169" s="9">
        <v>1780099</v>
      </c>
      <c r="J169" s="9">
        <v>667536</v>
      </c>
      <c r="K169" s="7">
        <f t="shared" si="4"/>
        <v>68881.28313276323</v>
      </c>
      <c r="L169" s="7">
        <f t="shared" si="5"/>
        <v>25830.437642688543</v>
      </c>
      <c r="M169" s="28">
        <v>58901</v>
      </c>
      <c r="N169" s="48" t="s">
        <v>104</v>
      </c>
      <c r="O169" s="49" t="s">
        <v>919</v>
      </c>
      <c r="P169" s="5">
        <v>40</v>
      </c>
      <c r="Q169" s="53"/>
    </row>
    <row r="170" spans="2:17" ht="26.25">
      <c r="B170" s="132"/>
      <c r="C170" s="37" t="s">
        <v>19</v>
      </c>
      <c r="D170" s="48" t="s">
        <v>59</v>
      </c>
      <c r="E170" s="48" t="s">
        <v>60</v>
      </c>
      <c r="F170" s="48" t="s">
        <v>322</v>
      </c>
      <c r="G170" s="6">
        <v>42738</v>
      </c>
      <c r="H170" s="6">
        <v>43038</v>
      </c>
      <c r="I170" s="9">
        <v>334000</v>
      </c>
      <c r="J170" s="9">
        <v>125250</v>
      </c>
      <c r="K170" s="7">
        <f t="shared" si="4"/>
        <v>12924.19610726309</v>
      </c>
      <c r="L170" s="7">
        <f t="shared" si="5"/>
        <v>4846.573540223658</v>
      </c>
      <c r="M170" s="28">
        <v>69123</v>
      </c>
      <c r="N170" s="48" t="s">
        <v>58</v>
      </c>
      <c r="O170" s="49" t="s">
        <v>919</v>
      </c>
      <c r="P170" s="5">
        <v>35</v>
      </c>
      <c r="Q170" s="53"/>
    </row>
    <row r="171" spans="2:17" ht="51.75">
      <c r="B171" s="132"/>
      <c r="C171" s="37" t="s">
        <v>19</v>
      </c>
      <c r="D171" s="48" t="s">
        <v>59</v>
      </c>
      <c r="E171" s="48" t="s">
        <v>323</v>
      </c>
      <c r="F171" s="48" t="s">
        <v>324</v>
      </c>
      <c r="G171" s="6">
        <v>43252</v>
      </c>
      <c r="H171" s="6">
        <v>43373</v>
      </c>
      <c r="I171" s="9">
        <v>15143264</v>
      </c>
      <c r="J171" s="9">
        <v>5678724</v>
      </c>
      <c r="K171" s="7">
        <f t="shared" si="4"/>
        <v>585971.5977247223</v>
      </c>
      <c r="L171" s="7">
        <f t="shared" si="5"/>
        <v>219739.3491467709</v>
      </c>
      <c r="M171" s="28">
        <v>69123</v>
      </c>
      <c r="N171" s="48" t="s">
        <v>58</v>
      </c>
      <c r="O171" s="49" t="s">
        <v>919</v>
      </c>
      <c r="P171" s="5">
        <v>31</v>
      </c>
      <c r="Q171" s="53"/>
    </row>
    <row r="172" spans="2:17" ht="64.5">
      <c r="B172" s="132"/>
      <c r="C172" s="37" t="s">
        <v>19</v>
      </c>
      <c r="D172" s="48" t="s">
        <v>325</v>
      </c>
      <c r="E172" s="48" t="s">
        <v>326</v>
      </c>
      <c r="F172" s="48" t="s">
        <v>1084</v>
      </c>
      <c r="G172" s="6">
        <v>42887</v>
      </c>
      <c r="H172" s="6">
        <v>43100</v>
      </c>
      <c r="I172" s="9">
        <v>903912</v>
      </c>
      <c r="J172" s="9">
        <v>338967</v>
      </c>
      <c r="K172" s="7">
        <f t="shared" si="4"/>
        <v>34977.05374762992</v>
      </c>
      <c r="L172" s="7">
        <f t="shared" si="5"/>
        <v>13116.39515536122</v>
      </c>
      <c r="M172" s="28">
        <v>59444</v>
      </c>
      <c r="N172" s="48" t="s">
        <v>104</v>
      </c>
      <c r="O172" s="49" t="s">
        <v>919</v>
      </c>
      <c r="P172" s="5">
        <v>25</v>
      </c>
      <c r="Q172" s="53"/>
    </row>
    <row r="173" spans="2:17" ht="51.75">
      <c r="B173" s="132"/>
      <c r="C173" s="37" t="s">
        <v>19</v>
      </c>
      <c r="D173" s="48" t="s">
        <v>111</v>
      </c>
      <c r="E173" s="48" t="s">
        <v>327</v>
      </c>
      <c r="F173" s="48" t="s">
        <v>1085</v>
      </c>
      <c r="G173" s="6">
        <v>42704</v>
      </c>
      <c r="H173" s="6">
        <v>42795</v>
      </c>
      <c r="I173" s="9">
        <v>1712700</v>
      </c>
      <c r="J173" s="9">
        <v>642262</v>
      </c>
      <c r="K173" s="7">
        <f t="shared" si="4"/>
        <v>66273.26548775297</v>
      </c>
      <c r="L173" s="7">
        <f t="shared" si="5"/>
        <v>24852.455210308402</v>
      </c>
      <c r="M173" s="28">
        <v>38801</v>
      </c>
      <c r="N173" s="48" t="s">
        <v>5</v>
      </c>
      <c r="O173" s="49" t="s">
        <v>919</v>
      </c>
      <c r="P173" s="5">
        <v>24</v>
      </c>
      <c r="Q173" s="53"/>
    </row>
    <row r="174" spans="2:17" ht="51.75">
      <c r="B174" s="132"/>
      <c r="C174" s="37" t="s">
        <v>19</v>
      </c>
      <c r="D174" s="48" t="s">
        <v>328</v>
      </c>
      <c r="E174" s="48" t="s">
        <v>329</v>
      </c>
      <c r="F174" s="48" t="s">
        <v>330</v>
      </c>
      <c r="G174" s="6">
        <v>42750</v>
      </c>
      <c r="H174" s="6">
        <v>43100</v>
      </c>
      <c r="I174" s="9">
        <v>3577151</v>
      </c>
      <c r="J174" s="9">
        <v>1341431</v>
      </c>
      <c r="K174" s="7">
        <f t="shared" si="4"/>
        <v>138418.56595596488</v>
      </c>
      <c r="L174" s="7">
        <f t="shared" si="5"/>
        <v>51906.93804898812</v>
      </c>
      <c r="M174" s="29" t="s">
        <v>963</v>
      </c>
      <c r="N174" s="48" t="s">
        <v>5</v>
      </c>
      <c r="O174" s="49" t="s">
        <v>919</v>
      </c>
      <c r="P174" s="5">
        <v>30</v>
      </c>
      <c r="Q174" s="53"/>
    </row>
    <row r="175" spans="2:17" ht="51.75">
      <c r="B175" s="132"/>
      <c r="C175" s="37" t="s">
        <v>19</v>
      </c>
      <c r="D175" s="48" t="s">
        <v>59</v>
      </c>
      <c r="E175" s="48" t="s">
        <v>331</v>
      </c>
      <c r="F175" s="48" t="s">
        <v>332</v>
      </c>
      <c r="G175" s="6">
        <v>42917</v>
      </c>
      <c r="H175" s="6">
        <v>43146</v>
      </c>
      <c r="I175" s="9">
        <v>20000000</v>
      </c>
      <c r="J175" s="9">
        <v>7500000</v>
      </c>
      <c r="K175" s="7">
        <f t="shared" si="4"/>
        <v>773903.9585187478</v>
      </c>
      <c r="L175" s="7">
        <f t="shared" si="5"/>
        <v>290213.98444453045</v>
      </c>
      <c r="M175" s="28">
        <v>69123</v>
      </c>
      <c r="N175" s="48" t="s">
        <v>58</v>
      </c>
      <c r="O175" s="49" t="s">
        <v>919</v>
      </c>
      <c r="P175" s="5">
        <v>41</v>
      </c>
      <c r="Q175" s="53"/>
    </row>
    <row r="176" spans="2:17" ht="115.5">
      <c r="B176" s="132"/>
      <c r="C176" s="37" t="s">
        <v>19</v>
      </c>
      <c r="D176" s="48" t="s">
        <v>144</v>
      </c>
      <c r="E176" s="48" t="s">
        <v>333</v>
      </c>
      <c r="F176" s="48" t="s">
        <v>334</v>
      </c>
      <c r="G176" s="6">
        <v>42856</v>
      </c>
      <c r="H176" s="6">
        <v>43100</v>
      </c>
      <c r="I176" s="9">
        <v>2902380</v>
      </c>
      <c r="J176" s="9">
        <v>1088392</v>
      </c>
      <c r="K176" s="7">
        <f t="shared" si="4"/>
        <v>112308.16855628217</v>
      </c>
      <c r="L176" s="7">
        <f t="shared" si="5"/>
        <v>42115.54386100685</v>
      </c>
      <c r="M176" s="29" t="s">
        <v>964</v>
      </c>
      <c r="N176" s="48" t="s">
        <v>40</v>
      </c>
      <c r="O176" s="49" t="s">
        <v>919</v>
      </c>
      <c r="P176" s="5">
        <v>24</v>
      </c>
      <c r="Q176" s="53"/>
    </row>
    <row r="177" spans="2:17" ht="51.75">
      <c r="B177" s="132"/>
      <c r="C177" s="37" t="s">
        <v>19</v>
      </c>
      <c r="D177" s="48" t="s">
        <v>335</v>
      </c>
      <c r="E177" s="48" t="s">
        <v>336</v>
      </c>
      <c r="F177" s="48" t="s">
        <v>337</v>
      </c>
      <c r="G177" s="6">
        <v>42675</v>
      </c>
      <c r="H177" s="6">
        <v>42732</v>
      </c>
      <c r="I177" s="9">
        <v>100000</v>
      </c>
      <c r="J177" s="9">
        <v>37500</v>
      </c>
      <c r="K177" s="7">
        <f t="shared" si="4"/>
        <v>3869.519792593739</v>
      </c>
      <c r="L177" s="7">
        <f t="shared" si="5"/>
        <v>1451.0699222226522</v>
      </c>
      <c r="M177" s="28">
        <v>39001</v>
      </c>
      <c r="N177" s="48" t="s">
        <v>5</v>
      </c>
      <c r="O177" s="49" t="s">
        <v>919</v>
      </c>
      <c r="P177" s="5">
        <v>30</v>
      </c>
      <c r="Q177" s="53"/>
    </row>
    <row r="178" spans="2:17" ht="39">
      <c r="B178" s="132"/>
      <c r="C178" s="37" t="s">
        <v>19</v>
      </c>
      <c r="D178" s="48" t="s">
        <v>338</v>
      </c>
      <c r="E178" s="48" t="s">
        <v>339</v>
      </c>
      <c r="F178" s="48" t="s">
        <v>300</v>
      </c>
      <c r="G178" s="6">
        <v>42886</v>
      </c>
      <c r="H178" s="6">
        <v>43251</v>
      </c>
      <c r="I178" s="9">
        <v>933091</v>
      </c>
      <c r="J178" s="9">
        <v>349908</v>
      </c>
      <c r="K178" s="7">
        <f t="shared" si="4"/>
        <v>36106.14092791085</v>
      </c>
      <c r="L178" s="7">
        <f t="shared" si="5"/>
        <v>13539.759315868901</v>
      </c>
      <c r="M178" s="28">
        <v>33011</v>
      </c>
      <c r="N178" s="48" t="s">
        <v>40</v>
      </c>
      <c r="O178" s="49" t="s">
        <v>919</v>
      </c>
      <c r="P178" s="5">
        <v>31</v>
      </c>
      <c r="Q178" s="53"/>
    </row>
    <row r="179" spans="2:17" ht="51.75">
      <c r="B179" s="132"/>
      <c r="C179" s="37" t="s">
        <v>19</v>
      </c>
      <c r="D179" s="48" t="s">
        <v>144</v>
      </c>
      <c r="E179" s="48" t="s">
        <v>340</v>
      </c>
      <c r="F179" s="48" t="s">
        <v>334</v>
      </c>
      <c r="G179" s="6">
        <v>42856</v>
      </c>
      <c r="H179" s="6">
        <v>43100</v>
      </c>
      <c r="I179" s="9">
        <v>2384784</v>
      </c>
      <c r="J179" s="9">
        <v>894294</v>
      </c>
      <c r="K179" s="7">
        <f t="shared" si="4"/>
        <v>92279.68889060868</v>
      </c>
      <c r="L179" s="7">
        <f t="shared" si="5"/>
        <v>34604.88333397825</v>
      </c>
      <c r="M179" s="28">
        <v>34201</v>
      </c>
      <c r="N179" s="48" t="s">
        <v>40</v>
      </c>
      <c r="O179" s="49" t="s">
        <v>919</v>
      </c>
      <c r="P179" s="5">
        <v>26</v>
      </c>
      <c r="Q179" s="53"/>
    </row>
    <row r="180" spans="2:17" ht="51.75">
      <c r="B180" s="132"/>
      <c r="C180" s="37" t="s">
        <v>19</v>
      </c>
      <c r="D180" s="48" t="s">
        <v>341</v>
      </c>
      <c r="E180" s="48" t="s">
        <v>342</v>
      </c>
      <c r="F180" s="48" t="s">
        <v>343</v>
      </c>
      <c r="G180" s="6">
        <v>42675</v>
      </c>
      <c r="H180" s="6">
        <v>42887</v>
      </c>
      <c r="I180" s="9">
        <v>217000</v>
      </c>
      <c r="J180" s="9">
        <v>81375</v>
      </c>
      <c r="K180" s="7">
        <f t="shared" si="4"/>
        <v>8396.857949928413</v>
      </c>
      <c r="L180" s="7">
        <f t="shared" si="5"/>
        <v>3148.821731223155</v>
      </c>
      <c r="M180" s="28">
        <v>37401</v>
      </c>
      <c r="N180" s="48" t="s">
        <v>5</v>
      </c>
      <c r="O180" s="49" t="s">
        <v>919</v>
      </c>
      <c r="P180" s="5">
        <v>32</v>
      </c>
      <c r="Q180" s="53"/>
    </row>
    <row r="181" spans="2:17" ht="26.25">
      <c r="B181" s="132"/>
      <c r="C181" s="37" t="s">
        <v>19</v>
      </c>
      <c r="D181" s="48" t="s">
        <v>335</v>
      </c>
      <c r="E181" s="48" t="s">
        <v>344</v>
      </c>
      <c r="F181" s="48" t="s">
        <v>345</v>
      </c>
      <c r="G181" s="6">
        <v>42682</v>
      </c>
      <c r="H181" s="6">
        <v>42901</v>
      </c>
      <c r="I181" s="9">
        <v>58000</v>
      </c>
      <c r="J181" s="9">
        <v>21750</v>
      </c>
      <c r="K181" s="7">
        <f t="shared" si="4"/>
        <v>2244.321479704369</v>
      </c>
      <c r="L181" s="7">
        <f t="shared" si="5"/>
        <v>841.6205548891382</v>
      </c>
      <c r="M181" s="28">
        <v>39001</v>
      </c>
      <c r="N181" s="48" t="s">
        <v>5</v>
      </c>
      <c r="O181" s="49" t="s">
        <v>919</v>
      </c>
      <c r="P181" s="5">
        <v>25</v>
      </c>
      <c r="Q181" s="53"/>
    </row>
    <row r="182" spans="2:17" ht="26.25">
      <c r="B182" s="132"/>
      <c r="C182" s="37" t="s">
        <v>19</v>
      </c>
      <c r="D182" s="48" t="s">
        <v>335</v>
      </c>
      <c r="E182" s="48" t="s">
        <v>346</v>
      </c>
      <c r="F182" s="48" t="s">
        <v>347</v>
      </c>
      <c r="G182" s="6">
        <v>42681</v>
      </c>
      <c r="H182" s="6">
        <v>42766</v>
      </c>
      <c r="I182" s="9">
        <v>85000</v>
      </c>
      <c r="J182" s="9">
        <v>31875</v>
      </c>
      <c r="K182" s="7">
        <f t="shared" si="4"/>
        <v>3289.091823704678</v>
      </c>
      <c r="L182" s="7">
        <f t="shared" si="5"/>
        <v>1233.4094338892544</v>
      </c>
      <c r="M182" s="28">
        <v>39001</v>
      </c>
      <c r="N182" s="48" t="s">
        <v>5</v>
      </c>
      <c r="O182" s="49" t="s">
        <v>919</v>
      </c>
      <c r="P182" s="5">
        <v>19</v>
      </c>
      <c r="Q182" s="53"/>
    </row>
    <row r="183" spans="2:17" ht="39">
      <c r="B183" s="132"/>
      <c r="C183" s="37" t="s">
        <v>19</v>
      </c>
      <c r="D183" s="48" t="s">
        <v>335</v>
      </c>
      <c r="E183" s="48" t="s">
        <v>348</v>
      </c>
      <c r="F183" s="48" t="s">
        <v>349</v>
      </c>
      <c r="G183" s="6">
        <v>42906</v>
      </c>
      <c r="H183" s="6">
        <v>42997</v>
      </c>
      <c r="I183" s="9">
        <v>123000</v>
      </c>
      <c r="J183" s="9">
        <v>46125</v>
      </c>
      <c r="K183" s="7">
        <f t="shared" si="4"/>
        <v>4759.509344890299</v>
      </c>
      <c r="L183" s="7">
        <f t="shared" si="5"/>
        <v>1784.816004333862</v>
      </c>
      <c r="M183" s="28">
        <v>39001</v>
      </c>
      <c r="N183" s="48" t="s">
        <v>5</v>
      </c>
      <c r="O183" s="49" t="s">
        <v>919</v>
      </c>
      <c r="P183" s="5">
        <v>24</v>
      </c>
      <c r="Q183" s="53"/>
    </row>
    <row r="184" spans="2:17" ht="64.5">
      <c r="B184" s="132"/>
      <c r="C184" s="37" t="s">
        <v>19</v>
      </c>
      <c r="D184" s="48" t="s">
        <v>109</v>
      </c>
      <c r="E184" s="48" t="s">
        <v>110</v>
      </c>
      <c r="F184" s="48" t="s">
        <v>1086</v>
      </c>
      <c r="G184" s="6">
        <v>42856</v>
      </c>
      <c r="H184" s="6">
        <v>43100</v>
      </c>
      <c r="I184" s="9">
        <v>277284</v>
      </c>
      <c r="J184" s="9">
        <v>103981</v>
      </c>
      <c r="K184" s="7">
        <f t="shared" si="4"/>
        <v>10729.559261695624</v>
      </c>
      <c r="L184" s="7">
        <f t="shared" si="5"/>
        <v>4023.5653755368958</v>
      </c>
      <c r="M184" s="28">
        <v>33901</v>
      </c>
      <c r="N184" s="48" t="s">
        <v>40</v>
      </c>
      <c r="O184" s="49" t="s">
        <v>919</v>
      </c>
      <c r="P184" s="5">
        <v>30</v>
      </c>
      <c r="Q184" s="53"/>
    </row>
    <row r="185" spans="2:17" ht="39">
      <c r="B185" s="132"/>
      <c r="C185" s="37" t="s">
        <v>19</v>
      </c>
      <c r="D185" s="48" t="s">
        <v>350</v>
      </c>
      <c r="E185" s="48" t="s">
        <v>351</v>
      </c>
      <c r="F185" s="48" t="s">
        <v>352</v>
      </c>
      <c r="G185" s="6">
        <v>42887</v>
      </c>
      <c r="H185" s="6">
        <v>43252</v>
      </c>
      <c r="I185" s="9">
        <v>247929</v>
      </c>
      <c r="J185" s="9">
        <v>92973</v>
      </c>
      <c r="K185" s="7">
        <f t="shared" si="4"/>
        <v>9593.661726579732</v>
      </c>
      <c r="L185" s="7">
        <f t="shared" si="5"/>
        <v>3597.608636768177</v>
      </c>
      <c r="M185" s="29" t="s">
        <v>965</v>
      </c>
      <c r="N185" s="48" t="s">
        <v>309</v>
      </c>
      <c r="O185" s="49" t="s">
        <v>919</v>
      </c>
      <c r="P185" s="5">
        <v>25</v>
      </c>
      <c r="Q185" s="53"/>
    </row>
    <row r="186" spans="2:17" ht="39">
      <c r="B186" s="132"/>
      <c r="C186" s="37" t="s">
        <v>19</v>
      </c>
      <c r="D186" s="48" t="s">
        <v>341</v>
      </c>
      <c r="E186" s="48" t="s">
        <v>353</v>
      </c>
      <c r="F186" s="48" t="s">
        <v>1087</v>
      </c>
      <c r="G186" s="6">
        <v>42795</v>
      </c>
      <c r="H186" s="6">
        <v>43465</v>
      </c>
      <c r="I186" s="9">
        <v>1045194</v>
      </c>
      <c r="J186" s="9">
        <v>391947</v>
      </c>
      <c r="K186" s="7">
        <f t="shared" si="4"/>
        <v>40443.98870100221</v>
      </c>
      <c r="L186" s="7">
        <f t="shared" si="5"/>
        <v>15166.466741477383</v>
      </c>
      <c r="M186" s="28">
        <v>37401</v>
      </c>
      <c r="N186" s="48" t="s">
        <v>5</v>
      </c>
      <c r="O186" s="49" t="s">
        <v>919</v>
      </c>
      <c r="P186" s="5">
        <v>29</v>
      </c>
      <c r="Q186" s="53"/>
    </row>
    <row r="187" spans="2:17" ht="26.25">
      <c r="B187" s="132"/>
      <c r="C187" s="37" t="s">
        <v>19</v>
      </c>
      <c r="D187" s="48" t="s">
        <v>354</v>
      </c>
      <c r="E187" s="48" t="s">
        <v>355</v>
      </c>
      <c r="F187" s="48" t="s">
        <v>356</v>
      </c>
      <c r="G187" s="6">
        <v>42887</v>
      </c>
      <c r="H187" s="6">
        <v>43617</v>
      </c>
      <c r="I187" s="9">
        <v>4493420</v>
      </c>
      <c r="J187" s="9">
        <v>1685032</v>
      </c>
      <c r="K187" s="7">
        <f t="shared" si="4"/>
        <v>173873.7762643656</v>
      </c>
      <c r="L187" s="7">
        <f t="shared" si="5"/>
        <v>65202.64675153814</v>
      </c>
      <c r="M187" s="28">
        <v>25726</v>
      </c>
      <c r="N187" s="48" t="s">
        <v>63</v>
      </c>
      <c r="O187" s="49" t="s">
        <v>919</v>
      </c>
      <c r="P187" s="5">
        <v>27</v>
      </c>
      <c r="Q187" s="53"/>
    </row>
    <row r="188" spans="2:17" ht="39">
      <c r="B188" s="132"/>
      <c r="C188" s="37" t="s">
        <v>19</v>
      </c>
      <c r="D188" s="48" t="s">
        <v>357</v>
      </c>
      <c r="E188" s="48" t="s">
        <v>358</v>
      </c>
      <c r="F188" s="48" t="s">
        <v>300</v>
      </c>
      <c r="G188" s="6">
        <v>42887</v>
      </c>
      <c r="H188" s="6">
        <v>43252</v>
      </c>
      <c r="I188" s="9">
        <v>1484307</v>
      </c>
      <c r="J188" s="9">
        <v>556614</v>
      </c>
      <c r="K188" s="7">
        <f t="shared" si="4"/>
        <v>57435.55314785435</v>
      </c>
      <c r="L188" s="7">
        <f t="shared" si="5"/>
        <v>21538.288898347713</v>
      </c>
      <c r="M188" s="28">
        <v>27379</v>
      </c>
      <c r="N188" s="48" t="s">
        <v>63</v>
      </c>
      <c r="O188" s="49" t="s">
        <v>919</v>
      </c>
      <c r="P188" s="5">
        <v>37</v>
      </c>
      <c r="Q188" s="53"/>
    </row>
    <row r="189" spans="2:17" ht="77.25">
      <c r="B189" s="132"/>
      <c r="C189" s="37" t="s">
        <v>19</v>
      </c>
      <c r="D189" s="48" t="s">
        <v>303</v>
      </c>
      <c r="E189" s="48" t="s">
        <v>359</v>
      </c>
      <c r="F189" s="62" t="s">
        <v>1088</v>
      </c>
      <c r="G189" s="6">
        <v>42795</v>
      </c>
      <c r="H189" s="6">
        <v>42856</v>
      </c>
      <c r="I189" s="9">
        <v>242500</v>
      </c>
      <c r="J189" s="9">
        <v>54562</v>
      </c>
      <c r="K189" s="7">
        <f t="shared" si="4"/>
        <v>9383.585497039818</v>
      </c>
      <c r="L189" s="7">
        <f t="shared" si="5"/>
        <v>2111.2873892349958</v>
      </c>
      <c r="M189" s="28">
        <v>47124</v>
      </c>
      <c r="N189" s="48" t="s">
        <v>189</v>
      </c>
      <c r="O189" s="49" t="s">
        <v>919</v>
      </c>
      <c r="P189" s="5">
        <v>32</v>
      </c>
      <c r="Q189" s="53"/>
    </row>
    <row r="190" spans="2:17" ht="51.75">
      <c r="B190" s="132"/>
      <c r="C190" s="37" t="s">
        <v>19</v>
      </c>
      <c r="D190" s="48" t="s">
        <v>360</v>
      </c>
      <c r="E190" s="48" t="s">
        <v>361</v>
      </c>
      <c r="F190" s="48" t="s">
        <v>362</v>
      </c>
      <c r="G190" s="6">
        <v>42886</v>
      </c>
      <c r="H190" s="6">
        <v>43251</v>
      </c>
      <c r="I190" s="9">
        <v>993248</v>
      </c>
      <c r="J190" s="9">
        <v>372468</v>
      </c>
      <c r="K190" s="7">
        <f t="shared" si="4"/>
        <v>38433.92794954146</v>
      </c>
      <c r="L190" s="7">
        <f t="shared" si="5"/>
        <v>14412.722981078048</v>
      </c>
      <c r="M190" s="28">
        <v>56401</v>
      </c>
      <c r="N190" s="48" t="s">
        <v>9</v>
      </c>
      <c r="O190" s="49" t="s">
        <v>919</v>
      </c>
      <c r="P190" s="5">
        <v>32</v>
      </c>
      <c r="Q190" s="53"/>
    </row>
    <row r="191" spans="2:17" ht="51.75">
      <c r="B191" s="132"/>
      <c r="C191" s="37" t="s">
        <v>19</v>
      </c>
      <c r="D191" s="48" t="s">
        <v>66</v>
      </c>
      <c r="E191" s="48" t="s">
        <v>363</v>
      </c>
      <c r="F191" s="48" t="s">
        <v>364</v>
      </c>
      <c r="G191" s="6">
        <v>42781</v>
      </c>
      <c r="H191" s="6">
        <v>43146</v>
      </c>
      <c r="I191" s="9">
        <v>627802</v>
      </c>
      <c r="J191" s="9">
        <v>235425</v>
      </c>
      <c r="K191" s="7">
        <f t="shared" si="4"/>
        <v>24292.922648299347</v>
      </c>
      <c r="L191" s="7">
        <f t="shared" si="5"/>
        <v>9109.81697171381</v>
      </c>
      <c r="M191" s="28">
        <v>27351</v>
      </c>
      <c r="N191" s="48" t="s">
        <v>63</v>
      </c>
      <c r="O191" s="49" t="s">
        <v>919</v>
      </c>
      <c r="P191" s="5">
        <v>26</v>
      </c>
      <c r="Q191" s="53"/>
    </row>
    <row r="192" spans="2:17" ht="39">
      <c r="B192" s="132"/>
      <c r="C192" s="37" t="s">
        <v>19</v>
      </c>
      <c r="D192" s="48" t="s">
        <v>365</v>
      </c>
      <c r="E192" s="48" t="s">
        <v>366</v>
      </c>
      <c r="F192" s="48" t="s">
        <v>300</v>
      </c>
      <c r="G192" s="6">
        <v>42887</v>
      </c>
      <c r="H192" s="6">
        <v>43252</v>
      </c>
      <c r="I192" s="9">
        <v>133100</v>
      </c>
      <c r="J192" s="9">
        <v>49912</v>
      </c>
      <c r="K192" s="7">
        <f t="shared" si="4"/>
        <v>5150.330843942267</v>
      </c>
      <c r="L192" s="7">
        <f t="shared" si="5"/>
        <v>1931.354718879387</v>
      </c>
      <c r="M192" s="28">
        <v>28906</v>
      </c>
      <c r="N192" s="48" t="s">
        <v>63</v>
      </c>
      <c r="O192" s="49" t="s">
        <v>919</v>
      </c>
      <c r="P192" s="5">
        <v>38</v>
      </c>
      <c r="Q192" s="53"/>
    </row>
    <row r="193" spans="2:17" ht="39">
      <c r="B193" s="132"/>
      <c r="C193" s="37" t="s">
        <v>19</v>
      </c>
      <c r="D193" s="48" t="s">
        <v>367</v>
      </c>
      <c r="E193" s="48" t="s">
        <v>368</v>
      </c>
      <c r="F193" s="48" t="s">
        <v>369</v>
      </c>
      <c r="G193" s="6">
        <v>42887</v>
      </c>
      <c r="H193" s="6">
        <v>43251</v>
      </c>
      <c r="I193" s="9">
        <v>601283</v>
      </c>
      <c r="J193" s="9">
        <v>225480</v>
      </c>
      <c r="K193" s="7">
        <f t="shared" si="4"/>
        <v>23266.764694501413</v>
      </c>
      <c r="L193" s="7">
        <f t="shared" si="5"/>
        <v>8724.993228340363</v>
      </c>
      <c r="M193" s="28">
        <v>50401</v>
      </c>
      <c r="N193" s="48" t="s">
        <v>48</v>
      </c>
      <c r="O193" s="49" t="s">
        <v>919</v>
      </c>
      <c r="P193" s="5">
        <v>28</v>
      </c>
      <c r="Q193" s="53"/>
    </row>
    <row r="194" spans="2:17" ht="64.5">
      <c r="B194" s="132"/>
      <c r="C194" s="37" t="s">
        <v>19</v>
      </c>
      <c r="D194" s="48" t="s">
        <v>370</v>
      </c>
      <c r="E194" s="48" t="s">
        <v>371</v>
      </c>
      <c r="F194" s="62" t="s">
        <v>1089</v>
      </c>
      <c r="G194" s="6">
        <v>42889</v>
      </c>
      <c r="H194" s="6">
        <v>43251</v>
      </c>
      <c r="I194" s="9">
        <v>1020320</v>
      </c>
      <c r="J194" s="9">
        <v>382620</v>
      </c>
      <c r="K194" s="7">
        <f t="shared" si="4"/>
        <v>39481.48434779244</v>
      </c>
      <c r="L194" s="7">
        <f t="shared" si="5"/>
        <v>14805.556630422165</v>
      </c>
      <c r="M194" s="28">
        <v>53501</v>
      </c>
      <c r="N194" s="48" t="s">
        <v>9</v>
      </c>
      <c r="O194" s="49" t="s">
        <v>919</v>
      </c>
      <c r="P194" s="5">
        <v>28</v>
      </c>
      <c r="Q194" s="53"/>
    </row>
    <row r="195" spans="2:17" ht="39">
      <c r="B195" s="132"/>
      <c r="C195" s="37" t="s">
        <v>19</v>
      </c>
      <c r="D195" s="48" t="s">
        <v>372</v>
      </c>
      <c r="E195" s="48" t="s">
        <v>373</v>
      </c>
      <c r="F195" s="48" t="s">
        <v>1090</v>
      </c>
      <c r="G195" s="6">
        <v>42826</v>
      </c>
      <c r="H195" s="6">
        <v>43038</v>
      </c>
      <c r="I195" s="9">
        <v>3342785</v>
      </c>
      <c r="J195" s="9">
        <v>1253544</v>
      </c>
      <c r="K195" s="7">
        <f t="shared" si="4"/>
        <v>129349.72719885463</v>
      </c>
      <c r="L195" s="7">
        <f t="shared" si="5"/>
        <v>48506.13318887126</v>
      </c>
      <c r="M195" s="29" t="s">
        <v>966</v>
      </c>
      <c r="N195" s="48" t="s">
        <v>63</v>
      </c>
      <c r="O195" s="49" t="s">
        <v>919</v>
      </c>
      <c r="P195" s="5">
        <v>26</v>
      </c>
      <c r="Q195" s="53"/>
    </row>
    <row r="196" spans="2:17" ht="39">
      <c r="B196" s="132"/>
      <c r="C196" s="37" t="s">
        <v>19</v>
      </c>
      <c r="D196" s="48" t="s">
        <v>374</v>
      </c>
      <c r="E196" s="48" t="s">
        <v>375</v>
      </c>
      <c r="F196" s="48" t="s">
        <v>376</v>
      </c>
      <c r="G196" s="6">
        <v>43023</v>
      </c>
      <c r="H196" s="6">
        <v>43038</v>
      </c>
      <c r="I196" s="9">
        <v>155000</v>
      </c>
      <c r="J196" s="9">
        <v>58125</v>
      </c>
      <c r="K196" s="7">
        <f t="shared" si="4"/>
        <v>5997.755678520296</v>
      </c>
      <c r="L196" s="7">
        <f t="shared" si="5"/>
        <v>2249.1583794451108</v>
      </c>
      <c r="M196" s="28">
        <v>59213</v>
      </c>
      <c r="N196" s="48" t="s">
        <v>104</v>
      </c>
      <c r="O196" s="49" t="s">
        <v>919</v>
      </c>
      <c r="P196" s="5">
        <v>21</v>
      </c>
      <c r="Q196" s="53"/>
    </row>
    <row r="197" spans="2:17" ht="51.75">
      <c r="B197" s="132"/>
      <c r="C197" s="37" t="s">
        <v>19</v>
      </c>
      <c r="D197" s="48" t="s">
        <v>105</v>
      </c>
      <c r="E197" s="48" t="s">
        <v>106</v>
      </c>
      <c r="F197" s="48" t="s">
        <v>377</v>
      </c>
      <c r="G197" s="6">
        <v>43040</v>
      </c>
      <c r="H197" s="6">
        <v>43404</v>
      </c>
      <c r="I197" s="9">
        <v>1560000</v>
      </c>
      <c r="J197" s="9">
        <v>585000</v>
      </c>
      <c r="K197" s="7">
        <f t="shared" si="4"/>
        <v>60364.50876446233</v>
      </c>
      <c r="L197" s="7">
        <f t="shared" si="5"/>
        <v>22636.690786673375</v>
      </c>
      <c r="M197" s="28">
        <v>74282</v>
      </c>
      <c r="N197" s="48" t="s">
        <v>72</v>
      </c>
      <c r="O197" s="49" t="s">
        <v>919</v>
      </c>
      <c r="P197" s="5">
        <v>30</v>
      </c>
      <c r="Q197" s="53"/>
    </row>
    <row r="198" spans="2:17" ht="26.25">
      <c r="B198" s="132"/>
      <c r="C198" s="37" t="s">
        <v>19</v>
      </c>
      <c r="D198" s="48" t="s">
        <v>199</v>
      </c>
      <c r="E198" s="48" t="s">
        <v>378</v>
      </c>
      <c r="F198" s="48" t="s">
        <v>379</v>
      </c>
      <c r="G198" s="6">
        <v>43252</v>
      </c>
      <c r="H198" s="6">
        <v>43585</v>
      </c>
      <c r="I198" s="9">
        <v>250000</v>
      </c>
      <c r="J198" s="9">
        <v>93750</v>
      </c>
      <c r="K198" s="7">
        <f t="shared" si="4"/>
        <v>9673.799481484348</v>
      </c>
      <c r="L198" s="7">
        <f t="shared" si="5"/>
        <v>3627.6748055566304</v>
      </c>
      <c r="M198" s="28">
        <v>69501</v>
      </c>
      <c r="N198" s="48" t="s">
        <v>58</v>
      </c>
      <c r="O198" s="49" t="s">
        <v>919</v>
      </c>
      <c r="P198" s="5">
        <v>40</v>
      </c>
      <c r="Q198" s="53"/>
    </row>
    <row r="199" spans="2:17" ht="51.75">
      <c r="B199" s="132"/>
      <c r="C199" s="37" t="s">
        <v>19</v>
      </c>
      <c r="D199" s="48" t="s">
        <v>374</v>
      </c>
      <c r="E199" s="48" t="s">
        <v>380</v>
      </c>
      <c r="F199" s="48" t="s">
        <v>381</v>
      </c>
      <c r="G199" s="6">
        <v>43025</v>
      </c>
      <c r="H199" s="6">
        <v>43138</v>
      </c>
      <c r="I199" s="9">
        <v>72000</v>
      </c>
      <c r="J199" s="9">
        <v>27000</v>
      </c>
      <c r="K199" s="7">
        <f t="shared" si="4"/>
        <v>2786.054250667492</v>
      </c>
      <c r="L199" s="7">
        <f t="shared" si="5"/>
        <v>1044.7703440003095</v>
      </c>
      <c r="M199" s="28">
        <v>59213</v>
      </c>
      <c r="N199" s="48" t="s">
        <v>104</v>
      </c>
      <c r="O199" s="49" t="s">
        <v>919</v>
      </c>
      <c r="P199" s="5">
        <v>25</v>
      </c>
      <c r="Q199" s="53"/>
    </row>
    <row r="200" spans="2:17" ht="26.25">
      <c r="B200" s="132"/>
      <c r="C200" s="37" t="s">
        <v>19</v>
      </c>
      <c r="D200" s="48" t="s">
        <v>199</v>
      </c>
      <c r="E200" s="48" t="s">
        <v>382</v>
      </c>
      <c r="F200" s="48" t="s">
        <v>383</v>
      </c>
      <c r="G200" s="6">
        <v>43252</v>
      </c>
      <c r="H200" s="6">
        <v>43585</v>
      </c>
      <c r="I200" s="9">
        <v>300000</v>
      </c>
      <c r="J200" s="9">
        <v>112500</v>
      </c>
      <c r="K200" s="7">
        <f t="shared" si="4"/>
        <v>11608.559377781217</v>
      </c>
      <c r="L200" s="7">
        <f t="shared" si="5"/>
        <v>4353.2097666679565</v>
      </c>
      <c r="M200" s="28">
        <v>69501</v>
      </c>
      <c r="N200" s="48" t="s">
        <v>58</v>
      </c>
      <c r="O200" s="49" t="s">
        <v>919</v>
      </c>
      <c r="P200" s="5">
        <v>40</v>
      </c>
      <c r="Q200" s="53"/>
    </row>
    <row r="201" spans="2:17" ht="51.75">
      <c r="B201" s="132"/>
      <c r="C201" s="37" t="s">
        <v>19</v>
      </c>
      <c r="D201" s="48" t="s">
        <v>199</v>
      </c>
      <c r="E201" s="48" t="s">
        <v>384</v>
      </c>
      <c r="F201" s="48" t="s">
        <v>1091</v>
      </c>
      <c r="G201" s="6">
        <v>43252</v>
      </c>
      <c r="H201" s="6">
        <v>43585</v>
      </c>
      <c r="I201" s="9">
        <v>300000</v>
      </c>
      <c r="J201" s="9">
        <v>112500</v>
      </c>
      <c r="K201" s="7">
        <f aca="true" t="shared" si="6" ref="K201:K264">I201/$R$3</f>
        <v>11608.559377781217</v>
      </c>
      <c r="L201" s="7">
        <f aca="true" t="shared" si="7" ref="L201:L264">J201/$R$3</f>
        <v>4353.2097666679565</v>
      </c>
      <c r="M201" s="28">
        <v>69501</v>
      </c>
      <c r="N201" s="48" t="s">
        <v>58</v>
      </c>
      <c r="O201" s="49" t="s">
        <v>919</v>
      </c>
      <c r="P201" s="5">
        <v>40</v>
      </c>
      <c r="Q201" s="53"/>
    </row>
    <row r="202" spans="2:17" ht="39">
      <c r="B202" s="132"/>
      <c r="C202" s="37" t="s">
        <v>19</v>
      </c>
      <c r="D202" s="48" t="s">
        <v>199</v>
      </c>
      <c r="E202" s="48" t="s">
        <v>385</v>
      </c>
      <c r="F202" s="48" t="s">
        <v>386</v>
      </c>
      <c r="G202" s="6">
        <v>43252</v>
      </c>
      <c r="H202" s="6">
        <v>43585</v>
      </c>
      <c r="I202" s="9">
        <v>890855</v>
      </c>
      <c r="J202" s="9">
        <v>334070</v>
      </c>
      <c r="K202" s="7">
        <f t="shared" si="6"/>
        <v>34471.810548310954</v>
      </c>
      <c r="L202" s="7">
        <f t="shared" si="7"/>
        <v>12926.904771117905</v>
      </c>
      <c r="M202" s="28">
        <v>47422</v>
      </c>
      <c r="N202" s="48" t="s">
        <v>72</v>
      </c>
      <c r="O202" s="49" t="s">
        <v>919</v>
      </c>
      <c r="P202" s="5">
        <v>30</v>
      </c>
      <c r="Q202" s="53"/>
    </row>
    <row r="203" spans="2:17" ht="51.75">
      <c r="B203" s="132"/>
      <c r="C203" s="37" t="s">
        <v>19</v>
      </c>
      <c r="D203" s="48" t="s">
        <v>199</v>
      </c>
      <c r="E203" s="48" t="s">
        <v>387</v>
      </c>
      <c r="F203" s="48" t="s">
        <v>388</v>
      </c>
      <c r="G203" s="6">
        <v>43252</v>
      </c>
      <c r="H203" s="6">
        <v>43585</v>
      </c>
      <c r="I203" s="9">
        <v>300000</v>
      </c>
      <c r="J203" s="9">
        <v>112500</v>
      </c>
      <c r="K203" s="7">
        <f t="shared" si="6"/>
        <v>11608.559377781217</v>
      </c>
      <c r="L203" s="7">
        <f t="shared" si="7"/>
        <v>4353.2097666679565</v>
      </c>
      <c r="M203" s="28">
        <v>47422</v>
      </c>
      <c r="N203" s="48" t="s">
        <v>72</v>
      </c>
      <c r="O203" s="49" t="s">
        <v>919</v>
      </c>
      <c r="P203" s="5">
        <v>30</v>
      </c>
      <c r="Q203" s="53"/>
    </row>
    <row r="204" spans="2:17" ht="51.75">
      <c r="B204" s="132"/>
      <c r="C204" s="37" t="s">
        <v>19</v>
      </c>
      <c r="D204" s="48" t="s">
        <v>77</v>
      </c>
      <c r="E204" s="48" t="s">
        <v>389</v>
      </c>
      <c r="F204" s="48" t="s">
        <v>390</v>
      </c>
      <c r="G204" s="6">
        <v>43405</v>
      </c>
      <c r="H204" s="6">
        <v>43769</v>
      </c>
      <c r="I204" s="9">
        <v>4616908</v>
      </c>
      <c r="J204" s="9">
        <v>1731340</v>
      </c>
      <c r="K204" s="7">
        <f t="shared" si="6"/>
        <v>178652.16886584376</v>
      </c>
      <c r="L204" s="7">
        <f t="shared" si="7"/>
        <v>66994.54397709244</v>
      </c>
      <c r="M204" s="28">
        <v>66412</v>
      </c>
      <c r="N204" s="48" t="s">
        <v>58</v>
      </c>
      <c r="O204" s="49" t="s">
        <v>919</v>
      </c>
      <c r="P204" s="5">
        <v>29</v>
      </c>
      <c r="Q204" s="53"/>
    </row>
    <row r="205" spans="2:17" ht="39">
      <c r="B205" s="132"/>
      <c r="C205" s="37" t="s">
        <v>19</v>
      </c>
      <c r="D205" s="48" t="s">
        <v>49</v>
      </c>
      <c r="E205" s="48" t="s">
        <v>391</v>
      </c>
      <c r="F205" s="48" t="s">
        <v>392</v>
      </c>
      <c r="G205" s="6">
        <v>43132</v>
      </c>
      <c r="H205" s="6">
        <v>43585</v>
      </c>
      <c r="I205" s="9">
        <v>450000</v>
      </c>
      <c r="J205" s="9">
        <v>168750</v>
      </c>
      <c r="K205" s="7">
        <f t="shared" si="6"/>
        <v>17412.839066671826</v>
      </c>
      <c r="L205" s="7">
        <f t="shared" si="7"/>
        <v>6529.814650001935</v>
      </c>
      <c r="M205" s="28">
        <v>37341</v>
      </c>
      <c r="N205" s="48" t="s">
        <v>5</v>
      </c>
      <c r="O205" s="49" t="s">
        <v>919</v>
      </c>
      <c r="P205" s="5">
        <v>27</v>
      </c>
      <c r="Q205" s="53"/>
    </row>
    <row r="206" spans="2:17" ht="64.5">
      <c r="B206" s="132"/>
      <c r="C206" s="37" t="s">
        <v>19</v>
      </c>
      <c r="D206" s="48" t="s">
        <v>49</v>
      </c>
      <c r="E206" s="48" t="s">
        <v>393</v>
      </c>
      <c r="F206" s="48" t="s">
        <v>1092</v>
      </c>
      <c r="G206" s="6">
        <v>43132</v>
      </c>
      <c r="H206" s="6">
        <v>43616</v>
      </c>
      <c r="I206" s="9">
        <v>4272000</v>
      </c>
      <c r="J206" s="9">
        <v>1602000</v>
      </c>
      <c r="K206" s="7">
        <f t="shared" si="6"/>
        <v>165305.88553960453</v>
      </c>
      <c r="L206" s="7">
        <f t="shared" si="7"/>
        <v>61989.707077351704</v>
      </c>
      <c r="M206" s="28">
        <v>37341</v>
      </c>
      <c r="N206" s="48" t="s">
        <v>5</v>
      </c>
      <c r="O206" s="49" t="s">
        <v>919</v>
      </c>
      <c r="P206" s="5">
        <v>25</v>
      </c>
      <c r="Q206" s="53"/>
    </row>
    <row r="207" spans="2:17" ht="51.75">
      <c r="B207" s="132"/>
      <c r="C207" s="37" t="s">
        <v>19</v>
      </c>
      <c r="D207" s="48" t="s">
        <v>49</v>
      </c>
      <c r="E207" s="48" t="s">
        <v>394</v>
      </c>
      <c r="F207" s="48" t="s">
        <v>1093</v>
      </c>
      <c r="G207" s="6">
        <v>43132</v>
      </c>
      <c r="H207" s="6">
        <v>43585</v>
      </c>
      <c r="I207" s="9">
        <v>950000</v>
      </c>
      <c r="J207" s="9">
        <v>356250</v>
      </c>
      <c r="K207" s="7">
        <f t="shared" si="6"/>
        <v>36760.43802964052</v>
      </c>
      <c r="L207" s="7">
        <f t="shared" si="7"/>
        <v>13785.164261115196</v>
      </c>
      <c r="M207" s="28">
        <v>37341</v>
      </c>
      <c r="N207" s="48" t="s">
        <v>5</v>
      </c>
      <c r="O207" s="49" t="s">
        <v>919</v>
      </c>
      <c r="P207" s="5">
        <v>27</v>
      </c>
      <c r="Q207" s="53"/>
    </row>
    <row r="208" spans="2:17" ht="51.75">
      <c r="B208" s="132"/>
      <c r="C208" s="37" t="s">
        <v>19</v>
      </c>
      <c r="D208" s="48" t="s">
        <v>395</v>
      </c>
      <c r="E208" s="48" t="s">
        <v>396</v>
      </c>
      <c r="F208" s="48" t="s">
        <v>397</v>
      </c>
      <c r="G208" s="6">
        <v>43347</v>
      </c>
      <c r="H208" s="6">
        <v>43356</v>
      </c>
      <c r="I208" s="9">
        <v>399300</v>
      </c>
      <c r="J208" s="9">
        <v>149737</v>
      </c>
      <c r="K208" s="7">
        <f t="shared" si="6"/>
        <v>15450.9925318268</v>
      </c>
      <c r="L208" s="7">
        <f t="shared" si="7"/>
        <v>5794.102851836087</v>
      </c>
      <c r="M208" s="28">
        <v>25789</v>
      </c>
      <c r="N208" s="48" t="s">
        <v>63</v>
      </c>
      <c r="O208" s="49" t="s">
        <v>919</v>
      </c>
      <c r="P208" s="5">
        <v>28</v>
      </c>
      <c r="Q208" s="53"/>
    </row>
    <row r="209" spans="2:17" ht="51.75">
      <c r="B209" s="132"/>
      <c r="C209" s="37" t="s">
        <v>19</v>
      </c>
      <c r="D209" s="48" t="s">
        <v>213</v>
      </c>
      <c r="E209" s="48" t="s">
        <v>398</v>
      </c>
      <c r="F209" s="48" t="s">
        <v>1094</v>
      </c>
      <c r="G209" s="6">
        <v>43251</v>
      </c>
      <c r="H209" s="6">
        <v>43585</v>
      </c>
      <c r="I209" s="9">
        <v>833000</v>
      </c>
      <c r="J209" s="9">
        <v>312375</v>
      </c>
      <c r="K209" s="7">
        <f t="shared" si="6"/>
        <v>32233.099872305847</v>
      </c>
      <c r="L209" s="7">
        <f t="shared" si="7"/>
        <v>12087.412452114693</v>
      </c>
      <c r="M209" s="28">
        <v>37821</v>
      </c>
      <c r="N209" s="48" t="s">
        <v>5</v>
      </c>
      <c r="O209" s="49" t="s">
        <v>919</v>
      </c>
      <c r="P209" s="5">
        <v>28</v>
      </c>
      <c r="Q209" s="53"/>
    </row>
    <row r="210" spans="2:17" ht="51.75">
      <c r="B210" s="132"/>
      <c r="C210" s="37" t="s">
        <v>19</v>
      </c>
      <c r="D210" s="48" t="s">
        <v>213</v>
      </c>
      <c r="E210" s="48" t="s">
        <v>399</v>
      </c>
      <c r="F210" s="48" t="s">
        <v>1097</v>
      </c>
      <c r="G210" s="6">
        <v>43160</v>
      </c>
      <c r="H210" s="6">
        <v>43524</v>
      </c>
      <c r="I210" s="9">
        <v>170000</v>
      </c>
      <c r="J210" s="9">
        <v>63750</v>
      </c>
      <c r="K210" s="7">
        <f t="shared" si="6"/>
        <v>6578.183647409356</v>
      </c>
      <c r="L210" s="7">
        <f t="shared" si="7"/>
        <v>2466.818867778509</v>
      </c>
      <c r="M210" s="28">
        <v>37821</v>
      </c>
      <c r="N210" s="48" t="s">
        <v>5</v>
      </c>
      <c r="O210" s="49" t="s">
        <v>919</v>
      </c>
      <c r="P210" s="5">
        <v>31</v>
      </c>
      <c r="Q210" s="53"/>
    </row>
    <row r="211" spans="2:17" ht="51.75">
      <c r="B211" s="132"/>
      <c r="C211" s="37" t="s">
        <v>19</v>
      </c>
      <c r="D211" s="48" t="s">
        <v>213</v>
      </c>
      <c r="E211" s="48" t="s">
        <v>400</v>
      </c>
      <c r="F211" s="48" t="s">
        <v>1095</v>
      </c>
      <c r="G211" s="6">
        <v>43160</v>
      </c>
      <c r="H211" s="6">
        <v>43524</v>
      </c>
      <c r="I211" s="9">
        <v>200000</v>
      </c>
      <c r="J211" s="9">
        <v>75000</v>
      </c>
      <c r="K211" s="7">
        <f t="shared" si="6"/>
        <v>7739.039585187478</v>
      </c>
      <c r="L211" s="7">
        <f t="shared" si="7"/>
        <v>2902.1398444453043</v>
      </c>
      <c r="M211" s="28">
        <v>37821</v>
      </c>
      <c r="N211" s="48" t="s">
        <v>5</v>
      </c>
      <c r="O211" s="49" t="s">
        <v>919</v>
      </c>
      <c r="P211" s="5">
        <v>31</v>
      </c>
      <c r="Q211" s="53"/>
    </row>
    <row r="212" spans="2:17" ht="51.75">
      <c r="B212" s="132"/>
      <c r="C212" s="37" t="s">
        <v>19</v>
      </c>
      <c r="D212" s="48" t="s">
        <v>134</v>
      </c>
      <c r="E212" s="48" t="s">
        <v>401</v>
      </c>
      <c r="F212" s="48" t="s">
        <v>1096</v>
      </c>
      <c r="G212" s="6">
        <v>43252</v>
      </c>
      <c r="H212" s="6">
        <v>43445</v>
      </c>
      <c r="I212" s="9">
        <v>2712395</v>
      </c>
      <c r="J212" s="9">
        <v>1017147</v>
      </c>
      <c r="K212" s="7">
        <f t="shared" si="6"/>
        <v>104956.66137832295</v>
      </c>
      <c r="L212" s="7">
        <f t="shared" si="7"/>
        <v>39358.70448477344</v>
      </c>
      <c r="M212" s="28">
        <v>38719</v>
      </c>
      <c r="N212" s="48" t="s">
        <v>5</v>
      </c>
      <c r="O212" s="49" t="s">
        <v>919</v>
      </c>
      <c r="P212" s="5">
        <v>27</v>
      </c>
      <c r="Q212" s="53"/>
    </row>
    <row r="213" spans="2:17" ht="26.25">
      <c r="B213" s="132"/>
      <c r="C213" s="37" t="s">
        <v>19</v>
      </c>
      <c r="D213" s="48" t="s">
        <v>402</v>
      </c>
      <c r="E213" s="48" t="s">
        <v>403</v>
      </c>
      <c r="F213" s="48" t="s">
        <v>226</v>
      </c>
      <c r="G213" s="6">
        <v>43282</v>
      </c>
      <c r="H213" s="6">
        <v>43647</v>
      </c>
      <c r="I213" s="9">
        <v>1094509</v>
      </c>
      <c r="J213" s="9">
        <v>410440</v>
      </c>
      <c r="K213" s="7">
        <f t="shared" si="6"/>
        <v>42352.24238671981</v>
      </c>
      <c r="L213" s="7">
        <f t="shared" si="7"/>
        <v>15882.057036721742</v>
      </c>
      <c r="M213" s="28">
        <v>58865</v>
      </c>
      <c r="N213" s="48" t="s">
        <v>104</v>
      </c>
      <c r="O213" s="49" t="s">
        <v>919</v>
      </c>
      <c r="P213" s="5">
        <v>22</v>
      </c>
      <c r="Q213" s="53"/>
    </row>
    <row r="214" spans="2:17" ht="26.25">
      <c r="B214" s="132"/>
      <c r="C214" s="37" t="s">
        <v>19</v>
      </c>
      <c r="D214" s="48" t="s">
        <v>404</v>
      </c>
      <c r="E214" s="48" t="s">
        <v>405</v>
      </c>
      <c r="F214" s="48" t="s">
        <v>226</v>
      </c>
      <c r="G214" s="6">
        <v>43282</v>
      </c>
      <c r="H214" s="6">
        <v>43647</v>
      </c>
      <c r="I214" s="9">
        <v>2937997</v>
      </c>
      <c r="J214" s="9">
        <v>1101748</v>
      </c>
      <c r="K214" s="7">
        <f t="shared" si="6"/>
        <v>113686.37542081028</v>
      </c>
      <c r="L214" s="7">
        <f t="shared" si="7"/>
        <v>42632.35692450567</v>
      </c>
      <c r="M214" s="28">
        <v>39470</v>
      </c>
      <c r="N214" s="48" t="s">
        <v>104</v>
      </c>
      <c r="O214" s="49" t="s">
        <v>919</v>
      </c>
      <c r="P214" s="5">
        <v>46</v>
      </c>
      <c r="Q214" s="53"/>
    </row>
    <row r="215" spans="2:17" ht="51.75">
      <c r="B215" s="132"/>
      <c r="C215" s="37" t="s">
        <v>19</v>
      </c>
      <c r="D215" s="48" t="s">
        <v>73</v>
      </c>
      <c r="E215" s="48" t="s">
        <v>406</v>
      </c>
      <c r="F215" s="48" t="s">
        <v>1098</v>
      </c>
      <c r="G215" s="6">
        <v>43221</v>
      </c>
      <c r="H215" s="6">
        <v>43496</v>
      </c>
      <c r="I215" s="9">
        <v>329000</v>
      </c>
      <c r="J215" s="9">
        <v>123375</v>
      </c>
      <c r="K215" s="7">
        <f t="shared" si="6"/>
        <v>12730.720117633402</v>
      </c>
      <c r="L215" s="7">
        <f t="shared" si="7"/>
        <v>4774.020044112525</v>
      </c>
      <c r="M215" s="28">
        <v>74213</v>
      </c>
      <c r="N215" s="48" t="s">
        <v>72</v>
      </c>
      <c r="O215" s="49" t="s">
        <v>919</v>
      </c>
      <c r="P215" s="5">
        <v>37</v>
      </c>
      <c r="Q215" s="53"/>
    </row>
    <row r="216" spans="2:17" ht="51.75">
      <c r="B216" s="132"/>
      <c r="C216" s="37" t="s">
        <v>19</v>
      </c>
      <c r="D216" s="48" t="s">
        <v>407</v>
      </c>
      <c r="E216" s="48" t="s">
        <v>408</v>
      </c>
      <c r="F216" s="48" t="s">
        <v>1099</v>
      </c>
      <c r="G216" s="6">
        <v>43132</v>
      </c>
      <c r="H216" s="6">
        <v>43496</v>
      </c>
      <c r="I216" s="9">
        <v>672784</v>
      </c>
      <c r="J216" s="9">
        <v>151376</v>
      </c>
      <c r="K216" s="7">
        <f t="shared" si="6"/>
        <v>26033.51004140386</v>
      </c>
      <c r="L216" s="7">
        <f t="shared" si="7"/>
        <v>5857.524281236699</v>
      </c>
      <c r="M216" s="28">
        <v>38401</v>
      </c>
      <c r="N216" s="48" t="s">
        <v>5</v>
      </c>
      <c r="O216" s="49" t="s">
        <v>919</v>
      </c>
      <c r="P216" s="5">
        <v>28</v>
      </c>
      <c r="Q216" s="53"/>
    </row>
    <row r="217" spans="2:17" ht="51.75">
      <c r="B217" s="132"/>
      <c r="C217" s="37" t="s">
        <v>19</v>
      </c>
      <c r="D217" s="48" t="s">
        <v>409</v>
      </c>
      <c r="E217" s="48" t="s">
        <v>410</v>
      </c>
      <c r="F217" s="48" t="s">
        <v>411</v>
      </c>
      <c r="G217" s="6">
        <v>43330</v>
      </c>
      <c r="H217" s="6">
        <v>43357</v>
      </c>
      <c r="I217" s="9">
        <v>935000</v>
      </c>
      <c r="J217" s="9">
        <v>350625</v>
      </c>
      <c r="K217" s="7">
        <f t="shared" si="6"/>
        <v>36180.01006075146</v>
      </c>
      <c r="L217" s="7">
        <f t="shared" si="7"/>
        <v>13567.503772781798</v>
      </c>
      <c r="M217" s="28">
        <v>25791</v>
      </c>
      <c r="N217" s="48" t="s">
        <v>63</v>
      </c>
      <c r="O217" s="49" t="s">
        <v>919</v>
      </c>
      <c r="P217" s="5">
        <v>23</v>
      </c>
      <c r="Q217" s="53"/>
    </row>
    <row r="218" spans="2:17" ht="51.75">
      <c r="B218" s="132"/>
      <c r="C218" s="37" t="s">
        <v>19</v>
      </c>
      <c r="D218" s="48" t="s">
        <v>412</v>
      </c>
      <c r="E218" s="48" t="s">
        <v>413</v>
      </c>
      <c r="F218" s="48" t="s">
        <v>1100</v>
      </c>
      <c r="G218" s="6">
        <v>43291</v>
      </c>
      <c r="H218" s="6">
        <v>43610</v>
      </c>
      <c r="I218" s="9">
        <v>2015736</v>
      </c>
      <c r="J218" s="9">
        <v>755901</v>
      </c>
      <c r="K218" s="7">
        <f t="shared" si="6"/>
        <v>77999.30348643733</v>
      </c>
      <c r="L218" s="7">
        <f t="shared" si="7"/>
        <v>29249.738807414</v>
      </c>
      <c r="M218" s="28">
        <v>33808</v>
      </c>
      <c r="N218" s="48" t="s">
        <v>40</v>
      </c>
      <c r="O218" s="49" t="s">
        <v>919</v>
      </c>
      <c r="P218" s="5">
        <v>39</v>
      </c>
      <c r="Q218" s="53"/>
    </row>
    <row r="219" spans="2:17" ht="51.75">
      <c r="B219" s="132"/>
      <c r="C219" s="37" t="s">
        <v>19</v>
      </c>
      <c r="D219" s="48" t="s">
        <v>412</v>
      </c>
      <c r="E219" s="48" t="s">
        <v>414</v>
      </c>
      <c r="F219" s="48" t="s">
        <v>1101</v>
      </c>
      <c r="G219" s="6">
        <v>43291</v>
      </c>
      <c r="H219" s="6">
        <v>43610</v>
      </c>
      <c r="I219" s="9">
        <v>4234500</v>
      </c>
      <c r="J219" s="9">
        <v>1587937</v>
      </c>
      <c r="K219" s="7">
        <f t="shared" si="6"/>
        <v>163854.8156173819</v>
      </c>
      <c r="L219" s="7">
        <f t="shared" si="7"/>
        <v>61445.53650891924</v>
      </c>
      <c r="M219" s="28">
        <v>33808</v>
      </c>
      <c r="N219" s="48" t="s">
        <v>40</v>
      </c>
      <c r="O219" s="49" t="s">
        <v>919</v>
      </c>
      <c r="P219" s="5">
        <v>43</v>
      </c>
      <c r="Q219" s="53"/>
    </row>
    <row r="220" spans="2:17" ht="51.75">
      <c r="B220" s="132"/>
      <c r="C220" s="37" t="s">
        <v>19</v>
      </c>
      <c r="D220" s="48" t="s">
        <v>3</v>
      </c>
      <c r="E220" s="48" t="s">
        <v>415</v>
      </c>
      <c r="F220" s="48" t="s">
        <v>1102</v>
      </c>
      <c r="G220" s="6">
        <v>43222</v>
      </c>
      <c r="H220" s="6">
        <v>43434</v>
      </c>
      <c r="I220" s="9">
        <v>430000</v>
      </c>
      <c r="J220" s="9">
        <v>161250</v>
      </c>
      <c r="K220" s="7">
        <f t="shared" si="6"/>
        <v>16638.935108153077</v>
      </c>
      <c r="L220" s="7">
        <f t="shared" si="7"/>
        <v>6239.600665557405</v>
      </c>
      <c r="M220" s="29" t="s">
        <v>967</v>
      </c>
      <c r="N220" s="48" t="s">
        <v>5</v>
      </c>
      <c r="O220" s="49" t="s">
        <v>919</v>
      </c>
      <c r="P220" s="5">
        <v>27</v>
      </c>
      <c r="Q220" s="53"/>
    </row>
    <row r="221" spans="2:17" ht="51.75">
      <c r="B221" s="132"/>
      <c r="C221" s="37" t="s">
        <v>19</v>
      </c>
      <c r="D221" s="48" t="s">
        <v>3</v>
      </c>
      <c r="E221" s="48" t="s">
        <v>416</v>
      </c>
      <c r="F221" s="48" t="s">
        <v>1103</v>
      </c>
      <c r="G221" s="6">
        <v>43222</v>
      </c>
      <c r="H221" s="6">
        <v>43434</v>
      </c>
      <c r="I221" s="9">
        <v>1381000</v>
      </c>
      <c r="J221" s="9">
        <v>517875</v>
      </c>
      <c r="K221" s="7">
        <f t="shared" si="6"/>
        <v>53438.06833571954</v>
      </c>
      <c r="L221" s="7">
        <f t="shared" si="7"/>
        <v>20039.275625894825</v>
      </c>
      <c r="M221" s="28">
        <v>38801</v>
      </c>
      <c r="N221" s="48" t="s">
        <v>5</v>
      </c>
      <c r="O221" s="49" t="s">
        <v>919</v>
      </c>
      <c r="P221" s="5">
        <v>27</v>
      </c>
      <c r="Q221" s="53"/>
    </row>
    <row r="222" spans="2:17" ht="39">
      <c r="B222" s="132"/>
      <c r="C222" s="37" t="s">
        <v>19</v>
      </c>
      <c r="D222" s="48" t="s">
        <v>59</v>
      </c>
      <c r="E222" s="48" t="s">
        <v>417</v>
      </c>
      <c r="F222" s="48" t="s">
        <v>418</v>
      </c>
      <c r="G222" s="6">
        <v>43160</v>
      </c>
      <c r="H222" s="6">
        <v>43312</v>
      </c>
      <c r="I222" s="9">
        <v>461000</v>
      </c>
      <c r="J222" s="9">
        <v>172875</v>
      </c>
      <c r="K222" s="7">
        <f t="shared" si="6"/>
        <v>17838.486243857136</v>
      </c>
      <c r="L222" s="7">
        <f t="shared" si="7"/>
        <v>6689.432341446426</v>
      </c>
      <c r="M222" s="29" t="s">
        <v>968</v>
      </c>
      <c r="N222" s="48" t="s">
        <v>58</v>
      </c>
      <c r="O222" s="49" t="s">
        <v>919</v>
      </c>
      <c r="P222" s="5">
        <v>40</v>
      </c>
      <c r="Q222" s="53"/>
    </row>
    <row r="223" spans="2:17" ht="51.75">
      <c r="B223" s="132"/>
      <c r="C223" s="37" t="s">
        <v>19</v>
      </c>
      <c r="D223" s="48" t="s">
        <v>28</v>
      </c>
      <c r="E223" s="48" t="s">
        <v>419</v>
      </c>
      <c r="F223" s="48" t="s">
        <v>1104</v>
      </c>
      <c r="G223" s="6">
        <v>43101</v>
      </c>
      <c r="H223" s="6">
        <v>43616</v>
      </c>
      <c r="I223" s="9">
        <v>3569142</v>
      </c>
      <c r="J223" s="9">
        <v>1338428</v>
      </c>
      <c r="K223" s="7">
        <f t="shared" si="6"/>
        <v>138108.65611577604</v>
      </c>
      <c r="L223" s="7">
        <f t="shared" si="7"/>
        <v>51790.736369616534</v>
      </c>
      <c r="M223" s="28">
        <v>37821</v>
      </c>
      <c r="N223" s="48" t="s">
        <v>5</v>
      </c>
      <c r="O223" s="49" t="s">
        <v>919</v>
      </c>
      <c r="P223" s="5">
        <v>27</v>
      </c>
      <c r="Q223" s="53"/>
    </row>
    <row r="224" spans="2:17" ht="51.75">
      <c r="B224" s="132"/>
      <c r="C224" s="37" t="s">
        <v>19</v>
      </c>
      <c r="D224" s="48" t="s">
        <v>28</v>
      </c>
      <c r="E224" s="48" t="s">
        <v>420</v>
      </c>
      <c r="F224" s="48" t="s">
        <v>1105</v>
      </c>
      <c r="G224" s="6">
        <v>43101</v>
      </c>
      <c r="H224" s="6">
        <v>43616</v>
      </c>
      <c r="I224" s="9">
        <v>2367777</v>
      </c>
      <c r="J224" s="9">
        <v>887916</v>
      </c>
      <c r="K224" s="7">
        <f t="shared" si="6"/>
        <v>91621.59965948226</v>
      </c>
      <c r="L224" s="7">
        <f t="shared" si="7"/>
        <v>34358.08536160662</v>
      </c>
      <c r="M224" s="28">
        <v>37821</v>
      </c>
      <c r="N224" s="48" t="s">
        <v>5</v>
      </c>
      <c r="O224" s="49" t="s">
        <v>919</v>
      </c>
      <c r="P224" s="5">
        <v>27</v>
      </c>
      <c r="Q224" s="53"/>
    </row>
    <row r="225" spans="2:17" ht="51.75">
      <c r="B225" s="132"/>
      <c r="C225" s="37" t="s">
        <v>19</v>
      </c>
      <c r="D225" s="48" t="s">
        <v>28</v>
      </c>
      <c r="E225" s="48" t="s">
        <v>421</v>
      </c>
      <c r="F225" s="48" t="s">
        <v>1106</v>
      </c>
      <c r="G225" s="6">
        <v>43101</v>
      </c>
      <c r="H225" s="6">
        <v>43616</v>
      </c>
      <c r="I225" s="9">
        <v>180000</v>
      </c>
      <c r="J225" s="9">
        <v>67500</v>
      </c>
      <c r="K225" s="7">
        <f t="shared" si="6"/>
        <v>6965.135626668731</v>
      </c>
      <c r="L225" s="7">
        <f t="shared" si="7"/>
        <v>2611.925860000774</v>
      </c>
      <c r="M225" s="28">
        <v>37821</v>
      </c>
      <c r="N225" s="48" t="s">
        <v>5</v>
      </c>
      <c r="O225" s="49" t="s">
        <v>919</v>
      </c>
      <c r="P225" s="5">
        <v>27</v>
      </c>
      <c r="Q225" s="53"/>
    </row>
    <row r="226" spans="2:17" ht="64.5">
      <c r="B226" s="132"/>
      <c r="C226" s="37" t="s">
        <v>19</v>
      </c>
      <c r="D226" s="48" t="s">
        <v>28</v>
      </c>
      <c r="E226" s="48" t="s">
        <v>422</v>
      </c>
      <c r="F226" s="48" t="s">
        <v>1107</v>
      </c>
      <c r="G226" s="6">
        <v>43101</v>
      </c>
      <c r="H226" s="6">
        <v>43616</v>
      </c>
      <c r="I226" s="9">
        <v>2386660</v>
      </c>
      <c r="J226" s="9">
        <v>894997</v>
      </c>
      <c r="K226" s="7">
        <f t="shared" si="6"/>
        <v>92352.28108191774</v>
      </c>
      <c r="L226" s="7">
        <f t="shared" si="7"/>
        <v>34632.086058120185</v>
      </c>
      <c r="M226" s="28">
        <v>37821</v>
      </c>
      <c r="N226" s="48" t="s">
        <v>5</v>
      </c>
      <c r="O226" s="49" t="s">
        <v>919</v>
      </c>
      <c r="P226" s="5">
        <v>32</v>
      </c>
      <c r="Q226" s="53"/>
    </row>
    <row r="227" spans="2:17" ht="51.75">
      <c r="B227" s="132"/>
      <c r="C227" s="37" t="s">
        <v>19</v>
      </c>
      <c r="D227" s="48" t="s">
        <v>28</v>
      </c>
      <c r="E227" s="48" t="s">
        <v>423</v>
      </c>
      <c r="F227" s="48" t="s">
        <v>1108</v>
      </c>
      <c r="G227" s="6">
        <v>43101</v>
      </c>
      <c r="H227" s="6">
        <v>43616</v>
      </c>
      <c r="I227" s="9">
        <v>476000</v>
      </c>
      <c r="J227" s="9">
        <v>178500</v>
      </c>
      <c r="K227" s="7">
        <f t="shared" si="6"/>
        <v>18418.914212746196</v>
      </c>
      <c r="L227" s="7">
        <f t="shared" si="7"/>
        <v>6907.092829779825</v>
      </c>
      <c r="M227" s="28">
        <v>37821</v>
      </c>
      <c r="N227" s="48" t="s">
        <v>5</v>
      </c>
      <c r="O227" s="49" t="s">
        <v>919</v>
      </c>
      <c r="P227" s="5">
        <v>32</v>
      </c>
      <c r="Q227" s="53"/>
    </row>
    <row r="228" spans="2:17" ht="26.25">
      <c r="B228" s="132"/>
      <c r="C228" s="37" t="s">
        <v>19</v>
      </c>
      <c r="D228" s="48" t="s">
        <v>28</v>
      </c>
      <c r="E228" s="48" t="s">
        <v>424</v>
      </c>
      <c r="F228" s="48" t="s">
        <v>425</v>
      </c>
      <c r="G228" s="6">
        <v>43101</v>
      </c>
      <c r="H228" s="6">
        <v>43616</v>
      </c>
      <c r="I228" s="9">
        <v>545200</v>
      </c>
      <c r="J228" s="9">
        <v>204450</v>
      </c>
      <c r="K228" s="7">
        <f t="shared" si="6"/>
        <v>21096.621909221067</v>
      </c>
      <c r="L228" s="7">
        <f t="shared" si="7"/>
        <v>7911.2332159579</v>
      </c>
      <c r="M228" s="28">
        <v>37821</v>
      </c>
      <c r="N228" s="48" t="s">
        <v>5</v>
      </c>
      <c r="O228" s="49" t="s">
        <v>919</v>
      </c>
      <c r="P228" s="5">
        <v>32</v>
      </c>
      <c r="Q228" s="53"/>
    </row>
    <row r="229" spans="2:17" ht="51.75">
      <c r="B229" s="132"/>
      <c r="C229" s="37" t="s">
        <v>19</v>
      </c>
      <c r="D229" s="48" t="s">
        <v>426</v>
      </c>
      <c r="E229" s="48" t="s">
        <v>250</v>
      </c>
      <c r="F229" s="48" t="s">
        <v>1109</v>
      </c>
      <c r="G229" s="6">
        <v>43252</v>
      </c>
      <c r="H229" s="6">
        <v>43616</v>
      </c>
      <c r="I229" s="9">
        <v>1100182</v>
      </c>
      <c r="J229" s="9">
        <v>412568</v>
      </c>
      <c r="K229" s="7">
        <f t="shared" si="6"/>
        <v>42571.760244553654</v>
      </c>
      <c r="L229" s="7">
        <f t="shared" si="7"/>
        <v>15964.400417908138</v>
      </c>
      <c r="M229" s="28">
        <v>37802</v>
      </c>
      <c r="N229" s="48" t="s">
        <v>5</v>
      </c>
      <c r="O229" s="49" t="s">
        <v>919</v>
      </c>
      <c r="P229" s="5">
        <v>30</v>
      </c>
      <c r="Q229" s="53"/>
    </row>
    <row r="230" spans="2:17" ht="26.25">
      <c r="B230" s="132"/>
      <c r="C230" s="37" t="s">
        <v>19</v>
      </c>
      <c r="D230" s="48" t="s">
        <v>59</v>
      </c>
      <c r="E230" s="48" t="s">
        <v>427</v>
      </c>
      <c r="F230" s="48" t="s">
        <v>428</v>
      </c>
      <c r="G230" s="6">
        <v>43191</v>
      </c>
      <c r="H230" s="6">
        <v>43373</v>
      </c>
      <c r="I230" s="9">
        <v>610000</v>
      </c>
      <c r="J230" s="9">
        <v>228750</v>
      </c>
      <c r="K230" s="7">
        <f t="shared" si="6"/>
        <v>23604.07073482181</v>
      </c>
      <c r="L230" s="7">
        <f t="shared" si="7"/>
        <v>8851.526525558178</v>
      </c>
      <c r="M230" s="28">
        <v>69123</v>
      </c>
      <c r="N230" s="48" t="s">
        <v>58</v>
      </c>
      <c r="O230" s="49" t="s">
        <v>919</v>
      </c>
      <c r="P230" s="5">
        <v>30</v>
      </c>
      <c r="Q230" s="53"/>
    </row>
    <row r="231" spans="2:17" ht="26.25">
      <c r="B231" s="132"/>
      <c r="C231" s="37" t="s">
        <v>19</v>
      </c>
      <c r="D231" s="48" t="s">
        <v>59</v>
      </c>
      <c r="E231" s="48" t="s">
        <v>429</v>
      </c>
      <c r="F231" s="48" t="s">
        <v>430</v>
      </c>
      <c r="G231" s="6">
        <v>43132</v>
      </c>
      <c r="H231" s="6">
        <v>43251</v>
      </c>
      <c r="I231" s="9">
        <v>370000</v>
      </c>
      <c r="J231" s="9">
        <v>138750</v>
      </c>
      <c r="K231" s="7">
        <f t="shared" si="6"/>
        <v>14317.223232596834</v>
      </c>
      <c r="L231" s="7">
        <f t="shared" si="7"/>
        <v>5368.958712223813</v>
      </c>
      <c r="M231" s="29" t="s">
        <v>969</v>
      </c>
      <c r="N231" s="48" t="s">
        <v>58</v>
      </c>
      <c r="O231" s="49" t="s">
        <v>919</v>
      </c>
      <c r="P231" s="5">
        <v>40</v>
      </c>
      <c r="Q231" s="53"/>
    </row>
    <row r="232" spans="2:17" ht="51.75">
      <c r="B232" s="132"/>
      <c r="C232" s="37" t="s">
        <v>19</v>
      </c>
      <c r="D232" s="48" t="s">
        <v>59</v>
      </c>
      <c r="E232" s="48" t="s">
        <v>431</v>
      </c>
      <c r="F232" s="48" t="s">
        <v>1110</v>
      </c>
      <c r="G232" s="6">
        <v>43160</v>
      </c>
      <c r="H232" s="6">
        <v>43373</v>
      </c>
      <c r="I232" s="9">
        <v>350000</v>
      </c>
      <c r="J232" s="9">
        <v>131250</v>
      </c>
      <c r="K232" s="7">
        <f t="shared" si="6"/>
        <v>13543.319274078087</v>
      </c>
      <c r="L232" s="7">
        <f t="shared" si="7"/>
        <v>5078.744727779283</v>
      </c>
      <c r="M232" s="29" t="s">
        <v>970</v>
      </c>
      <c r="N232" s="48" t="s">
        <v>58</v>
      </c>
      <c r="O232" s="49" t="s">
        <v>919</v>
      </c>
      <c r="P232" s="5">
        <v>40</v>
      </c>
      <c r="Q232" s="53"/>
    </row>
    <row r="233" spans="2:17" ht="39">
      <c r="B233" s="132"/>
      <c r="C233" s="37" t="s">
        <v>19</v>
      </c>
      <c r="D233" s="48" t="s">
        <v>59</v>
      </c>
      <c r="E233" s="48" t="s">
        <v>432</v>
      </c>
      <c r="F233" s="48" t="s">
        <v>433</v>
      </c>
      <c r="G233" s="6">
        <v>43221</v>
      </c>
      <c r="H233" s="6">
        <v>43404</v>
      </c>
      <c r="I233" s="9">
        <v>608650</v>
      </c>
      <c r="J233" s="9">
        <v>206600</v>
      </c>
      <c r="K233" s="7">
        <f t="shared" si="6"/>
        <v>23551.83221762179</v>
      </c>
      <c r="L233" s="7">
        <f t="shared" si="7"/>
        <v>7994.427891498665</v>
      </c>
      <c r="M233" s="28">
        <v>69123</v>
      </c>
      <c r="N233" s="48" t="s">
        <v>58</v>
      </c>
      <c r="O233" s="49" t="s">
        <v>919</v>
      </c>
      <c r="P233" s="5">
        <v>27</v>
      </c>
      <c r="Q233" s="53"/>
    </row>
    <row r="234" spans="2:17" ht="51.75">
      <c r="B234" s="132"/>
      <c r="C234" s="37" t="s">
        <v>19</v>
      </c>
      <c r="D234" s="48" t="s">
        <v>434</v>
      </c>
      <c r="E234" s="48" t="s">
        <v>435</v>
      </c>
      <c r="F234" s="48" t="s">
        <v>1111</v>
      </c>
      <c r="G234" s="6">
        <v>43313</v>
      </c>
      <c r="H234" s="6">
        <v>43465</v>
      </c>
      <c r="I234" s="9">
        <v>3237111</v>
      </c>
      <c r="J234" s="9">
        <v>1213915</v>
      </c>
      <c r="K234" s="7">
        <f t="shared" si="6"/>
        <v>125260.65085322912</v>
      </c>
      <c r="L234" s="7">
        <f t="shared" si="7"/>
        <v>46972.68119026429</v>
      </c>
      <c r="M234" s="28">
        <v>78701</v>
      </c>
      <c r="N234" s="48" t="s">
        <v>93</v>
      </c>
      <c r="O234" s="49" t="s">
        <v>919</v>
      </c>
      <c r="P234" s="5">
        <v>38</v>
      </c>
      <c r="Q234" s="53"/>
    </row>
    <row r="235" spans="2:17" ht="51.75">
      <c r="B235" s="132"/>
      <c r="C235" s="37" t="s">
        <v>19</v>
      </c>
      <c r="D235" s="48" t="s">
        <v>436</v>
      </c>
      <c r="E235" s="48" t="s">
        <v>437</v>
      </c>
      <c r="F235" s="48" t="s">
        <v>1112</v>
      </c>
      <c r="G235" s="6">
        <v>43040</v>
      </c>
      <c r="H235" s="6">
        <v>43343</v>
      </c>
      <c r="I235" s="9">
        <v>1629273</v>
      </c>
      <c r="J235" s="9">
        <v>610977</v>
      </c>
      <c r="K235" s="7">
        <f t="shared" si="6"/>
        <v>63045.04121038579</v>
      </c>
      <c r="L235" s="7">
        <f t="shared" si="7"/>
        <v>23641.87594319545</v>
      </c>
      <c r="M235" s="28">
        <v>77900</v>
      </c>
      <c r="N235" s="48" t="s">
        <v>93</v>
      </c>
      <c r="O235" s="49" t="s">
        <v>919</v>
      </c>
      <c r="P235" s="5">
        <v>33</v>
      </c>
      <c r="Q235" s="53"/>
    </row>
    <row r="236" spans="2:17" ht="39">
      <c r="B236" s="132"/>
      <c r="C236" s="37" t="s">
        <v>19</v>
      </c>
      <c r="D236" s="48" t="s">
        <v>59</v>
      </c>
      <c r="E236" s="48" t="s">
        <v>438</v>
      </c>
      <c r="F236" s="48" t="s">
        <v>439</v>
      </c>
      <c r="G236" s="6">
        <v>43252</v>
      </c>
      <c r="H236" s="6">
        <v>43373</v>
      </c>
      <c r="I236" s="9">
        <v>495000</v>
      </c>
      <c r="J236" s="9">
        <v>185625</v>
      </c>
      <c r="K236" s="7">
        <f t="shared" si="6"/>
        <v>19154.12297333901</v>
      </c>
      <c r="L236" s="7">
        <f t="shared" si="7"/>
        <v>7182.796115002128</v>
      </c>
      <c r="M236" s="28">
        <v>69123</v>
      </c>
      <c r="N236" s="48" t="s">
        <v>58</v>
      </c>
      <c r="O236" s="49" t="s">
        <v>919</v>
      </c>
      <c r="P236" s="5">
        <v>26</v>
      </c>
      <c r="Q236" s="53"/>
    </row>
    <row r="237" spans="2:17" ht="26.25">
      <c r="B237" s="132"/>
      <c r="C237" s="37" t="s">
        <v>19</v>
      </c>
      <c r="D237" s="48" t="s">
        <v>59</v>
      </c>
      <c r="E237" s="48" t="s">
        <v>440</v>
      </c>
      <c r="F237" s="48" t="s">
        <v>441</v>
      </c>
      <c r="G237" s="6">
        <v>43556</v>
      </c>
      <c r="H237" s="6">
        <v>43738</v>
      </c>
      <c r="I237" s="9">
        <v>5881569</v>
      </c>
      <c r="J237" s="9">
        <v>2205588</v>
      </c>
      <c r="K237" s="7">
        <f t="shared" si="6"/>
        <v>227588.47657005765</v>
      </c>
      <c r="L237" s="7">
        <f t="shared" si="7"/>
        <v>85345.6642030724</v>
      </c>
      <c r="M237" s="28">
        <v>69123</v>
      </c>
      <c r="N237" s="48" t="s">
        <v>58</v>
      </c>
      <c r="O237" s="49" t="s">
        <v>919</v>
      </c>
      <c r="P237" s="5">
        <v>31</v>
      </c>
      <c r="Q237" s="53"/>
    </row>
    <row r="238" spans="2:17" ht="51.75">
      <c r="B238" s="132"/>
      <c r="C238" s="37" t="s">
        <v>19</v>
      </c>
      <c r="D238" s="48" t="s">
        <v>79</v>
      </c>
      <c r="E238" s="48" t="s">
        <v>442</v>
      </c>
      <c r="F238" s="48" t="s">
        <v>1113</v>
      </c>
      <c r="G238" s="6">
        <v>43132</v>
      </c>
      <c r="H238" s="6">
        <v>43616</v>
      </c>
      <c r="I238" s="9">
        <v>2218500</v>
      </c>
      <c r="J238" s="9">
        <v>831937</v>
      </c>
      <c r="K238" s="7">
        <f t="shared" si="6"/>
        <v>85845.2965986921</v>
      </c>
      <c r="L238" s="7">
        <f t="shared" si="7"/>
        <v>32191.966876910574</v>
      </c>
      <c r="M238" s="28">
        <v>37901</v>
      </c>
      <c r="N238" s="48" t="s">
        <v>5</v>
      </c>
      <c r="O238" s="49" t="s">
        <v>919</v>
      </c>
      <c r="P238" s="5">
        <v>32</v>
      </c>
      <c r="Q238" s="53"/>
    </row>
    <row r="239" spans="2:17" ht="51.75">
      <c r="B239" s="132"/>
      <c r="C239" s="37" t="s">
        <v>19</v>
      </c>
      <c r="D239" s="48" t="s">
        <v>79</v>
      </c>
      <c r="E239" s="48" t="s">
        <v>443</v>
      </c>
      <c r="F239" s="48" t="s">
        <v>1113</v>
      </c>
      <c r="G239" s="6">
        <v>43132</v>
      </c>
      <c r="H239" s="6">
        <v>43616</v>
      </c>
      <c r="I239" s="9">
        <v>2218500</v>
      </c>
      <c r="J239" s="9">
        <v>831937</v>
      </c>
      <c r="K239" s="7">
        <f t="shared" si="6"/>
        <v>85845.2965986921</v>
      </c>
      <c r="L239" s="7">
        <f t="shared" si="7"/>
        <v>32191.966876910574</v>
      </c>
      <c r="M239" s="28">
        <v>37901</v>
      </c>
      <c r="N239" s="48" t="s">
        <v>5</v>
      </c>
      <c r="O239" s="49" t="s">
        <v>919</v>
      </c>
      <c r="P239" s="5">
        <v>32</v>
      </c>
      <c r="Q239" s="53"/>
    </row>
    <row r="240" spans="2:17" ht="39">
      <c r="B240" s="132"/>
      <c r="C240" s="37" t="s">
        <v>19</v>
      </c>
      <c r="D240" s="48" t="s">
        <v>79</v>
      </c>
      <c r="E240" s="48" t="s">
        <v>444</v>
      </c>
      <c r="F240" s="48" t="s">
        <v>445</v>
      </c>
      <c r="G240" s="6">
        <v>43132</v>
      </c>
      <c r="H240" s="6">
        <v>43585</v>
      </c>
      <c r="I240" s="9">
        <v>989308</v>
      </c>
      <c r="J240" s="9">
        <v>370990</v>
      </c>
      <c r="K240" s="7">
        <f t="shared" si="6"/>
        <v>38281.468869713266</v>
      </c>
      <c r="L240" s="7">
        <f t="shared" si="7"/>
        <v>14355.531478543513</v>
      </c>
      <c r="M240" s="29" t="s">
        <v>971</v>
      </c>
      <c r="N240" s="48" t="s">
        <v>5</v>
      </c>
      <c r="O240" s="49" t="s">
        <v>919</v>
      </c>
      <c r="P240" s="5">
        <v>23</v>
      </c>
      <c r="Q240" s="53"/>
    </row>
    <row r="241" spans="2:17" ht="51.75">
      <c r="B241" s="132"/>
      <c r="C241" s="37" t="s">
        <v>19</v>
      </c>
      <c r="D241" s="48" t="s">
        <v>79</v>
      </c>
      <c r="E241" s="48" t="s">
        <v>446</v>
      </c>
      <c r="F241" s="48" t="s">
        <v>447</v>
      </c>
      <c r="G241" s="6">
        <v>43132</v>
      </c>
      <c r="H241" s="6">
        <v>43585</v>
      </c>
      <c r="I241" s="9">
        <v>959130</v>
      </c>
      <c r="J241" s="9">
        <v>359673</v>
      </c>
      <c r="K241" s="7">
        <f t="shared" si="6"/>
        <v>37113.72518670433</v>
      </c>
      <c r="L241" s="7">
        <f t="shared" si="7"/>
        <v>13917.617923615679</v>
      </c>
      <c r="M241" s="29" t="s">
        <v>972</v>
      </c>
      <c r="N241" s="48" t="s">
        <v>5</v>
      </c>
      <c r="O241" s="49" t="s">
        <v>919</v>
      </c>
      <c r="P241" s="5">
        <v>32</v>
      </c>
      <c r="Q241" s="53"/>
    </row>
    <row r="242" spans="2:17" ht="39">
      <c r="B242" s="132"/>
      <c r="C242" s="37" t="s">
        <v>19</v>
      </c>
      <c r="D242" s="48" t="s">
        <v>448</v>
      </c>
      <c r="E242" s="48" t="s">
        <v>449</v>
      </c>
      <c r="F242" s="48" t="s">
        <v>1114</v>
      </c>
      <c r="G242" s="6">
        <v>43221</v>
      </c>
      <c r="H242" s="6">
        <v>43465</v>
      </c>
      <c r="I242" s="9">
        <v>507500</v>
      </c>
      <c r="J242" s="9">
        <v>190312</v>
      </c>
      <c r="K242" s="7">
        <f t="shared" si="6"/>
        <v>19637.812947413226</v>
      </c>
      <c r="L242" s="7">
        <f t="shared" si="7"/>
        <v>7364.1605076809965</v>
      </c>
      <c r="M242" s="28">
        <v>53807</v>
      </c>
      <c r="N242" s="48" t="s">
        <v>9</v>
      </c>
      <c r="O242" s="49" t="s">
        <v>919</v>
      </c>
      <c r="P242" s="5">
        <v>30</v>
      </c>
      <c r="Q242" s="53"/>
    </row>
    <row r="243" spans="2:17" ht="51.75">
      <c r="B243" s="132"/>
      <c r="C243" s="37" t="s">
        <v>19</v>
      </c>
      <c r="D243" s="48" t="s">
        <v>64</v>
      </c>
      <c r="E243" s="48" t="s">
        <v>450</v>
      </c>
      <c r="F243" s="48" t="s">
        <v>1115</v>
      </c>
      <c r="G243" s="6">
        <v>43160</v>
      </c>
      <c r="H243" s="6">
        <v>43738</v>
      </c>
      <c r="I243" s="9">
        <v>1845018</v>
      </c>
      <c r="J243" s="9">
        <v>691881</v>
      </c>
      <c r="K243" s="7">
        <f t="shared" si="6"/>
        <v>71393.33668691716</v>
      </c>
      <c r="L243" s="7">
        <f t="shared" si="7"/>
        <v>26772.47223619549</v>
      </c>
      <c r="M243" s="28">
        <v>26101</v>
      </c>
      <c r="N243" s="48" t="s">
        <v>63</v>
      </c>
      <c r="O243" s="49" t="s">
        <v>919</v>
      </c>
      <c r="P243" s="5">
        <v>35</v>
      </c>
      <c r="Q243" s="53"/>
    </row>
    <row r="244" spans="2:17" ht="51.75">
      <c r="B244" s="132"/>
      <c r="C244" s="37" t="s">
        <v>19</v>
      </c>
      <c r="D244" s="48" t="s">
        <v>20</v>
      </c>
      <c r="E244" s="48" t="s">
        <v>451</v>
      </c>
      <c r="F244" s="48" t="s">
        <v>1116</v>
      </c>
      <c r="G244" s="6">
        <v>43040</v>
      </c>
      <c r="H244" s="6">
        <v>43600</v>
      </c>
      <c r="I244" s="9">
        <v>2787212</v>
      </c>
      <c r="J244" s="9">
        <v>1045204</v>
      </c>
      <c r="K244" s="7">
        <f t="shared" si="6"/>
        <v>107851.7200015478</v>
      </c>
      <c r="L244" s="7">
        <f t="shared" si="7"/>
        <v>40444.375652981464</v>
      </c>
      <c r="M244" s="29" t="s">
        <v>921</v>
      </c>
      <c r="N244" s="48" t="s">
        <v>9</v>
      </c>
      <c r="O244" s="49" t="s">
        <v>919</v>
      </c>
      <c r="P244" s="5">
        <v>32</v>
      </c>
      <c r="Q244" s="53"/>
    </row>
    <row r="245" spans="2:17" ht="64.5">
      <c r="B245" s="132"/>
      <c r="C245" s="37" t="s">
        <v>19</v>
      </c>
      <c r="D245" s="48" t="s">
        <v>20</v>
      </c>
      <c r="E245" s="48" t="s">
        <v>452</v>
      </c>
      <c r="F245" s="48" t="s">
        <v>1117</v>
      </c>
      <c r="G245" s="6">
        <v>43039</v>
      </c>
      <c r="H245" s="6">
        <v>43585</v>
      </c>
      <c r="I245" s="9">
        <v>846500</v>
      </c>
      <c r="J245" s="9">
        <v>317437</v>
      </c>
      <c r="K245" s="7">
        <f t="shared" si="6"/>
        <v>32755.485044306002</v>
      </c>
      <c r="L245" s="7">
        <f t="shared" si="7"/>
        <v>12283.287544015788</v>
      </c>
      <c r="M245" s="29" t="s">
        <v>922</v>
      </c>
      <c r="N245" s="48" t="s">
        <v>9</v>
      </c>
      <c r="O245" s="49" t="s">
        <v>919</v>
      </c>
      <c r="P245" s="5">
        <v>37</v>
      </c>
      <c r="Q245" s="53"/>
    </row>
    <row r="246" spans="2:17" ht="51.75">
      <c r="B246" s="132"/>
      <c r="C246" s="37" t="s">
        <v>19</v>
      </c>
      <c r="D246" s="48" t="s">
        <v>453</v>
      </c>
      <c r="E246" s="48" t="s">
        <v>454</v>
      </c>
      <c r="F246" s="48" t="s">
        <v>300</v>
      </c>
      <c r="G246" s="6">
        <v>43282</v>
      </c>
      <c r="H246" s="6">
        <v>43647</v>
      </c>
      <c r="I246" s="9">
        <v>870922</v>
      </c>
      <c r="J246" s="9">
        <v>326595</v>
      </c>
      <c r="K246" s="7">
        <f t="shared" si="6"/>
        <v>33700.49916805325</v>
      </c>
      <c r="L246" s="7">
        <f t="shared" si="7"/>
        <v>12637.658166621522</v>
      </c>
      <c r="M246" s="28">
        <v>26242</v>
      </c>
      <c r="N246" s="48" t="s">
        <v>63</v>
      </c>
      <c r="O246" s="49" t="s">
        <v>919</v>
      </c>
      <c r="P246" s="5">
        <v>25</v>
      </c>
      <c r="Q246" s="53"/>
    </row>
    <row r="247" spans="2:17" ht="51.75">
      <c r="B247" s="132"/>
      <c r="C247" s="37" t="s">
        <v>19</v>
      </c>
      <c r="D247" s="48" t="s">
        <v>23</v>
      </c>
      <c r="E247" s="48" t="s">
        <v>455</v>
      </c>
      <c r="F247" s="48" t="s">
        <v>456</v>
      </c>
      <c r="G247" s="6">
        <v>43101</v>
      </c>
      <c r="H247" s="6">
        <v>43951</v>
      </c>
      <c r="I247" s="9">
        <v>924186</v>
      </c>
      <c r="J247" s="9">
        <v>346569</v>
      </c>
      <c r="K247" s="7">
        <f t="shared" si="6"/>
        <v>35761.560190380376</v>
      </c>
      <c r="L247" s="7">
        <f t="shared" si="7"/>
        <v>13410.556049994195</v>
      </c>
      <c r="M247" s="28">
        <v>56992</v>
      </c>
      <c r="N247" s="48" t="s">
        <v>9</v>
      </c>
      <c r="O247" s="49" t="s">
        <v>919</v>
      </c>
      <c r="P247" s="5">
        <v>29</v>
      </c>
      <c r="Q247" s="53"/>
    </row>
    <row r="248" spans="2:17" ht="51.75">
      <c r="B248" s="132"/>
      <c r="C248" s="37" t="s">
        <v>19</v>
      </c>
      <c r="D248" s="48" t="s">
        <v>457</v>
      </c>
      <c r="E248" s="48" t="s">
        <v>458</v>
      </c>
      <c r="F248" s="48" t="s">
        <v>1118</v>
      </c>
      <c r="G248" s="6">
        <v>43132</v>
      </c>
      <c r="H248" s="6">
        <v>43327</v>
      </c>
      <c r="I248" s="9">
        <v>884600</v>
      </c>
      <c r="J248" s="9">
        <v>199035</v>
      </c>
      <c r="K248" s="7">
        <f t="shared" si="6"/>
        <v>34229.77208528422</v>
      </c>
      <c r="L248" s="7">
        <f t="shared" si="7"/>
        <v>7701.698719188948</v>
      </c>
      <c r="M248" s="28">
        <v>50002</v>
      </c>
      <c r="N248" s="48" t="s">
        <v>48</v>
      </c>
      <c r="O248" s="49" t="s">
        <v>919</v>
      </c>
      <c r="P248" s="5">
        <v>23</v>
      </c>
      <c r="Q248" s="53"/>
    </row>
    <row r="249" spans="2:17" ht="51.75">
      <c r="B249" s="132"/>
      <c r="C249" s="37" t="s">
        <v>19</v>
      </c>
      <c r="D249" s="48" t="s">
        <v>459</v>
      </c>
      <c r="E249" s="48" t="s">
        <v>460</v>
      </c>
      <c r="F249" s="48" t="s">
        <v>1118</v>
      </c>
      <c r="G249" s="6">
        <v>43191</v>
      </c>
      <c r="H249" s="6">
        <v>43373</v>
      </c>
      <c r="I249" s="9">
        <v>1003388</v>
      </c>
      <c r="J249" s="9">
        <v>376270</v>
      </c>
      <c r="K249" s="7">
        <f t="shared" si="6"/>
        <v>38826.297256510465</v>
      </c>
      <c r="L249" s="7">
        <f t="shared" si="7"/>
        <v>14559.842123592462</v>
      </c>
      <c r="M249" s="28">
        <v>38451</v>
      </c>
      <c r="N249" s="48" t="s">
        <v>5</v>
      </c>
      <c r="O249" s="49" t="s">
        <v>919</v>
      </c>
      <c r="P249" s="5">
        <v>19</v>
      </c>
      <c r="Q249" s="53"/>
    </row>
    <row r="250" spans="2:17" ht="39">
      <c r="B250" s="132"/>
      <c r="C250" s="37" t="s">
        <v>19</v>
      </c>
      <c r="D250" s="48" t="s">
        <v>461</v>
      </c>
      <c r="E250" s="48" t="s">
        <v>462</v>
      </c>
      <c r="F250" s="48" t="s">
        <v>1119</v>
      </c>
      <c r="G250" s="6">
        <v>43115</v>
      </c>
      <c r="H250" s="6">
        <v>43465</v>
      </c>
      <c r="I250" s="9">
        <v>1755000</v>
      </c>
      <c r="J250" s="9">
        <v>658125</v>
      </c>
      <c r="K250" s="7">
        <f t="shared" si="6"/>
        <v>67910.07236002012</v>
      </c>
      <c r="L250" s="7">
        <f t="shared" si="7"/>
        <v>25466.277135007545</v>
      </c>
      <c r="M250" s="28">
        <v>37853</v>
      </c>
      <c r="N250" s="48" t="s">
        <v>5</v>
      </c>
      <c r="O250" s="49" t="s">
        <v>919</v>
      </c>
      <c r="P250" s="5">
        <v>32</v>
      </c>
      <c r="Q250" s="53"/>
    </row>
    <row r="251" spans="2:17" ht="51.75">
      <c r="B251" s="132"/>
      <c r="C251" s="37" t="s">
        <v>19</v>
      </c>
      <c r="D251" s="48" t="s">
        <v>463</v>
      </c>
      <c r="E251" s="48" t="s">
        <v>464</v>
      </c>
      <c r="F251" s="48" t="s">
        <v>1120</v>
      </c>
      <c r="G251" s="6">
        <v>43221</v>
      </c>
      <c r="H251" s="6">
        <v>43343</v>
      </c>
      <c r="I251" s="9">
        <v>972066</v>
      </c>
      <c r="J251" s="9">
        <v>364524</v>
      </c>
      <c r="K251" s="7">
        <f t="shared" si="6"/>
        <v>37614.286267074254</v>
      </c>
      <c r="L251" s="7">
        <f t="shared" si="7"/>
        <v>14105.328328754402</v>
      </c>
      <c r="M251" s="28">
        <v>37818</v>
      </c>
      <c r="N251" s="48" t="s">
        <v>5</v>
      </c>
      <c r="O251" s="49" t="s">
        <v>919</v>
      </c>
      <c r="P251" s="5">
        <v>36</v>
      </c>
      <c r="Q251" s="53"/>
    </row>
    <row r="252" spans="2:17" ht="51.75">
      <c r="B252" s="132"/>
      <c r="C252" s="37" t="s">
        <v>19</v>
      </c>
      <c r="D252" s="48" t="s">
        <v>465</v>
      </c>
      <c r="E252" s="48" t="s">
        <v>466</v>
      </c>
      <c r="F252" s="48" t="s">
        <v>1121</v>
      </c>
      <c r="G252" s="6">
        <v>43291</v>
      </c>
      <c r="H252" s="6">
        <v>43549</v>
      </c>
      <c r="I252" s="9">
        <v>2284653</v>
      </c>
      <c r="J252" s="9">
        <v>856744</v>
      </c>
      <c r="K252" s="7">
        <f t="shared" si="6"/>
        <v>88405.10002708664</v>
      </c>
      <c r="L252" s="7">
        <f t="shared" si="7"/>
        <v>33151.878651859304</v>
      </c>
      <c r="M252" s="28">
        <v>28901</v>
      </c>
      <c r="N252" s="48" t="s">
        <v>63</v>
      </c>
      <c r="O252" s="49" t="s">
        <v>919</v>
      </c>
      <c r="P252" s="5">
        <v>29</v>
      </c>
      <c r="Q252" s="53"/>
    </row>
    <row r="253" spans="2:17" ht="39">
      <c r="B253" s="132"/>
      <c r="C253" s="37" t="s">
        <v>19</v>
      </c>
      <c r="D253" s="48" t="s">
        <v>335</v>
      </c>
      <c r="E253" s="48" t="s">
        <v>467</v>
      </c>
      <c r="F253" s="48" t="s">
        <v>468</v>
      </c>
      <c r="G253" s="6">
        <v>43109</v>
      </c>
      <c r="H253" s="6">
        <v>43648</v>
      </c>
      <c r="I253" s="9">
        <v>3107000</v>
      </c>
      <c r="J253" s="9">
        <v>1165125</v>
      </c>
      <c r="K253" s="7">
        <f t="shared" si="6"/>
        <v>120225.97995588748</v>
      </c>
      <c r="L253" s="7">
        <f t="shared" si="7"/>
        <v>45084.742483457805</v>
      </c>
      <c r="M253" s="28">
        <v>39001</v>
      </c>
      <c r="N253" s="48" t="s">
        <v>5</v>
      </c>
      <c r="O253" s="49" t="s">
        <v>919</v>
      </c>
      <c r="P253" s="5">
        <v>30</v>
      </c>
      <c r="Q253" s="53"/>
    </row>
    <row r="254" spans="2:17" ht="51.75">
      <c r="B254" s="132"/>
      <c r="C254" s="37" t="s">
        <v>19</v>
      </c>
      <c r="D254" s="48" t="s">
        <v>43</v>
      </c>
      <c r="E254" s="48" t="s">
        <v>469</v>
      </c>
      <c r="F254" s="48" t="s">
        <v>1122</v>
      </c>
      <c r="G254" s="6">
        <v>43101</v>
      </c>
      <c r="H254" s="6">
        <v>43585</v>
      </c>
      <c r="I254" s="9">
        <v>2123758</v>
      </c>
      <c r="J254" s="9">
        <v>796409</v>
      </c>
      <c r="K254" s="7">
        <f t="shared" si="6"/>
        <v>82179.23615679295</v>
      </c>
      <c r="L254" s="7">
        <f t="shared" si="7"/>
        <v>30817.20388499787</v>
      </c>
      <c r="M254" s="28">
        <v>36401</v>
      </c>
      <c r="N254" s="48" t="s">
        <v>45</v>
      </c>
      <c r="O254" s="49" t="s">
        <v>919</v>
      </c>
      <c r="P254" s="5">
        <v>30</v>
      </c>
      <c r="Q254" s="53"/>
    </row>
    <row r="255" spans="2:17" ht="51.75">
      <c r="B255" s="132"/>
      <c r="C255" s="37" t="s">
        <v>19</v>
      </c>
      <c r="D255" s="48" t="s">
        <v>43</v>
      </c>
      <c r="E255" s="48" t="s">
        <v>470</v>
      </c>
      <c r="F255" s="48" t="s">
        <v>1123</v>
      </c>
      <c r="G255" s="6">
        <v>43101</v>
      </c>
      <c r="H255" s="6">
        <v>43465</v>
      </c>
      <c r="I255" s="9">
        <v>684900</v>
      </c>
      <c r="J255" s="9">
        <v>256837</v>
      </c>
      <c r="K255" s="7">
        <f t="shared" si="6"/>
        <v>26502.34105947452</v>
      </c>
      <c r="L255" s="7">
        <f t="shared" si="7"/>
        <v>9938.358549703982</v>
      </c>
      <c r="M255" s="28">
        <v>36401</v>
      </c>
      <c r="N255" s="48" t="s">
        <v>45</v>
      </c>
      <c r="O255" s="49" t="s">
        <v>919</v>
      </c>
      <c r="P255" s="5">
        <v>32</v>
      </c>
      <c r="Q255" s="53"/>
    </row>
    <row r="256" spans="2:17" ht="26.25">
      <c r="B256" s="132"/>
      <c r="C256" s="37" t="s">
        <v>19</v>
      </c>
      <c r="D256" s="48" t="s">
        <v>335</v>
      </c>
      <c r="E256" s="48" t="s">
        <v>471</v>
      </c>
      <c r="F256" s="48" t="s">
        <v>472</v>
      </c>
      <c r="G256" s="6">
        <v>43109</v>
      </c>
      <c r="H256" s="6">
        <v>43419</v>
      </c>
      <c r="I256" s="9">
        <v>600000</v>
      </c>
      <c r="J256" s="9">
        <v>225000</v>
      </c>
      <c r="K256" s="7">
        <f t="shared" si="6"/>
        <v>23217.118755562435</v>
      </c>
      <c r="L256" s="7">
        <f t="shared" si="7"/>
        <v>8706.419533335913</v>
      </c>
      <c r="M256" s="28">
        <v>39001</v>
      </c>
      <c r="N256" s="48" t="s">
        <v>5</v>
      </c>
      <c r="O256" s="49" t="s">
        <v>919</v>
      </c>
      <c r="P256" s="5">
        <v>26</v>
      </c>
      <c r="Q256" s="53"/>
    </row>
    <row r="257" spans="2:17" ht="26.25">
      <c r="B257" s="132"/>
      <c r="C257" s="37" t="s">
        <v>19</v>
      </c>
      <c r="D257" s="48" t="s">
        <v>301</v>
      </c>
      <c r="E257" s="48" t="s">
        <v>473</v>
      </c>
      <c r="F257" s="48" t="s">
        <v>224</v>
      </c>
      <c r="G257" s="6">
        <v>43282</v>
      </c>
      <c r="H257" s="6">
        <v>43647</v>
      </c>
      <c r="I257" s="9">
        <v>1557101</v>
      </c>
      <c r="J257" s="9">
        <v>583912</v>
      </c>
      <c r="K257" s="7">
        <f t="shared" si="6"/>
        <v>60252.33138567504</v>
      </c>
      <c r="L257" s="7">
        <f t="shared" si="7"/>
        <v>22594.590411329955</v>
      </c>
      <c r="M257" s="28">
        <v>34506</v>
      </c>
      <c r="N257" s="48" t="s">
        <v>40</v>
      </c>
      <c r="O257" s="49" t="s">
        <v>919</v>
      </c>
      <c r="P257" s="5">
        <v>22</v>
      </c>
      <c r="Q257" s="53"/>
    </row>
    <row r="258" spans="2:17" ht="26.25">
      <c r="B258" s="132"/>
      <c r="C258" s="37" t="s">
        <v>19</v>
      </c>
      <c r="D258" s="48" t="s">
        <v>474</v>
      </c>
      <c r="E258" s="48" t="s">
        <v>475</v>
      </c>
      <c r="F258" s="48" t="s">
        <v>476</v>
      </c>
      <c r="G258" s="6">
        <v>43282</v>
      </c>
      <c r="H258" s="6">
        <v>44013</v>
      </c>
      <c r="I258" s="9">
        <v>4368805</v>
      </c>
      <c r="J258" s="9">
        <v>982980</v>
      </c>
      <c r="K258" s="7">
        <f t="shared" si="6"/>
        <v>169051.7741748249</v>
      </c>
      <c r="L258" s="7">
        <f t="shared" si="7"/>
        <v>38036.60565723794</v>
      </c>
      <c r="M258" s="28">
        <v>38001</v>
      </c>
      <c r="N258" s="48" t="s">
        <v>5</v>
      </c>
      <c r="O258" s="49" t="s">
        <v>919</v>
      </c>
      <c r="P258" s="5">
        <v>32</v>
      </c>
      <c r="Q258" s="53"/>
    </row>
    <row r="259" spans="2:17" ht="26.25">
      <c r="B259" s="132"/>
      <c r="C259" s="37" t="s">
        <v>19</v>
      </c>
      <c r="D259" s="48" t="s">
        <v>335</v>
      </c>
      <c r="E259" s="48" t="s">
        <v>477</v>
      </c>
      <c r="F259" s="48" t="s">
        <v>478</v>
      </c>
      <c r="G259" s="6">
        <v>43109</v>
      </c>
      <c r="H259" s="6">
        <v>43508</v>
      </c>
      <c r="I259" s="9">
        <v>250000</v>
      </c>
      <c r="J259" s="9">
        <v>93750</v>
      </c>
      <c r="K259" s="7">
        <f t="shared" si="6"/>
        <v>9673.799481484348</v>
      </c>
      <c r="L259" s="7">
        <f t="shared" si="7"/>
        <v>3627.6748055566304</v>
      </c>
      <c r="M259" s="28">
        <v>39001</v>
      </c>
      <c r="N259" s="48" t="s">
        <v>5</v>
      </c>
      <c r="O259" s="49" t="s">
        <v>919</v>
      </c>
      <c r="P259" s="5">
        <v>31</v>
      </c>
      <c r="Q259" s="53"/>
    </row>
    <row r="260" spans="2:17" ht="51.75">
      <c r="B260" s="132"/>
      <c r="C260" s="37" t="s">
        <v>19</v>
      </c>
      <c r="D260" s="48" t="s">
        <v>33</v>
      </c>
      <c r="E260" s="48" t="s">
        <v>479</v>
      </c>
      <c r="F260" s="48" t="s">
        <v>1124</v>
      </c>
      <c r="G260" s="6">
        <v>43252</v>
      </c>
      <c r="H260" s="6">
        <v>43615</v>
      </c>
      <c r="I260" s="9">
        <v>309900</v>
      </c>
      <c r="J260" s="9">
        <v>116212</v>
      </c>
      <c r="K260" s="7">
        <f t="shared" si="6"/>
        <v>11991.641837247998</v>
      </c>
      <c r="L260" s="7">
        <f t="shared" si="7"/>
        <v>4496.846341369036</v>
      </c>
      <c r="M260" s="28">
        <v>39143</v>
      </c>
      <c r="N260" s="48" t="s">
        <v>5</v>
      </c>
      <c r="O260" s="49" t="s">
        <v>919</v>
      </c>
      <c r="P260" s="5">
        <v>49</v>
      </c>
      <c r="Q260" s="53"/>
    </row>
    <row r="261" spans="2:17" ht="26.25">
      <c r="B261" s="132"/>
      <c r="C261" s="37" t="s">
        <v>19</v>
      </c>
      <c r="D261" s="48" t="s">
        <v>480</v>
      </c>
      <c r="E261" s="48" t="s">
        <v>481</v>
      </c>
      <c r="F261" s="48" t="s">
        <v>482</v>
      </c>
      <c r="G261" s="6">
        <v>43282</v>
      </c>
      <c r="H261" s="6">
        <v>44013</v>
      </c>
      <c r="I261" s="9">
        <v>3215153</v>
      </c>
      <c r="J261" s="9">
        <v>1205682</v>
      </c>
      <c r="K261" s="7">
        <f t="shared" si="6"/>
        <v>124410.98169717139</v>
      </c>
      <c r="L261" s="7">
        <f t="shared" si="7"/>
        <v>46654.10362574005</v>
      </c>
      <c r="M261" s="28">
        <v>59211</v>
      </c>
      <c r="N261" s="48" t="s">
        <v>104</v>
      </c>
      <c r="O261" s="49" t="s">
        <v>919</v>
      </c>
      <c r="P261" s="5">
        <v>23</v>
      </c>
      <c r="Q261" s="53"/>
    </row>
    <row r="262" spans="2:17" ht="51.75">
      <c r="B262" s="132"/>
      <c r="C262" s="37" t="s">
        <v>19</v>
      </c>
      <c r="D262" s="48" t="s">
        <v>117</v>
      </c>
      <c r="E262" s="48" t="s">
        <v>483</v>
      </c>
      <c r="F262" s="48" t="s">
        <v>1125</v>
      </c>
      <c r="G262" s="6">
        <v>43282</v>
      </c>
      <c r="H262" s="6">
        <v>43647</v>
      </c>
      <c r="I262" s="9">
        <v>13297341</v>
      </c>
      <c r="J262" s="9">
        <v>2991901</v>
      </c>
      <c r="K262" s="7">
        <f t="shared" si="6"/>
        <v>514543.24188368226</v>
      </c>
      <c r="L262" s="7">
        <f t="shared" si="7"/>
        <v>115772.20136981</v>
      </c>
      <c r="M262" s="29" t="s">
        <v>923</v>
      </c>
      <c r="N262" s="48" t="s">
        <v>104</v>
      </c>
      <c r="O262" s="49" t="s">
        <v>919</v>
      </c>
      <c r="P262" s="5">
        <v>33</v>
      </c>
      <c r="Q262" s="53"/>
    </row>
    <row r="263" spans="2:17" ht="51.75">
      <c r="B263" s="132"/>
      <c r="C263" s="37" t="s">
        <v>19</v>
      </c>
      <c r="D263" s="48" t="s">
        <v>117</v>
      </c>
      <c r="E263" s="48" t="s">
        <v>484</v>
      </c>
      <c r="F263" s="48" t="s">
        <v>1126</v>
      </c>
      <c r="G263" s="6">
        <v>43282</v>
      </c>
      <c r="H263" s="6">
        <v>44013</v>
      </c>
      <c r="I263" s="9">
        <v>5154298</v>
      </c>
      <c r="J263" s="9">
        <v>1159716</v>
      </c>
      <c r="K263" s="7">
        <f t="shared" si="6"/>
        <v>199446.58127926325</v>
      </c>
      <c r="L263" s="7">
        <f t="shared" si="7"/>
        <v>44875.44015787641</v>
      </c>
      <c r="M263" s="29" t="s">
        <v>924</v>
      </c>
      <c r="N263" s="48" t="s">
        <v>104</v>
      </c>
      <c r="O263" s="49" t="s">
        <v>919</v>
      </c>
      <c r="P263" s="5">
        <v>40</v>
      </c>
      <c r="Q263" s="53"/>
    </row>
    <row r="264" spans="2:17" ht="64.5">
      <c r="B264" s="132"/>
      <c r="C264" s="37" t="s">
        <v>19</v>
      </c>
      <c r="D264" s="48" t="s">
        <v>117</v>
      </c>
      <c r="E264" s="48" t="s">
        <v>485</v>
      </c>
      <c r="F264" s="48" t="s">
        <v>1127</v>
      </c>
      <c r="G264" s="6">
        <v>43282</v>
      </c>
      <c r="H264" s="6">
        <v>44013</v>
      </c>
      <c r="I264" s="9">
        <v>11297550</v>
      </c>
      <c r="J264" s="9">
        <v>2541948</v>
      </c>
      <c r="K264" s="7">
        <f t="shared" si="6"/>
        <v>437160.933328174</v>
      </c>
      <c r="L264" s="7">
        <f t="shared" si="7"/>
        <v>98361.1809774407</v>
      </c>
      <c r="M264" s="28">
        <v>67571</v>
      </c>
      <c r="N264" s="48" t="s">
        <v>104</v>
      </c>
      <c r="O264" s="49" t="s">
        <v>919</v>
      </c>
      <c r="P264" s="5">
        <v>39</v>
      </c>
      <c r="Q264" s="53"/>
    </row>
    <row r="265" spans="2:17" ht="26.25">
      <c r="B265" s="132"/>
      <c r="C265" s="37" t="s">
        <v>19</v>
      </c>
      <c r="D265" s="48" t="s">
        <v>486</v>
      </c>
      <c r="E265" s="48" t="s">
        <v>487</v>
      </c>
      <c r="F265" s="48" t="s">
        <v>488</v>
      </c>
      <c r="G265" s="6">
        <v>43282</v>
      </c>
      <c r="H265" s="6">
        <v>43647</v>
      </c>
      <c r="I265" s="9">
        <v>1799200</v>
      </c>
      <c r="J265" s="9">
        <v>674700</v>
      </c>
      <c r="K265" s="7">
        <f aca="true" t="shared" si="8" ref="K265:K328">I265/$R$3</f>
        <v>69620.40010834656</v>
      </c>
      <c r="L265" s="7">
        <f aca="true" t="shared" si="9" ref="L265:L328">J265/$R$3</f>
        <v>26107.650040629956</v>
      </c>
      <c r="M265" s="28">
        <v>59256</v>
      </c>
      <c r="N265" s="48" t="s">
        <v>104</v>
      </c>
      <c r="O265" s="49" t="s">
        <v>919</v>
      </c>
      <c r="P265" s="5">
        <v>27</v>
      </c>
      <c r="Q265" s="53"/>
    </row>
    <row r="266" spans="2:17" ht="26.25">
      <c r="B266" s="132"/>
      <c r="C266" s="37" t="s">
        <v>19</v>
      </c>
      <c r="D266" s="48" t="s">
        <v>489</v>
      </c>
      <c r="E266" s="48" t="s">
        <v>490</v>
      </c>
      <c r="F266" s="48" t="s">
        <v>226</v>
      </c>
      <c r="G266" s="6">
        <v>43282</v>
      </c>
      <c r="H266" s="6">
        <v>43647</v>
      </c>
      <c r="I266" s="9">
        <v>1827000</v>
      </c>
      <c r="J266" s="9">
        <v>685125</v>
      </c>
      <c r="K266" s="7">
        <f t="shared" si="8"/>
        <v>70696.12661068761</v>
      </c>
      <c r="L266" s="7">
        <f t="shared" si="9"/>
        <v>26511.047479007855</v>
      </c>
      <c r="M266" s="28">
        <v>59255</v>
      </c>
      <c r="N266" s="48" t="s">
        <v>104</v>
      </c>
      <c r="O266" s="49" t="s">
        <v>919</v>
      </c>
      <c r="P266" s="5">
        <v>24</v>
      </c>
      <c r="Q266" s="53"/>
    </row>
    <row r="267" spans="2:17" ht="77.25">
      <c r="B267" s="132"/>
      <c r="C267" s="37" t="s">
        <v>19</v>
      </c>
      <c r="D267" s="48" t="s">
        <v>127</v>
      </c>
      <c r="E267" s="48" t="s">
        <v>137</v>
      </c>
      <c r="F267" s="62" t="s">
        <v>1128</v>
      </c>
      <c r="G267" s="6">
        <v>43044</v>
      </c>
      <c r="H267" s="6">
        <v>43404</v>
      </c>
      <c r="I267" s="9">
        <v>496000</v>
      </c>
      <c r="J267" s="9">
        <v>185999</v>
      </c>
      <c r="K267" s="7">
        <f t="shared" si="8"/>
        <v>19192.818171264946</v>
      </c>
      <c r="L267" s="7">
        <f t="shared" si="9"/>
        <v>7197.268119026428</v>
      </c>
      <c r="M267" s="28">
        <v>37901</v>
      </c>
      <c r="N267" s="48" t="s">
        <v>5</v>
      </c>
      <c r="O267" s="49" t="s">
        <v>919</v>
      </c>
      <c r="P267" s="5">
        <v>44</v>
      </c>
      <c r="Q267" s="53"/>
    </row>
    <row r="268" spans="2:17" ht="77.25">
      <c r="B268" s="132"/>
      <c r="C268" s="37" t="s">
        <v>19</v>
      </c>
      <c r="D268" s="48" t="s">
        <v>127</v>
      </c>
      <c r="E268" s="48" t="s">
        <v>60</v>
      </c>
      <c r="F268" s="62" t="s">
        <v>1129</v>
      </c>
      <c r="G268" s="6">
        <v>43044</v>
      </c>
      <c r="H268" s="6">
        <v>43404</v>
      </c>
      <c r="I268" s="9">
        <v>320500</v>
      </c>
      <c r="J268" s="9">
        <v>120187</v>
      </c>
      <c r="K268" s="7">
        <f t="shared" si="8"/>
        <v>12401.810935262934</v>
      </c>
      <c r="L268" s="7">
        <f t="shared" si="9"/>
        <v>4650.659753124637</v>
      </c>
      <c r="M268" s="28">
        <v>37901</v>
      </c>
      <c r="N268" s="48" t="s">
        <v>5</v>
      </c>
      <c r="O268" s="49" t="s">
        <v>919</v>
      </c>
      <c r="P268" s="5">
        <v>44</v>
      </c>
      <c r="Q268" s="53"/>
    </row>
    <row r="269" spans="2:17" ht="26.25">
      <c r="B269" s="132"/>
      <c r="C269" s="37" t="s">
        <v>19</v>
      </c>
      <c r="D269" s="48" t="s">
        <v>491</v>
      </c>
      <c r="E269" s="48" t="s">
        <v>492</v>
      </c>
      <c r="F269" s="48" t="s">
        <v>226</v>
      </c>
      <c r="G269" s="6">
        <v>43282</v>
      </c>
      <c r="H269" s="6">
        <v>43647</v>
      </c>
      <c r="I269" s="9">
        <v>669000</v>
      </c>
      <c r="J269" s="9">
        <v>250875</v>
      </c>
      <c r="K269" s="7">
        <f t="shared" si="8"/>
        <v>25887.087412452114</v>
      </c>
      <c r="L269" s="7">
        <f t="shared" si="9"/>
        <v>9707.657779669544</v>
      </c>
      <c r="M269" s="28">
        <v>34532</v>
      </c>
      <c r="N269" s="48" t="s">
        <v>40</v>
      </c>
      <c r="O269" s="49" t="s">
        <v>919</v>
      </c>
      <c r="P269" s="5">
        <v>20</v>
      </c>
      <c r="Q269" s="53"/>
    </row>
    <row r="270" spans="2:17" ht="39">
      <c r="B270" s="132"/>
      <c r="C270" s="37" t="s">
        <v>19</v>
      </c>
      <c r="D270" s="48" t="s">
        <v>335</v>
      </c>
      <c r="E270" s="48" t="s">
        <v>493</v>
      </c>
      <c r="F270" s="48" t="s">
        <v>494</v>
      </c>
      <c r="G270" s="6">
        <v>43109</v>
      </c>
      <c r="H270" s="6">
        <v>43557</v>
      </c>
      <c r="I270" s="9">
        <v>470000</v>
      </c>
      <c r="J270" s="9">
        <v>176250</v>
      </c>
      <c r="K270" s="7">
        <f t="shared" si="8"/>
        <v>18186.743025190575</v>
      </c>
      <c r="L270" s="7">
        <f t="shared" si="9"/>
        <v>6820.028634446465</v>
      </c>
      <c r="M270" s="28">
        <v>39001</v>
      </c>
      <c r="N270" s="48" t="s">
        <v>5</v>
      </c>
      <c r="O270" s="49" t="s">
        <v>919</v>
      </c>
      <c r="P270" s="5">
        <v>35</v>
      </c>
      <c r="Q270" s="53"/>
    </row>
    <row r="271" spans="2:17" ht="64.5">
      <c r="B271" s="132"/>
      <c r="C271" s="37" t="s">
        <v>19</v>
      </c>
      <c r="D271" s="48" t="s">
        <v>117</v>
      </c>
      <c r="E271" s="48" t="s">
        <v>495</v>
      </c>
      <c r="F271" s="48" t="s">
        <v>1130</v>
      </c>
      <c r="G271" s="6">
        <v>43282</v>
      </c>
      <c r="H271" s="6">
        <v>43647</v>
      </c>
      <c r="I271" s="9">
        <v>10161800</v>
      </c>
      <c r="J271" s="9">
        <v>2286405</v>
      </c>
      <c r="K271" s="7">
        <f t="shared" si="8"/>
        <v>393212.8622837906</v>
      </c>
      <c r="L271" s="7">
        <f t="shared" si="9"/>
        <v>88472.89401385289</v>
      </c>
      <c r="M271" s="29" t="s">
        <v>925</v>
      </c>
      <c r="N271" s="48" t="s">
        <v>104</v>
      </c>
      <c r="O271" s="49" t="s">
        <v>919</v>
      </c>
      <c r="P271" s="5">
        <v>48</v>
      </c>
      <c r="Q271" s="53"/>
    </row>
    <row r="272" spans="2:17" ht="51.75">
      <c r="B272" s="132"/>
      <c r="C272" s="37" t="s">
        <v>19</v>
      </c>
      <c r="D272" s="48" t="s">
        <v>496</v>
      </c>
      <c r="E272" s="48" t="s">
        <v>497</v>
      </c>
      <c r="F272" s="48" t="s">
        <v>1131</v>
      </c>
      <c r="G272" s="6">
        <v>43221</v>
      </c>
      <c r="H272" s="6">
        <v>43346</v>
      </c>
      <c r="I272" s="9">
        <v>1039342</v>
      </c>
      <c r="J272" s="9">
        <v>389753</v>
      </c>
      <c r="K272" s="7">
        <f t="shared" si="8"/>
        <v>40217.54440273962</v>
      </c>
      <c r="L272" s="7">
        <f t="shared" si="9"/>
        <v>15081.569477227877</v>
      </c>
      <c r="M272" s="28">
        <v>40317</v>
      </c>
      <c r="N272" s="48" t="s">
        <v>309</v>
      </c>
      <c r="O272" s="49" t="s">
        <v>919</v>
      </c>
      <c r="P272" s="5">
        <v>32</v>
      </c>
      <c r="Q272" s="53"/>
    </row>
    <row r="273" spans="2:17" ht="26.25">
      <c r="B273" s="132"/>
      <c r="C273" s="37" t="s">
        <v>19</v>
      </c>
      <c r="D273" s="48" t="s">
        <v>498</v>
      </c>
      <c r="E273" s="48" t="s">
        <v>499</v>
      </c>
      <c r="F273" s="48" t="s">
        <v>500</v>
      </c>
      <c r="G273" s="6">
        <v>43282</v>
      </c>
      <c r="H273" s="6">
        <v>43647</v>
      </c>
      <c r="I273" s="9">
        <v>19350500</v>
      </c>
      <c r="J273" s="9">
        <v>7256437</v>
      </c>
      <c r="K273" s="7">
        <f t="shared" si="8"/>
        <v>748771.4274658515</v>
      </c>
      <c r="L273" s="7">
        <f t="shared" si="9"/>
        <v>280789.26595209533</v>
      </c>
      <c r="M273" s="29" t="s">
        <v>926</v>
      </c>
      <c r="N273" s="48" t="s">
        <v>5</v>
      </c>
      <c r="O273" s="49" t="s">
        <v>919</v>
      </c>
      <c r="P273" s="5">
        <v>22</v>
      </c>
      <c r="Q273" s="53"/>
    </row>
    <row r="274" spans="2:17" ht="51.75">
      <c r="B274" s="132"/>
      <c r="C274" s="37" t="s">
        <v>19</v>
      </c>
      <c r="D274" s="48" t="s">
        <v>501</v>
      </c>
      <c r="E274" s="48" t="s">
        <v>502</v>
      </c>
      <c r="F274" s="48" t="s">
        <v>1132</v>
      </c>
      <c r="G274" s="6">
        <v>43171</v>
      </c>
      <c r="H274" s="6">
        <v>43769</v>
      </c>
      <c r="I274" s="9">
        <v>3760608</v>
      </c>
      <c r="J274" s="9">
        <v>1410227</v>
      </c>
      <c r="K274" s="7">
        <f t="shared" si="8"/>
        <v>145517.47088186356</v>
      </c>
      <c r="L274" s="7">
        <f t="shared" si="9"/>
        <v>54569.01288550091</v>
      </c>
      <c r="M274" s="28">
        <v>40801</v>
      </c>
      <c r="N274" s="48" t="s">
        <v>309</v>
      </c>
      <c r="O274" s="49" t="s">
        <v>919</v>
      </c>
      <c r="P274" s="5">
        <v>30</v>
      </c>
      <c r="Q274" s="53"/>
    </row>
    <row r="275" spans="2:17" ht="51.75">
      <c r="B275" s="132"/>
      <c r="C275" s="37" t="s">
        <v>19</v>
      </c>
      <c r="D275" s="48" t="s">
        <v>335</v>
      </c>
      <c r="E275" s="48" t="s">
        <v>503</v>
      </c>
      <c r="F275" s="48" t="s">
        <v>1133</v>
      </c>
      <c r="G275" s="6">
        <v>43109</v>
      </c>
      <c r="H275" s="6">
        <v>43515</v>
      </c>
      <c r="I275" s="9">
        <v>1799842</v>
      </c>
      <c r="J275" s="9">
        <v>674940</v>
      </c>
      <c r="K275" s="7">
        <f t="shared" si="8"/>
        <v>69645.24242541501</v>
      </c>
      <c r="L275" s="7">
        <f t="shared" si="9"/>
        <v>26116.936888132183</v>
      </c>
      <c r="M275" s="28">
        <v>39001</v>
      </c>
      <c r="N275" s="48" t="s">
        <v>5</v>
      </c>
      <c r="O275" s="49" t="s">
        <v>919</v>
      </c>
      <c r="P275" s="5">
        <v>31</v>
      </c>
      <c r="Q275" s="53"/>
    </row>
    <row r="276" spans="2:17" ht="15" customHeight="1">
      <c r="B276" s="132"/>
      <c r="C276" s="37" t="s">
        <v>19</v>
      </c>
      <c r="D276" s="48" t="s">
        <v>504</v>
      </c>
      <c r="E276" s="48" t="s">
        <v>505</v>
      </c>
      <c r="F276" s="48" t="s">
        <v>506</v>
      </c>
      <c r="G276" s="6">
        <v>43190</v>
      </c>
      <c r="H276" s="6">
        <v>43373</v>
      </c>
      <c r="I276" s="9">
        <v>398000</v>
      </c>
      <c r="J276" s="9">
        <v>149250</v>
      </c>
      <c r="K276" s="7">
        <f t="shared" si="8"/>
        <v>15400.688774523082</v>
      </c>
      <c r="L276" s="7">
        <f t="shared" si="9"/>
        <v>5775.258290446156</v>
      </c>
      <c r="M276" s="28">
        <v>38801</v>
      </c>
      <c r="N276" s="48" t="s">
        <v>5</v>
      </c>
      <c r="O276" s="49" t="s">
        <v>919</v>
      </c>
      <c r="P276" s="5">
        <v>31</v>
      </c>
      <c r="Q276" s="53"/>
    </row>
    <row r="277" spans="2:17" ht="51.75">
      <c r="B277" s="132"/>
      <c r="C277" s="37" t="s">
        <v>19</v>
      </c>
      <c r="D277" s="48" t="s">
        <v>85</v>
      </c>
      <c r="E277" s="48" t="s">
        <v>507</v>
      </c>
      <c r="F277" s="48" t="s">
        <v>1134</v>
      </c>
      <c r="G277" s="6">
        <v>43313</v>
      </c>
      <c r="H277" s="6">
        <v>43981</v>
      </c>
      <c r="I277" s="9">
        <v>8537859</v>
      </c>
      <c r="J277" s="9">
        <v>3201696</v>
      </c>
      <c r="K277" s="7">
        <f t="shared" si="8"/>
        <v>330374.1438687459</v>
      </c>
      <c r="L277" s="7">
        <f t="shared" si="9"/>
        <v>123890.26041868204</v>
      </c>
      <c r="M277" s="28">
        <v>37882</v>
      </c>
      <c r="N277" s="48" t="s">
        <v>5</v>
      </c>
      <c r="O277" s="49" t="s">
        <v>919</v>
      </c>
      <c r="P277" s="5">
        <v>31</v>
      </c>
      <c r="Q277" s="53"/>
    </row>
    <row r="278" spans="2:17" ht="51.75">
      <c r="B278" s="132"/>
      <c r="C278" s="37" t="s">
        <v>19</v>
      </c>
      <c r="D278" s="48" t="s">
        <v>131</v>
      </c>
      <c r="E278" s="48" t="s">
        <v>508</v>
      </c>
      <c r="F278" s="48" t="s">
        <v>1135</v>
      </c>
      <c r="G278" s="6">
        <v>43040</v>
      </c>
      <c r="H278" s="6">
        <v>43623</v>
      </c>
      <c r="I278" s="9">
        <v>4969500</v>
      </c>
      <c r="J278" s="9">
        <v>1863562</v>
      </c>
      <c r="K278" s="7">
        <f t="shared" si="8"/>
        <v>192295.78609294587</v>
      </c>
      <c r="L278" s="7">
        <f t="shared" si="9"/>
        <v>72110.90043725574</v>
      </c>
      <c r="M278" s="28">
        <v>58866</v>
      </c>
      <c r="N278" s="48" t="s">
        <v>104</v>
      </c>
      <c r="O278" s="49" t="s">
        <v>919</v>
      </c>
      <c r="P278" s="5">
        <v>31</v>
      </c>
      <c r="Q278" s="53"/>
    </row>
    <row r="279" spans="2:17" ht="51.75">
      <c r="B279" s="132"/>
      <c r="C279" s="37" t="s">
        <v>19</v>
      </c>
      <c r="D279" s="48" t="s">
        <v>117</v>
      </c>
      <c r="E279" s="48" t="s">
        <v>509</v>
      </c>
      <c r="F279" s="48" t="s">
        <v>1136</v>
      </c>
      <c r="G279" s="6">
        <v>43282</v>
      </c>
      <c r="H279" s="6">
        <v>44013</v>
      </c>
      <c r="I279" s="9">
        <v>18427501</v>
      </c>
      <c r="J279" s="9">
        <v>4146187</v>
      </c>
      <c r="K279" s="7">
        <f t="shared" si="8"/>
        <v>713055.7984754092</v>
      </c>
      <c r="L279" s="7">
        <f t="shared" si="9"/>
        <v>160437.52660294858</v>
      </c>
      <c r="M279" s="28">
        <v>67571</v>
      </c>
      <c r="N279" s="48" t="s">
        <v>104</v>
      </c>
      <c r="O279" s="49" t="s">
        <v>919</v>
      </c>
      <c r="P279" s="5">
        <v>39</v>
      </c>
      <c r="Q279" s="53"/>
    </row>
    <row r="280" spans="2:17" ht="51.75">
      <c r="B280" s="132"/>
      <c r="C280" s="37" t="s">
        <v>19</v>
      </c>
      <c r="D280" s="48" t="s">
        <v>510</v>
      </c>
      <c r="E280" s="48" t="s">
        <v>511</v>
      </c>
      <c r="F280" s="48" t="s">
        <v>1137</v>
      </c>
      <c r="G280" s="6">
        <v>43419</v>
      </c>
      <c r="H280" s="6">
        <v>43691</v>
      </c>
      <c r="I280" s="9">
        <v>4319100</v>
      </c>
      <c r="J280" s="9">
        <v>1619662</v>
      </c>
      <c r="K280" s="7">
        <f t="shared" si="8"/>
        <v>167128.42936191618</v>
      </c>
      <c r="L280" s="7">
        <f t="shared" si="9"/>
        <v>62673.141663119604</v>
      </c>
      <c r="M280" s="28">
        <v>67503</v>
      </c>
      <c r="N280" s="48" t="s">
        <v>104</v>
      </c>
      <c r="O280" s="49" t="s">
        <v>919</v>
      </c>
      <c r="P280" s="5">
        <v>21</v>
      </c>
      <c r="Q280" s="53"/>
    </row>
    <row r="281" spans="2:17" ht="26.25">
      <c r="B281" s="132"/>
      <c r="C281" s="37" t="s">
        <v>19</v>
      </c>
      <c r="D281" s="48" t="s">
        <v>512</v>
      </c>
      <c r="E281" s="48" t="s">
        <v>513</v>
      </c>
      <c r="F281" s="48" t="s">
        <v>513</v>
      </c>
      <c r="G281" s="6">
        <v>43132</v>
      </c>
      <c r="H281" s="6">
        <v>43465</v>
      </c>
      <c r="I281" s="9">
        <v>102060</v>
      </c>
      <c r="J281" s="9">
        <v>38272</v>
      </c>
      <c r="K281" s="7">
        <f t="shared" si="8"/>
        <v>3949.23190032117</v>
      </c>
      <c r="L281" s="7">
        <f t="shared" si="9"/>
        <v>1480.9426150214758</v>
      </c>
      <c r="M281" s="28">
        <v>58851</v>
      </c>
      <c r="N281" s="48" t="s">
        <v>104</v>
      </c>
      <c r="O281" s="49" t="s">
        <v>919</v>
      </c>
      <c r="P281" s="5">
        <v>28</v>
      </c>
      <c r="Q281" s="53"/>
    </row>
    <row r="282" spans="2:17" ht="26.25">
      <c r="B282" s="132"/>
      <c r="C282" s="37" t="s">
        <v>19</v>
      </c>
      <c r="D282" s="48" t="s">
        <v>354</v>
      </c>
      <c r="E282" s="48" t="s">
        <v>514</v>
      </c>
      <c r="F282" s="48" t="s">
        <v>515</v>
      </c>
      <c r="G282" s="6">
        <v>43282</v>
      </c>
      <c r="H282" s="6">
        <v>44013</v>
      </c>
      <c r="I282" s="9">
        <v>5508904</v>
      </c>
      <c r="J282" s="9">
        <v>2065839</v>
      </c>
      <c r="K282" s="7">
        <f t="shared" si="8"/>
        <v>213168.1306349882</v>
      </c>
      <c r="L282" s="7">
        <f t="shared" si="9"/>
        <v>79938.04898812057</v>
      </c>
      <c r="M282" s="28">
        <v>25726</v>
      </c>
      <c r="N282" s="48" t="s">
        <v>63</v>
      </c>
      <c r="O282" s="49" t="s">
        <v>919</v>
      </c>
      <c r="P282" s="5">
        <v>29</v>
      </c>
      <c r="Q282" s="53"/>
    </row>
    <row r="283" spans="2:17" ht="51.75">
      <c r="B283" s="132"/>
      <c r="C283" s="37" t="s">
        <v>19</v>
      </c>
      <c r="D283" s="48" t="s">
        <v>504</v>
      </c>
      <c r="E283" s="48" t="s">
        <v>516</v>
      </c>
      <c r="F283" s="48" t="s">
        <v>1138</v>
      </c>
      <c r="G283" s="6">
        <v>43190</v>
      </c>
      <c r="H283" s="6">
        <v>43373</v>
      </c>
      <c r="I283" s="9">
        <v>300000</v>
      </c>
      <c r="J283" s="9">
        <v>112500</v>
      </c>
      <c r="K283" s="7">
        <f t="shared" si="8"/>
        <v>11608.559377781217</v>
      </c>
      <c r="L283" s="7">
        <f t="shared" si="9"/>
        <v>4353.2097666679565</v>
      </c>
      <c r="M283" s="28">
        <v>38801</v>
      </c>
      <c r="N283" s="48" t="s">
        <v>5</v>
      </c>
      <c r="O283" s="49" t="s">
        <v>919</v>
      </c>
      <c r="P283" s="5">
        <v>22</v>
      </c>
      <c r="Q283" s="53"/>
    </row>
    <row r="284" spans="2:17" ht="26.25">
      <c r="B284" s="132"/>
      <c r="C284" s="37" t="s">
        <v>19</v>
      </c>
      <c r="D284" s="48" t="s">
        <v>517</v>
      </c>
      <c r="E284" s="48" t="s">
        <v>518</v>
      </c>
      <c r="F284" s="48" t="s">
        <v>488</v>
      </c>
      <c r="G284" s="6">
        <v>43282</v>
      </c>
      <c r="H284" s="6">
        <v>43647</v>
      </c>
      <c r="I284" s="9">
        <v>3895000</v>
      </c>
      <c r="J284" s="9">
        <v>1460625</v>
      </c>
      <c r="K284" s="7">
        <f t="shared" si="8"/>
        <v>150717.79592152615</v>
      </c>
      <c r="L284" s="7">
        <f t="shared" si="9"/>
        <v>56519.1734705723</v>
      </c>
      <c r="M284" s="28">
        <v>37366</v>
      </c>
      <c r="N284" s="48" t="s">
        <v>5</v>
      </c>
      <c r="O284" s="49" t="s">
        <v>919</v>
      </c>
      <c r="P284" s="5">
        <v>19</v>
      </c>
      <c r="Q284" s="53"/>
    </row>
    <row r="285" spans="2:17" ht="39">
      <c r="B285" s="132"/>
      <c r="C285" s="37" t="s">
        <v>19</v>
      </c>
      <c r="D285" s="48" t="s">
        <v>504</v>
      </c>
      <c r="E285" s="48" t="s">
        <v>519</v>
      </c>
      <c r="F285" s="48" t="s">
        <v>520</v>
      </c>
      <c r="G285" s="6">
        <v>43190</v>
      </c>
      <c r="H285" s="6">
        <v>43373</v>
      </c>
      <c r="I285" s="9">
        <v>1200000</v>
      </c>
      <c r="J285" s="9">
        <v>450000</v>
      </c>
      <c r="K285" s="7">
        <f t="shared" si="8"/>
        <v>46434.23751112487</v>
      </c>
      <c r="L285" s="7">
        <f t="shared" si="9"/>
        <v>17412.839066671826</v>
      </c>
      <c r="M285" s="28">
        <v>38801</v>
      </c>
      <c r="N285" s="48" t="s">
        <v>5</v>
      </c>
      <c r="O285" s="49" t="s">
        <v>919</v>
      </c>
      <c r="P285" s="5">
        <v>26</v>
      </c>
      <c r="Q285" s="53"/>
    </row>
    <row r="286" spans="2:17" ht="26.25">
      <c r="B286" s="132"/>
      <c r="C286" s="37" t="s">
        <v>19</v>
      </c>
      <c r="D286" s="48" t="s">
        <v>504</v>
      </c>
      <c r="E286" s="48" t="s">
        <v>521</v>
      </c>
      <c r="F286" s="48" t="s">
        <v>522</v>
      </c>
      <c r="G286" s="6">
        <v>43190</v>
      </c>
      <c r="H286" s="6">
        <v>43373</v>
      </c>
      <c r="I286" s="9">
        <v>507000</v>
      </c>
      <c r="J286" s="9">
        <v>190125</v>
      </c>
      <c r="K286" s="7">
        <f t="shared" si="8"/>
        <v>19618.465348450256</v>
      </c>
      <c r="L286" s="7">
        <f t="shared" si="9"/>
        <v>7356.924505668847</v>
      </c>
      <c r="M286" s="28">
        <v>38801</v>
      </c>
      <c r="N286" s="48" t="s">
        <v>5</v>
      </c>
      <c r="O286" s="49" t="s">
        <v>919</v>
      </c>
      <c r="P286" s="5">
        <v>26</v>
      </c>
      <c r="Q286" s="53"/>
    </row>
    <row r="287" spans="2:17" ht="39">
      <c r="B287" s="132"/>
      <c r="C287" s="37" t="s">
        <v>19</v>
      </c>
      <c r="D287" s="48" t="s">
        <v>504</v>
      </c>
      <c r="E287" s="48" t="s">
        <v>523</v>
      </c>
      <c r="F287" s="48" t="s">
        <v>524</v>
      </c>
      <c r="G287" s="6">
        <v>43190</v>
      </c>
      <c r="H287" s="6">
        <v>43373</v>
      </c>
      <c r="I287" s="9">
        <v>685904</v>
      </c>
      <c r="J287" s="9">
        <v>257214</v>
      </c>
      <c r="K287" s="7">
        <f t="shared" si="8"/>
        <v>26541.19103819216</v>
      </c>
      <c r="L287" s="7">
        <f t="shared" si="9"/>
        <v>9952.946639322061</v>
      </c>
      <c r="M287" s="28">
        <v>38801</v>
      </c>
      <c r="N287" s="48" t="s">
        <v>5</v>
      </c>
      <c r="O287" s="49" t="s">
        <v>919</v>
      </c>
      <c r="P287" s="5">
        <v>23</v>
      </c>
      <c r="Q287" s="53"/>
    </row>
    <row r="288" spans="2:17" ht="51.75">
      <c r="B288" s="132"/>
      <c r="C288" s="37" t="s">
        <v>19</v>
      </c>
      <c r="D288" s="48" t="s">
        <v>151</v>
      </c>
      <c r="E288" s="48" t="s">
        <v>525</v>
      </c>
      <c r="F288" s="48" t="s">
        <v>1139</v>
      </c>
      <c r="G288" s="6">
        <v>43251</v>
      </c>
      <c r="H288" s="6">
        <v>43585</v>
      </c>
      <c r="I288" s="9">
        <v>899487</v>
      </c>
      <c r="J288" s="9">
        <v>337307</v>
      </c>
      <c r="K288" s="7">
        <f t="shared" si="8"/>
        <v>34805.827496807644</v>
      </c>
      <c r="L288" s="7">
        <f t="shared" si="9"/>
        <v>13052.161126804163</v>
      </c>
      <c r="M288" s="29" t="s">
        <v>927</v>
      </c>
      <c r="N288" s="48" t="s">
        <v>5</v>
      </c>
      <c r="O288" s="49" t="s">
        <v>919</v>
      </c>
      <c r="P288" s="5">
        <v>41</v>
      </c>
      <c r="Q288" s="53"/>
    </row>
    <row r="289" spans="2:17" ht="51.75">
      <c r="B289" s="132"/>
      <c r="C289" s="37" t="s">
        <v>19</v>
      </c>
      <c r="D289" s="48" t="s">
        <v>526</v>
      </c>
      <c r="E289" s="48" t="s">
        <v>527</v>
      </c>
      <c r="F289" s="48" t="s">
        <v>528</v>
      </c>
      <c r="G289" s="6">
        <v>43040</v>
      </c>
      <c r="H289" s="6">
        <v>43677</v>
      </c>
      <c r="I289" s="9">
        <v>1284300</v>
      </c>
      <c r="J289" s="9">
        <v>481612</v>
      </c>
      <c r="K289" s="7">
        <f t="shared" si="8"/>
        <v>49696.24269628139</v>
      </c>
      <c r="L289" s="7">
        <f t="shared" si="9"/>
        <v>18636.07166350656</v>
      </c>
      <c r="M289" s="28">
        <v>39155</v>
      </c>
      <c r="N289" s="48" t="s">
        <v>5</v>
      </c>
      <c r="O289" s="49" t="s">
        <v>919</v>
      </c>
      <c r="P289" s="5">
        <v>29</v>
      </c>
      <c r="Q289" s="53"/>
    </row>
    <row r="290" spans="2:17" ht="26.25">
      <c r="B290" s="132"/>
      <c r="C290" s="37" t="s">
        <v>19</v>
      </c>
      <c r="D290" s="48" t="s">
        <v>117</v>
      </c>
      <c r="E290" s="48" t="s">
        <v>529</v>
      </c>
      <c r="F290" s="48" t="s">
        <v>530</v>
      </c>
      <c r="G290" s="6">
        <v>43282</v>
      </c>
      <c r="H290" s="6">
        <v>44013</v>
      </c>
      <c r="I290" s="9">
        <v>5767253</v>
      </c>
      <c r="J290" s="9">
        <v>1297631</v>
      </c>
      <c r="K290" s="7">
        <f t="shared" si="8"/>
        <v>223164.9963239562</v>
      </c>
      <c r="L290" s="7">
        <f t="shared" si="9"/>
        <v>50212.088379832065</v>
      </c>
      <c r="M290" s="28">
        <v>59451</v>
      </c>
      <c r="N290" s="48" t="s">
        <v>104</v>
      </c>
      <c r="O290" s="49" t="s">
        <v>919</v>
      </c>
      <c r="P290" s="5">
        <v>39</v>
      </c>
      <c r="Q290" s="53"/>
    </row>
    <row r="291" spans="2:17" ht="51.75">
      <c r="B291" s="132"/>
      <c r="C291" s="37" t="s">
        <v>19</v>
      </c>
      <c r="D291" s="48" t="s">
        <v>526</v>
      </c>
      <c r="E291" s="48" t="s">
        <v>531</v>
      </c>
      <c r="F291" s="48" t="s">
        <v>1140</v>
      </c>
      <c r="G291" s="6">
        <v>43040</v>
      </c>
      <c r="H291" s="6">
        <v>44012</v>
      </c>
      <c r="I291" s="9">
        <v>3000000</v>
      </c>
      <c r="J291" s="9">
        <v>1125000</v>
      </c>
      <c r="K291" s="7">
        <f t="shared" si="8"/>
        <v>116085.59377781217</v>
      </c>
      <c r="L291" s="7">
        <f t="shared" si="9"/>
        <v>43532.09766667957</v>
      </c>
      <c r="M291" s="28">
        <v>39155</v>
      </c>
      <c r="N291" s="48" t="s">
        <v>5</v>
      </c>
      <c r="O291" s="49" t="s">
        <v>919</v>
      </c>
      <c r="P291" s="5">
        <v>35</v>
      </c>
      <c r="Q291" s="53"/>
    </row>
    <row r="292" spans="2:17" ht="39">
      <c r="B292" s="132"/>
      <c r="C292" s="37" t="s">
        <v>19</v>
      </c>
      <c r="D292" s="48" t="s">
        <v>526</v>
      </c>
      <c r="E292" s="48" t="s">
        <v>532</v>
      </c>
      <c r="F292" s="48" t="s">
        <v>1141</v>
      </c>
      <c r="G292" s="6">
        <v>43040</v>
      </c>
      <c r="H292" s="6">
        <v>44012</v>
      </c>
      <c r="I292" s="9">
        <v>1389529</v>
      </c>
      <c r="J292" s="9">
        <v>521073</v>
      </c>
      <c r="K292" s="7">
        <f t="shared" si="8"/>
        <v>53768.09967882986</v>
      </c>
      <c r="L292" s="7">
        <f t="shared" si="9"/>
        <v>20163.022868861975</v>
      </c>
      <c r="M292" s="28">
        <v>39155</v>
      </c>
      <c r="N292" s="48" t="s">
        <v>5</v>
      </c>
      <c r="O292" s="49" t="s">
        <v>919</v>
      </c>
      <c r="P292" s="5">
        <v>35</v>
      </c>
      <c r="Q292" s="53"/>
    </row>
    <row r="293" spans="2:17" ht="39">
      <c r="B293" s="132"/>
      <c r="C293" s="37" t="s">
        <v>19</v>
      </c>
      <c r="D293" s="48" t="s">
        <v>533</v>
      </c>
      <c r="E293" s="48" t="s">
        <v>534</v>
      </c>
      <c r="F293" s="48" t="s">
        <v>300</v>
      </c>
      <c r="G293" s="6">
        <v>43282</v>
      </c>
      <c r="H293" s="6">
        <v>43647</v>
      </c>
      <c r="I293" s="9">
        <v>1804259</v>
      </c>
      <c r="J293" s="9">
        <v>676596</v>
      </c>
      <c r="K293" s="7">
        <f t="shared" si="8"/>
        <v>69816.15911465387</v>
      </c>
      <c r="L293" s="7">
        <f t="shared" si="9"/>
        <v>26181.016135897535</v>
      </c>
      <c r="M293" s="28">
        <v>15900</v>
      </c>
      <c r="N293" s="48" t="s">
        <v>150</v>
      </c>
      <c r="O293" s="49" t="s">
        <v>919</v>
      </c>
      <c r="P293" s="5">
        <v>25</v>
      </c>
      <c r="Q293" s="53"/>
    </row>
    <row r="294" spans="2:17" ht="51.75">
      <c r="B294" s="132"/>
      <c r="C294" s="37" t="s">
        <v>19</v>
      </c>
      <c r="D294" s="48" t="s">
        <v>341</v>
      </c>
      <c r="E294" s="48" t="s">
        <v>535</v>
      </c>
      <c r="F294" s="48" t="s">
        <v>1142</v>
      </c>
      <c r="G294" s="6">
        <v>43038</v>
      </c>
      <c r="H294" s="6">
        <v>43496</v>
      </c>
      <c r="I294" s="9">
        <v>3758000</v>
      </c>
      <c r="J294" s="9">
        <v>1409250</v>
      </c>
      <c r="K294" s="7">
        <f t="shared" si="8"/>
        <v>145416.5538056727</v>
      </c>
      <c r="L294" s="7">
        <f t="shared" si="9"/>
        <v>54531.20767712727</v>
      </c>
      <c r="M294" s="28">
        <v>37401</v>
      </c>
      <c r="N294" s="48" t="s">
        <v>5</v>
      </c>
      <c r="O294" s="49" t="s">
        <v>919</v>
      </c>
      <c r="P294" s="5">
        <v>20</v>
      </c>
      <c r="Q294" s="53"/>
    </row>
    <row r="295" spans="2:17" ht="39">
      <c r="B295" s="132"/>
      <c r="C295" s="37" t="s">
        <v>19</v>
      </c>
      <c r="D295" s="48" t="s">
        <v>341</v>
      </c>
      <c r="E295" s="48" t="s">
        <v>536</v>
      </c>
      <c r="F295" s="48" t="s">
        <v>537</v>
      </c>
      <c r="G295" s="6">
        <v>43038</v>
      </c>
      <c r="H295" s="6">
        <v>43465</v>
      </c>
      <c r="I295" s="9">
        <v>713619</v>
      </c>
      <c r="J295" s="9">
        <v>267606</v>
      </c>
      <c r="K295" s="7">
        <f t="shared" si="8"/>
        <v>27613.628448709514</v>
      </c>
      <c r="L295" s="7">
        <f t="shared" si="9"/>
        <v>10355.067136168402</v>
      </c>
      <c r="M295" s="28">
        <v>37401</v>
      </c>
      <c r="N295" s="48" t="s">
        <v>5</v>
      </c>
      <c r="O295" s="49" t="s">
        <v>919</v>
      </c>
      <c r="P295" s="5">
        <v>24</v>
      </c>
      <c r="Q295" s="53"/>
    </row>
    <row r="296" spans="2:17" ht="26.25">
      <c r="B296" s="132"/>
      <c r="C296" s="37" t="s">
        <v>19</v>
      </c>
      <c r="D296" s="48" t="s">
        <v>341</v>
      </c>
      <c r="E296" s="48" t="s">
        <v>538</v>
      </c>
      <c r="F296" s="48" t="s">
        <v>539</v>
      </c>
      <c r="G296" s="6">
        <v>43038</v>
      </c>
      <c r="H296" s="6">
        <v>43465</v>
      </c>
      <c r="I296" s="9">
        <v>649900</v>
      </c>
      <c r="J296" s="9">
        <v>243712</v>
      </c>
      <c r="K296" s="7">
        <f t="shared" si="8"/>
        <v>25148.00913206671</v>
      </c>
      <c r="L296" s="7">
        <f t="shared" si="9"/>
        <v>9430.484076926054</v>
      </c>
      <c r="M296" s="28">
        <v>37401</v>
      </c>
      <c r="N296" s="48" t="s">
        <v>5</v>
      </c>
      <c r="O296" s="49" t="s">
        <v>919</v>
      </c>
      <c r="P296" s="5">
        <v>24</v>
      </c>
      <c r="Q296" s="53"/>
    </row>
    <row r="297" spans="2:17" ht="51.75">
      <c r="B297" s="132"/>
      <c r="C297" s="37" t="s">
        <v>19</v>
      </c>
      <c r="D297" s="48" t="s">
        <v>540</v>
      </c>
      <c r="E297" s="48" t="s">
        <v>541</v>
      </c>
      <c r="F297" s="48" t="s">
        <v>1143</v>
      </c>
      <c r="G297" s="6">
        <v>43282</v>
      </c>
      <c r="H297" s="6">
        <v>43647</v>
      </c>
      <c r="I297" s="9">
        <v>3409000</v>
      </c>
      <c r="J297" s="9">
        <v>1278375</v>
      </c>
      <c r="K297" s="7">
        <f t="shared" si="8"/>
        <v>131911.92972952058</v>
      </c>
      <c r="L297" s="7">
        <f t="shared" si="9"/>
        <v>49466.973648570216</v>
      </c>
      <c r="M297" s="28">
        <v>75366</v>
      </c>
      <c r="N297" s="48" t="s">
        <v>179</v>
      </c>
      <c r="O297" s="49" t="s">
        <v>919</v>
      </c>
      <c r="P297" s="5">
        <v>27</v>
      </c>
      <c r="Q297" s="53"/>
    </row>
    <row r="298" spans="2:17" ht="51.75">
      <c r="B298" s="132"/>
      <c r="C298" s="37" t="s">
        <v>19</v>
      </c>
      <c r="D298" s="48" t="s">
        <v>542</v>
      </c>
      <c r="E298" s="48" t="s">
        <v>543</v>
      </c>
      <c r="F298" s="48" t="s">
        <v>1144</v>
      </c>
      <c r="G298" s="6">
        <v>43262</v>
      </c>
      <c r="H298" s="6">
        <v>44042</v>
      </c>
      <c r="I298" s="9">
        <v>10127484</v>
      </c>
      <c r="J298" s="9">
        <v>3797806</v>
      </c>
      <c r="K298" s="7">
        <f t="shared" si="8"/>
        <v>391884.9978717641</v>
      </c>
      <c r="L298" s="7">
        <f t="shared" si="9"/>
        <v>146956.85485431258</v>
      </c>
      <c r="M298" s="28">
        <v>58222</v>
      </c>
      <c r="N298" s="48" t="s">
        <v>104</v>
      </c>
      <c r="O298" s="49" t="s">
        <v>919</v>
      </c>
      <c r="P298" s="5">
        <v>34</v>
      </c>
      <c r="Q298" s="53"/>
    </row>
    <row r="299" spans="2:17" ht="39">
      <c r="B299" s="132"/>
      <c r="C299" s="37" t="s">
        <v>19</v>
      </c>
      <c r="D299" s="48" t="s">
        <v>544</v>
      </c>
      <c r="E299" s="48" t="s">
        <v>545</v>
      </c>
      <c r="F299" s="48" t="s">
        <v>1145</v>
      </c>
      <c r="G299" s="6">
        <v>43282</v>
      </c>
      <c r="H299" s="6">
        <v>43647</v>
      </c>
      <c r="I299" s="9">
        <v>12520000</v>
      </c>
      <c r="J299" s="9">
        <v>4695000</v>
      </c>
      <c r="K299" s="7">
        <f t="shared" si="8"/>
        <v>484463.87803273613</v>
      </c>
      <c r="L299" s="7">
        <f t="shared" si="9"/>
        <v>181673.95426227606</v>
      </c>
      <c r="M299" s="28">
        <v>70200</v>
      </c>
      <c r="N299" s="48" t="s">
        <v>72</v>
      </c>
      <c r="O299" s="49" t="s">
        <v>919</v>
      </c>
      <c r="P299" s="5">
        <v>29</v>
      </c>
      <c r="Q299" s="53"/>
    </row>
    <row r="300" spans="2:17" ht="39">
      <c r="B300" s="132"/>
      <c r="C300" s="37" t="s">
        <v>19</v>
      </c>
      <c r="D300" s="48" t="s">
        <v>544</v>
      </c>
      <c r="E300" s="48" t="s">
        <v>546</v>
      </c>
      <c r="F300" s="48" t="s">
        <v>1145</v>
      </c>
      <c r="G300" s="6">
        <v>43282</v>
      </c>
      <c r="H300" s="6">
        <v>43647</v>
      </c>
      <c r="I300" s="9">
        <v>15822690</v>
      </c>
      <c r="J300" s="9">
        <v>5933508</v>
      </c>
      <c r="K300" s="7">
        <f t="shared" si="8"/>
        <v>612262.1212707503</v>
      </c>
      <c r="L300" s="7">
        <f t="shared" si="9"/>
        <v>229598.26645513292</v>
      </c>
      <c r="M300" s="28">
        <v>70200</v>
      </c>
      <c r="N300" s="48" t="s">
        <v>72</v>
      </c>
      <c r="O300" s="49" t="s">
        <v>919</v>
      </c>
      <c r="P300" s="5">
        <v>30</v>
      </c>
      <c r="Q300" s="53"/>
    </row>
    <row r="301" spans="2:17" ht="39">
      <c r="B301" s="132"/>
      <c r="C301" s="37" t="s">
        <v>19</v>
      </c>
      <c r="D301" s="48" t="s">
        <v>544</v>
      </c>
      <c r="E301" s="48" t="s">
        <v>547</v>
      </c>
      <c r="F301" s="48" t="s">
        <v>1145</v>
      </c>
      <c r="G301" s="6">
        <v>43282</v>
      </c>
      <c r="H301" s="6">
        <v>43647</v>
      </c>
      <c r="I301" s="9">
        <v>6607440</v>
      </c>
      <c r="J301" s="9">
        <v>2477790</v>
      </c>
      <c r="K301" s="7">
        <f t="shared" si="8"/>
        <v>255676.19858375576</v>
      </c>
      <c r="L301" s="7">
        <f t="shared" si="9"/>
        <v>95878.57446890841</v>
      </c>
      <c r="M301" s="28">
        <v>73532</v>
      </c>
      <c r="N301" s="48" t="s">
        <v>72</v>
      </c>
      <c r="O301" s="49" t="s">
        <v>919</v>
      </c>
      <c r="P301" s="5">
        <v>32</v>
      </c>
      <c r="Q301" s="53"/>
    </row>
    <row r="302" spans="2:17" ht="51.75">
      <c r="B302" s="132"/>
      <c r="C302" s="37" t="s">
        <v>19</v>
      </c>
      <c r="D302" s="48" t="s">
        <v>548</v>
      </c>
      <c r="E302" s="48" t="s">
        <v>549</v>
      </c>
      <c r="F302" s="48" t="s">
        <v>1146</v>
      </c>
      <c r="G302" s="6">
        <v>43222</v>
      </c>
      <c r="H302" s="6">
        <v>43769</v>
      </c>
      <c r="I302" s="9">
        <v>6412500</v>
      </c>
      <c r="J302" s="9">
        <v>2404687</v>
      </c>
      <c r="K302" s="7">
        <f t="shared" si="8"/>
        <v>248132.95670007353</v>
      </c>
      <c r="L302" s="7">
        <f t="shared" si="9"/>
        <v>93049.8394149286</v>
      </c>
      <c r="M302" s="28">
        <v>74258</v>
      </c>
      <c r="N302" s="48" t="s">
        <v>72</v>
      </c>
      <c r="O302" s="49" t="s">
        <v>919</v>
      </c>
      <c r="P302" s="5">
        <v>34</v>
      </c>
      <c r="Q302" s="53"/>
    </row>
    <row r="303" spans="2:17" ht="39">
      <c r="B303" s="132"/>
      <c r="C303" s="37" t="s">
        <v>19</v>
      </c>
      <c r="D303" s="48" t="s">
        <v>281</v>
      </c>
      <c r="E303" s="48" t="s">
        <v>550</v>
      </c>
      <c r="F303" s="48" t="s">
        <v>551</v>
      </c>
      <c r="G303" s="6">
        <v>43160</v>
      </c>
      <c r="H303" s="6">
        <v>43525</v>
      </c>
      <c r="I303" s="9">
        <v>496000</v>
      </c>
      <c r="J303" s="9">
        <v>186000</v>
      </c>
      <c r="K303" s="7">
        <f t="shared" si="8"/>
        <v>19192.818171264946</v>
      </c>
      <c r="L303" s="7">
        <f t="shared" si="9"/>
        <v>7197.306814224355</v>
      </c>
      <c r="M303" s="28">
        <v>73911</v>
      </c>
      <c r="N303" s="48" t="s">
        <v>72</v>
      </c>
      <c r="O303" s="49" t="s">
        <v>919</v>
      </c>
      <c r="P303" s="5">
        <v>32</v>
      </c>
      <c r="Q303" s="53"/>
    </row>
    <row r="304" spans="2:17" ht="39">
      <c r="B304" s="132"/>
      <c r="C304" s="37" t="s">
        <v>19</v>
      </c>
      <c r="D304" s="48" t="s">
        <v>552</v>
      </c>
      <c r="E304" s="48" t="s">
        <v>553</v>
      </c>
      <c r="F304" s="48" t="s">
        <v>1147</v>
      </c>
      <c r="G304" s="6">
        <v>43070</v>
      </c>
      <c r="H304" s="6">
        <v>43220</v>
      </c>
      <c r="I304" s="9">
        <v>614520</v>
      </c>
      <c r="J304" s="9">
        <v>230445</v>
      </c>
      <c r="K304" s="7">
        <f t="shared" si="8"/>
        <v>23778.973029447046</v>
      </c>
      <c r="L304" s="7">
        <f t="shared" si="9"/>
        <v>8917.114886042642</v>
      </c>
      <c r="M304" s="28">
        <v>73572</v>
      </c>
      <c r="N304" s="48" t="s">
        <v>72</v>
      </c>
      <c r="O304" s="49" t="s">
        <v>919</v>
      </c>
      <c r="P304" s="5">
        <v>34</v>
      </c>
      <c r="Q304" s="53"/>
    </row>
    <row r="305" spans="2:17" ht="64.5">
      <c r="B305" s="132"/>
      <c r="C305" s="37" t="s">
        <v>19</v>
      </c>
      <c r="D305" s="48" t="s">
        <v>554</v>
      </c>
      <c r="E305" s="48" t="s">
        <v>555</v>
      </c>
      <c r="F305" s="48" t="s">
        <v>1148</v>
      </c>
      <c r="G305" s="6">
        <v>43236</v>
      </c>
      <c r="H305" s="6">
        <v>43281</v>
      </c>
      <c r="I305" s="9">
        <v>5645000</v>
      </c>
      <c r="J305" s="9">
        <v>2116875</v>
      </c>
      <c r="K305" s="7">
        <f t="shared" si="8"/>
        <v>218434.39229191656</v>
      </c>
      <c r="L305" s="7">
        <f t="shared" si="9"/>
        <v>81912.89710946871</v>
      </c>
      <c r="M305" s="28">
        <v>36464</v>
      </c>
      <c r="N305" s="48" t="s">
        <v>45</v>
      </c>
      <c r="O305" s="49" t="s">
        <v>919</v>
      </c>
      <c r="P305" s="5">
        <v>39</v>
      </c>
      <c r="Q305" s="53"/>
    </row>
    <row r="306" spans="2:17" ht="64.5">
      <c r="B306" s="132"/>
      <c r="C306" s="37" t="s">
        <v>19</v>
      </c>
      <c r="D306" s="48" t="s">
        <v>556</v>
      </c>
      <c r="E306" s="48" t="s">
        <v>557</v>
      </c>
      <c r="F306" s="48" t="s">
        <v>1149</v>
      </c>
      <c r="G306" s="6">
        <v>43282</v>
      </c>
      <c r="H306" s="6">
        <v>44013</v>
      </c>
      <c r="I306" s="9">
        <v>3031558</v>
      </c>
      <c r="J306" s="9">
        <v>1136834</v>
      </c>
      <c r="K306" s="7">
        <f t="shared" si="8"/>
        <v>117306.7368339589</v>
      </c>
      <c r="L306" s="7">
        <f t="shared" si="9"/>
        <v>43990.01663893511</v>
      </c>
      <c r="M306" s="28">
        <v>36461</v>
      </c>
      <c r="N306" s="48" t="s">
        <v>45</v>
      </c>
      <c r="O306" s="49" t="s">
        <v>919</v>
      </c>
      <c r="P306" s="5">
        <v>26</v>
      </c>
      <c r="Q306" s="53"/>
    </row>
    <row r="307" spans="2:17" ht="51.75">
      <c r="B307" s="132"/>
      <c r="C307" s="37" t="s">
        <v>19</v>
      </c>
      <c r="D307" s="48" t="s">
        <v>286</v>
      </c>
      <c r="E307" s="48" t="s">
        <v>558</v>
      </c>
      <c r="F307" s="48" t="s">
        <v>559</v>
      </c>
      <c r="G307" s="6">
        <v>43191</v>
      </c>
      <c r="H307" s="6">
        <v>43647</v>
      </c>
      <c r="I307" s="9">
        <v>607000</v>
      </c>
      <c r="J307" s="9">
        <v>227625</v>
      </c>
      <c r="K307" s="7">
        <f t="shared" si="8"/>
        <v>23487.985141043995</v>
      </c>
      <c r="L307" s="7">
        <f t="shared" si="9"/>
        <v>8807.994427891499</v>
      </c>
      <c r="M307" s="28">
        <v>59262</v>
      </c>
      <c r="N307" s="48" t="s">
        <v>58</v>
      </c>
      <c r="O307" s="49" t="s">
        <v>919</v>
      </c>
      <c r="P307" s="5">
        <v>34</v>
      </c>
      <c r="Q307" s="53"/>
    </row>
    <row r="308" spans="2:17" ht="51.75">
      <c r="B308" s="132"/>
      <c r="C308" s="37" t="s">
        <v>19</v>
      </c>
      <c r="D308" s="48" t="s">
        <v>560</v>
      </c>
      <c r="E308" s="48" t="s">
        <v>561</v>
      </c>
      <c r="F308" s="48" t="s">
        <v>1150</v>
      </c>
      <c r="G308" s="6">
        <v>43252</v>
      </c>
      <c r="H308" s="6">
        <v>43496</v>
      </c>
      <c r="I308" s="9">
        <v>500000</v>
      </c>
      <c r="J308" s="9">
        <v>187500</v>
      </c>
      <c r="K308" s="7">
        <f t="shared" si="8"/>
        <v>19347.598962968696</v>
      </c>
      <c r="L308" s="7">
        <f t="shared" si="9"/>
        <v>7255.349611113261</v>
      </c>
      <c r="M308" s="28">
        <v>37802</v>
      </c>
      <c r="N308" s="48" t="s">
        <v>5</v>
      </c>
      <c r="O308" s="49" t="s">
        <v>919</v>
      </c>
      <c r="P308" s="5">
        <v>36</v>
      </c>
      <c r="Q308" s="53"/>
    </row>
    <row r="309" spans="2:17" ht="26.25">
      <c r="B309" s="132"/>
      <c r="C309" s="37" t="s">
        <v>19</v>
      </c>
      <c r="D309" s="48" t="s">
        <v>562</v>
      </c>
      <c r="E309" s="48" t="s">
        <v>563</v>
      </c>
      <c r="F309" s="48" t="s">
        <v>1151</v>
      </c>
      <c r="G309" s="6">
        <v>43282</v>
      </c>
      <c r="H309" s="6">
        <v>43647</v>
      </c>
      <c r="I309" s="9">
        <v>484500</v>
      </c>
      <c r="J309" s="9">
        <v>181687</v>
      </c>
      <c r="K309" s="7">
        <f t="shared" si="8"/>
        <v>18747.823395116666</v>
      </c>
      <c r="L309" s="7">
        <f t="shared" si="9"/>
        <v>7030.4144255697865</v>
      </c>
      <c r="M309" s="28">
        <v>79201</v>
      </c>
      <c r="N309" s="48" t="s">
        <v>72</v>
      </c>
      <c r="O309" s="49" t="s">
        <v>919</v>
      </c>
      <c r="P309" s="5">
        <v>30</v>
      </c>
      <c r="Q309" s="53"/>
    </row>
    <row r="310" spans="2:17" ht="39">
      <c r="B310" s="132"/>
      <c r="C310" s="37" t="s">
        <v>19</v>
      </c>
      <c r="D310" s="48" t="s">
        <v>564</v>
      </c>
      <c r="E310" s="48" t="s">
        <v>246</v>
      </c>
      <c r="F310" s="48" t="s">
        <v>565</v>
      </c>
      <c r="G310" s="6">
        <v>43344</v>
      </c>
      <c r="H310" s="6">
        <v>43770</v>
      </c>
      <c r="I310" s="9">
        <v>4930799</v>
      </c>
      <c r="J310" s="9">
        <v>1849049</v>
      </c>
      <c r="K310" s="7">
        <f t="shared" si="8"/>
        <v>190798.24323801417</v>
      </c>
      <c r="L310" s="7">
        <f t="shared" si="9"/>
        <v>71549.31702975661</v>
      </c>
      <c r="M310" s="28">
        <v>26901</v>
      </c>
      <c r="N310" s="48" t="s">
        <v>63</v>
      </c>
      <c r="O310" s="49" t="s">
        <v>919</v>
      </c>
      <c r="P310" s="5">
        <v>30</v>
      </c>
      <c r="Q310" s="53"/>
    </row>
    <row r="311" spans="2:17" ht="77.25">
      <c r="B311" s="132"/>
      <c r="C311" s="37" t="s">
        <v>19</v>
      </c>
      <c r="D311" s="48" t="s">
        <v>144</v>
      </c>
      <c r="E311" s="48" t="s">
        <v>566</v>
      </c>
      <c r="F311" s="48" t="s">
        <v>1152</v>
      </c>
      <c r="G311" s="6">
        <v>43221</v>
      </c>
      <c r="H311" s="6">
        <v>43554</v>
      </c>
      <c r="I311" s="9">
        <v>7360600</v>
      </c>
      <c r="J311" s="9">
        <v>2760225</v>
      </c>
      <c r="K311" s="7">
        <f t="shared" si="8"/>
        <v>284819.8738536548</v>
      </c>
      <c r="L311" s="7">
        <f t="shared" si="9"/>
        <v>106807.45269512053</v>
      </c>
      <c r="M311" s="29" t="s">
        <v>928</v>
      </c>
      <c r="N311" s="48" t="s">
        <v>40</v>
      </c>
      <c r="O311" s="49" t="s">
        <v>919</v>
      </c>
      <c r="P311" s="5">
        <v>45</v>
      </c>
      <c r="Q311" s="53"/>
    </row>
    <row r="312" spans="2:17" ht="51.75">
      <c r="B312" s="132"/>
      <c r="C312" s="37" t="s">
        <v>19</v>
      </c>
      <c r="D312" s="48" t="s">
        <v>314</v>
      </c>
      <c r="E312" s="48" t="s">
        <v>567</v>
      </c>
      <c r="F312" s="48" t="s">
        <v>1153</v>
      </c>
      <c r="G312" s="6">
        <v>43160</v>
      </c>
      <c r="H312" s="6">
        <v>43738</v>
      </c>
      <c r="I312" s="9">
        <v>1020890</v>
      </c>
      <c r="J312" s="9">
        <v>382833</v>
      </c>
      <c r="K312" s="7">
        <f t="shared" si="8"/>
        <v>39503.540610610224</v>
      </c>
      <c r="L312" s="7">
        <f t="shared" si="9"/>
        <v>14813.798707580389</v>
      </c>
      <c r="M312" s="28">
        <v>37802</v>
      </c>
      <c r="N312" s="48" t="s">
        <v>5</v>
      </c>
      <c r="O312" s="49" t="s">
        <v>919</v>
      </c>
      <c r="P312" s="5">
        <v>30</v>
      </c>
      <c r="Q312" s="53"/>
    </row>
    <row r="313" spans="2:17" ht="51.75">
      <c r="B313" s="132"/>
      <c r="C313" s="37" t="s">
        <v>19</v>
      </c>
      <c r="D313" s="48" t="s">
        <v>314</v>
      </c>
      <c r="E313" s="48" t="s">
        <v>568</v>
      </c>
      <c r="F313" s="48" t="s">
        <v>1154</v>
      </c>
      <c r="G313" s="6">
        <v>43160</v>
      </c>
      <c r="H313" s="6">
        <v>43586</v>
      </c>
      <c r="I313" s="9">
        <v>521519</v>
      </c>
      <c r="J313" s="9">
        <v>195569</v>
      </c>
      <c r="K313" s="7">
        <f t="shared" si="8"/>
        <v>20180.28092713694</v>
      </c>
      <c r="L313" s="7">
        <f t="shared" si="9"/>
        <v>7567.58116317765</v>
      </c>
      <c r="M313" s="28">
        <v>37802</v>
      </c>
      <c r="N313" s="48" t="s">
        <v>5</v>
      </c>
      <c r="O313" s="49" t="s">
        <v>919</v>
      </c>
      <c r="P313" s="5">
        <v>29</v>
      </c>
      <c r="Q313" s="53"/>
    </row>
    <row r="314" spans="2:17" ht="51.75">
      <c r="B314" s="132"/>
      <c r="C314" s="37" t="s">
        <v>19</v>
      </c>
      <c r="D314" s="48" t="s">
        <v>569</v>
      </c>
      <c r="E314" s="48" t="s">
        <v>1442</v>
      </c>
      <c r="F314" s="48" t="s">
        <v>1118</v>
      </c>
      <c r="G314" s="6">
        <v>43102</v>
      </c>
      <c r="H314" s="6">
        <v>43465</v>
      </c>
      <c r="I314" s="9">
        <v>843485</v>
      </c>
      <c r="J314" s="9">
        <v>316306</v>
      </c>
      <c r="K314" s="7">
        <f t="shared" si="8"/>
        <v>32638.8190225593</v>
      </c>
      <c r="L314" s="7">
        <f t="shared" si="9"/>
        <v>12239.523275161553</v>
      </c>
      <c r="M314" s="28">
        <v>50009</v>
      </c>
      <c r="N314" s="48" t="s">
        <v>48</v>
      </c>
      <c r="O314" s="49" t="s">
        <v>919</v>
      </c>
      <c r="P314" s="5">
        <v>26</v>
      </c>
      <c r="Q314" s="53"/>
    </row>
    <row r="315" spans="2:17" ht="51.75">
      <c r="B315" s="132"/>
      <c r="C315" s="37" t="s">
        <v>19</v>
      </c>
      <c r="D315" s="48" t="s">
        <v>125</v>
      </c>
      <c r="E315" s="48" t="s">
        <v>570</v>
      </c>
      <c r="F315" s="48" t="s">
        <v>1155</v>
      </c>
      <c r="G315" s="6">
        <v>43272</v>
      </c>
      <c r="H315" s="6">
        <v>43630</v>
      </c>
      <c r="I315" s="9">
        <v>340000</v>
      </c>
      <c r="J315" s="9">
        <v>127500</v>
      </c>
      <c r="K315" s="7">
        <f t="shared" si="8"/>
        <v>13156.367294818712</v>
      </c>
      <c r="L315" s="7">
        <f t="shared" si="9"/>
        <v>4933.637735557018</v>
      </c>
      <c r="M315" s="28">
        <v>37804</v>
      </c>
      <c r="N315" s="48" t="s">
        <v>5</v>
      </c>
      <c r="O315" s="49" t="s">
        <v>919</v>
      </c>
      <c r="P315" s="5">
        <v>34</v>
      </c>
      <c r="Q315" s="53"/>
    </row>
    <row r="316" spans="2:17" ht="64.5">
      <c r="B316" s="132"/>
      <c r="C316" s="37" t="s">
        <v>19</v>
      </c>
      <c r="D316" s="48" t="s">
        <v>328</v>
      </c>
      <c r="E316" s="48" t="s">
        <v>571</v>
      </c>
      <c r="F316" s="48" t="s">
        <v>1156</v>
      </c>
      <c r="G316" s="6">
        <v>43221</v>
      </c>
      <c r="H316" s="6">
        <v>43465</v>
      </c>
      <c r="I316" s="9">
        <v>928000</v>
      </c>
      <c r="J316" s="9">
        <v>348000</v>
      </c>
      <c r="K316" s="7">
        <f t="shared" si="8"/>
        <v>35909.1436752699</v>
      </c>
      <c r="L316" s="7">
        <f t="shared" si="9"/>
        <v>13465.928878226212</v>
      </c>
      <c r="M316" s="28">
        <v>39701</v>
      </c>
      <c r="N316" s="48" t="s">
        <v>5</v>
      </c>
      <c r="O316" s="49" t="s">
        <v>919</v>
      </c>
      <c r="P316" s="5">
        <v>23</v>
      </c>
      <c r="Q316" s="53"/>
    </row>
    <row r="317" spans="2:17" ht="51.75">
      <c r="B317" s="132"/>
      <c r="C317" s="37" t="s">
        <v>19</v>
      </c>
      <c r="D317" s="48" t="s">
        <v>249</v>
      </c>
      <c r="E317" s="48" t="s">
        <v>572</v>
      </c>
      <c r="F317" s="48" t="s">
        <v>1157</v>
      </c>
      <c r="G317" s="6">
        <v>43332</v>
      </c>
      <c r="H317" s="6">
        <v>43404</v>
      </c>
      <c r="I317" s="9">
        <v>120000</v>
      </c>
      <c r="J317" s="9">
        <v>45000</v>
      </c>
      <c r="K317" s="7">
        <f t="shared" si="8"/>
        <v>4643.423751112487</v>
      </c>
      <c r="L317" s="7">
        <f t="shared" si="9"/>
        <v>1741.2839066671827</v>
      </c>
      <c r="M317" s="28">
        <v>58833</v>
      </c>
      <c r="N317" s="48" t="s">
        <v>104</v>
      </c>
      <c r="O317" s="49" t="s">
        <v>919</v>
      </c>
      <c r="P317" s="5">
        <v>26</v>
      </c>
      <c r="Q317" s="53"/>
    </row>
    <row r="318" spans="2:17" ht="26.25">
      <c r="B318" s="132"/>
      <c r="C318" s="37" t="s">
        <v>19</v>
      </c>
      <c r="D318" s="48" t="s">
        <v>573</v>
      </c>
      <c r="E318" s="48" t="s">
        <v>574</v>
      </c>
      <c r="F318" s="48" t="s">
        <v>575</v>
      </c>
      <c r="G318" s="6">
        <v>43313</v>
      </c>
      <c r="H318" s="6">
        <v>43465</v>
      </c>
      <c r="I318" s="9">
        <v>153670</v>
      </c>
      <c r="J318" s="9">
        <v>57626</v>
      </c>
      <c r="K318" s="7">
        <f t="shared" si="8"/>
        <v>5946.291065278799</v>
      </c>
      <c r="L318" s="7">
        <f t="shared" si="9"/>
        <v>2229.8494756800683</v>
      </c>
      <c r="M318" s="28">
        <v>28901</v>
      </c>
      <c r="N318" s="48" t="s">
        <v>63</v>
      </c>
      <c r="O318" s="49" t="s">
        <v>919</v>
      </c>
      <c r="P318" s="5">
        <v>26</v>
      </c>
      <c r="Q318" s="53"/>
    </row>
    <row r="319" spans="2:17" ht="51.75">
      <c r="B319" s="132"/>
      <c r="C319" s="37" t="s">
        <v>19</v>
      </c>
      <c r="D319" s="48" t="s">
        <v>576</v>
      </c>
      <c r="E319" s="48" t="s">
        <v>577</v>
      </c>
      <c r="F319" s="48" t="s">
        <v>1158</v>
      </c>
      <c r="G319" s="6">
        <v>43435</v>
      </c>
      <c r="H319" s="6">
        <v>43799</v>
      </c>
      <c r="I319" s="9">
        <v>805000</v>
      </c>
      <c r="J319" s="9">
        <v>301875</v>
      </c>
      <c r="K319" s="7">
        <f t="shared" si="8"/>
        <v>31149.6343303796</v>
      </c>
      <c r="L319" s="7">
        <f t="shared" si="9"/>
        <v>11681.11287389235</v>
      </c>
      <c r="M319" s="28">
        <v>38742</v>
      </c>
      <c r="N319" s="48" t="s">
        <v>5</v>
      </c>
      <c r="O319" s="49" t="s">
        <v>919</v>
      </c>
      <c r="P319" s="5">
        <v>23</v>
      </c>
      <c r="Q319" s="53"/>
    </row>
    <row r="320" spans="2:17" ht="51.75">
      <c r="B320" s="132"/>
      <c r="C320" s="37" t="s">
        <v>19</v>
      </c>
      <c r="D320" s="48" t="s">
        <v>576</v>
      </c>
      <c r="E320" s="48" t="s">
        <v>578</v>
      </c>
      <c r="F320" s="48" t="s">
        <v>1159</v>
      </c>
      <c r="G320" s="6">
        <v>43344</v>
      </c>
      <c r="H320" s="6">
        <v>43646</v>
      </c>
      <c r="I320" s="9">
        <v>450000</v>
      </c>
      <c r="J320" s="9">
        <v>168750</v>
      </c>
      <c r="K320" s="7">
        <f t="shared" si="8"/>
        <v>17412.839066671826</v>
      </c>
      <c r="L320" s="7">
        <f t="shared" si="9"/>
        <v>6529.814650001935</v>
      </c>
      <c r="M320" s="28">
        <v>38742</v>
      </c>
      <c r="N320" s="48" t="s">
        <v>5</v>
      </c>
      <c r="O320" s="49" t="s">
        <v>919</v>
      </c>
      <c r="P320" s="5">
        <v>28</v>
      </c>
      <c r="Q320" s="53"/>
    </row>
    <row r="321" spans="2:17" ht="51.75">
      <c r="B321" s="132"/>
      <c r="C321" s="37" t="s">
        <v>19</v>
      </c>
      <c r="D321" s="48" t="s">
        <v>111</v>
      </c>
      <c r="E321" s="48" t="s">
        <v>579</v>
      </c>
      <c r="F321" s="48" t="s">
        <v>1160</v>
      </c>
      <c r="G321" s="6">
        <v>43556</v>
      </c>
      <c r="H321" s="6">
        <v>43708</v>
      </c>
      <c r="I321" s="9">
        <v>1295109</v>
      </c>
      <c r="J321" s="9">
        <v>485665</v>
      </c>
      <c r="K321" s="7">
        <f t="shared" si="8"/>
        <v>50114.49909066285</v>
      </c>
      <c r="L321" s="7">
        <f t="shared" si="9"/>
        <v>18792.90330070038</v>
      </c>
      <c r="M321" s="28">
        <v>38801</v>
      </c>
      <c r="N321" s="48" t="s">
        <v>5</v>
      </c>
      <c r="O321" s="49" t="s">
        <v>919</v>
      </c>
      <c r="P321" s="5">
        <v>25</v>
      </c>
      <c r="Q321" s="53"/>
    </row>
    <row r="322" spans="2:17" ht="51.75">
      <c r="B322" s="132"/>
      <c r="C322" s="37" t="s">
        <v>19</v>
      </c>
      <c r="D322" s="48" t="s">
        <v>26</v>
      </c>
      <c r="E322" s="48" t="s">
        <v>580</v>
      </c>
      <c r="F322" s="48" t="s">
        <v>1161</v>
      </c>
      <c r="G322" s="6">
        <v>43435</v>
      </c>
      <c r="H322" s="6">
        <v>43830</v>
      </c>
      <c r="I322" s="9">
        <v>4839000</v>
      </c>
      <c r="J322" s="9">
        <v>1814625</v>
      </c>
      <c r="K322" s="7">
        <f t="shared" si="8"/>
        <v>187246.06276361103</v>
      </c>
      <c r="L322" s="7">
        <f t="shared" si="9"/>
        <v>70217.27353635414</v>
      </c>
      <c r="M322" s="29" t="s">
        <v>929</v>
      </c>
      <c r="N322" s="48" t="s">
        <v>5</v>
      </c>
      <c r="O322" s="49" t="s">
        <v>919</v>
      </c>
      <c r="P322" s="5">
        <v>31</v>
      </c>
      <c r="Q322" s="53"/>
    </row>
    <row r="323" spans="2:17" ht="64.5">
      <c r="B323" s="132"/>
      <c r="C323" s="37" t="s">
        <v>19</v>
      </c>
      <c r="D323" s="48" t="s">
        <v>581</v>
      </c>
      <c r="E323" s="48" t="s">
        <v>582</v>
      </c>
      <c r="F323" s="48" t="s">
        <v>1162</v>
      </c>
      <c r="G323" s="6">
        <v>43344</v>
      </c>
      <c r="H323" s="6">
        <v>43830</v>
      </c>
      <c r="I323" s="9">
        <v>927262</v>
      </c>
      <c r="J323" s="9">
        <v>347723</v>
      </c>
      <c r="K323" s="7">
        <f t="shared" si="8"/>
        <v>35880.586619200556</v>
      </c>
      <c r="L323" s="7">
        <f t="shared" si="9"/>
        <v>13455.210308400727</v>
      </c>
      <c r="M323" s="28">
        <v>37701</v>
      </c>
      <c r="N323" s="48" t="s">
        <v>5</v>
      </c>
      <c r="O323" s="49" t="s">
        <v>919</v>
      </c>
      <c r="P323" s="5">
        <v>22</v>
      </c>
      <c r="Q323" s="53"/>
    </row>
    <row r="324" spans="2:17" ht="39">
      <c r="B324" s="132"/>
      <c r="C324" s="37" t="s">
        <v>19</v>
      </c>
      <c r="D324" s="48" t="s">
        <v>583</v>
      </c>
      <c r="E324" s="48" t="s">
        <v>584</v>
      </c>
      <c r="F324" s="48" t="s">
        <v>585</v>
      </c>
      <c r="G324" s="6">
        <v>43344</v>
      </c>
      <c r="H324" s="6">
        <v>43830</v>
      </c>
      <c r="I324" s="9">
        <v>2535992</v>
      </c>
      <c r="J324" s="9">
        <v>570597</v>
      </c>
      <c r="K324" s="7">
        <f t="shared" si="8"/>
        <v>98130.71237859382</v>
      </c>
      <c r="L324" s="7">
        <f t="shared" si="9"/>
        <v>22079.363850946098</v>
      </c>
      <c r="M324" s="28">
        <v>38001</v>
      </c>
      <c r="N324" s="48" t="s">
        <v>5</v>
      </c>
      <c r="O324" s="49" t="s">
        <v>919</v>
      </c>
      <c r="P324" s="5">
        <v>25</v>
      </c>
      <c r="Q324" s="53"/>
    </row>
    <row r="325" spans="2:17" ht="26.25">
      <c r="B325" s="132"/>
      <c r="C325" s="37" t="s">
        <v>19</v>
      </c>
      <c r="D325" s="48" t="s">
        <v>583</v>
      </c>
      <c r="E325" s="48" t="s">
        <v>586</v>
      </c>
      <c r="F325" s="48" t="s">
        <v>587</v>
      </c>
      <c r="G325" s="6">
        <v>43344</v>
      </c>
      <c r="H325" s="6">
        <v>43830</v>
      </c>
      <c r="I325" s="9">
        <v>3098888</v>
      </c>
      <c r="J325" s="9">
        <v>697249</v>
      </c>
      <c r="K325" s="7">
        <f t="shared" si="8"/>
        <v>119912.08451031227</v>
      </c>
      <c r="L325" s="7">
        <f t="shared" si="9"/>
        <v>26980.18805866192</v>
      </c>
      <c r="M325" s="28">
        <v>38001</v>
      </c>
      <c r="N325" s="48" t="s">
        <v>5</v>
      </c>
      <c r="O325" s="49" t="s">
        <v>919</v>
      </c>
      <c r="P325" s="5">
        <v>30</v>
      </c>
      <c r="Q325" s="53"/>
    </row>
    <row r="326" spans="2:17" ht="51.75">
      <c r="B326" s="132"/>
      <c r="C326" s="37" t="s">
        <v>19</v>
      </c>
      <c r="D326" s="48" t="s">
        <v>588</v>
      </c>
      <c r="E326" s="48" t="s">
        <v>589</v>
      </c>
      <c r="F326" s="48" t="s">
        <v>1163</v>
      </c>
      <c r="G326" s="6">
        <v>43252</v>
      </c>
      <c r="H326" s="6">
        <v>43373</v>
      </c>
      <c r="I326" s="9">
        <v>677685</v>
      </c>
      <c r="J326" s="9">
        <v>254131</v>
      </c>
      <c r="K326" s="7">
        <f t="shared" si="8"/>
        <v>26223.15520643888</v>
      </c>
      <c r="L326" s="7">
        <f t="shared" si="9"/>
        <v>9833.649344116395</v>
      </c>
      <c r="M326" s="28">
        <v>67552</v>
      </c>
      <c r="N326" s="48" t="s">
        <v>104</v>
      </c>
      <c r="O326" s="49" t="s">
        <v>919</v>
      </c>
      <c r="P326" s="5">
        <v>25</v>
      </c>
      <c r="Q326" s="53"/>
    </row>
    <row r="327" spans="2:17" ht="51.75">
      <c r="B327" s="132"/>
      <c r="C327" s="37" t="s">
        <v>19</v>
      </c>
      <c r="D327" s="48" t="s">
        <v>49</v>
      </c>
      <c r="E327" s="48" t="s">
        <v>590</v>
      </c>
      <c r="F327" s="48" t="s">
        <v>591</v>
      </c>
      <c r="G327" s="6">
        <v>43344</v>
      </c>
      <c r="H327" s="6">
        <v>43830</v>
      </c>
      <c r="I327" s="9">
        <v>346000</v>
      </c>
      <c r="J327" s="9">
        <v>129750</v>
      </c>
      <c r="K327" s="7">
        <f t="shared" si="8"/>
        <v>13388.538482374337</v>
      </c>
      <c r="L327" s="7">
        <f t="shared" si="9"/>
        <v>5020.701930890376</v>
      </c>
      <c r="M327" s="28">
        <v>37341</v>
      </c>
      <c r="N327" s="48" t="s">
        <v>5</v>
      </c>
      <c r="O327" s="49" t="s">
        <v>919</v>
      </c>
      <c r="P327" s="5">
        <v>30</v>
      </c>
      <c r="Q327" s="53"/>
    </row>
    <row r="328" spans="2:17" ht="51.75">
      <c r="B328" s="132"/>
      <c r="C328" s="37" t="s">
        <v>19</v>
      </c>
      <c r="D328" s="48" t="s">
        <v>79</v>
      </c>
      <c r="E328" s="48" t="s">
        <v>467</v>
      </c>
      <c r="F328" s="48" t="s">
        <v>1164</v>
      </c>
      <c r="G328" s="6">
        <v>43466</v>
      </c>
      <c r="H328" s="6">
        <v>44012</v>
      </c>
      <c r="I328" s="9">
        <v>4050000</v>
      </c>
      <c r="J328" s="9">
        <v>1518750</v>
      </c>
      <c r="K328" s="7">
        <f t="shared" si="8"/>
        <v>156715.55160004643</v>
      </c>
      <c r="L328" s="7">
        <f t="shared" si="9"/>
        <v>58768.331850017414</v>
      </c>
      <c r="M328" s="28">
        <v>37901</v>
      </c>
      <c r="N328" s="48" t="s">
        <v>5</v>
      </c>
      <c r="O328" s="49" t="s">
        <v>919</v>
      </c>
      <c r="P328" s="5">
        <v>25</v>
      </c>
      <c r="Q328" s="53"/>
    </row>
    <row r="329" spans="2:17" ht="26.25">
      <c r="B329" s="132"/>
      <c r="C329" s="37" t="s">
        <v>19</v>
      </c>
      <c r="D329" s="48" t="s">
        <v>59</v>
      </c>
      <c r="E329" s="48" t="s">
        <v>592</v>
      </c>
      <c r="F329" s="48" t="s">
        <v>593</v>
      </c>
      <c r="G329" s="6">
        <v>43497</v>
      </c>
      <c r="H329" s="6">
        <v>43646</v>
      </c>
      <c r="I329" s="9">
        <v>435000</v>
      </c>
      <c r="J329" s="9">
        <v>163125</v>
      </c>
      <c r="K329" s="7">
        <f aca="true" t="shared" si="10" ref="K329:K392">I329/$R$3</f>
        <v>16832.411097782766</v>
      </c>
      <c r="L329" s="7">
        <f aca="true" t="shared" si="11" ref="L329:L392">J329/$R$3</f>
        <v>6312.154161668537</v>
      </c>
      <c r="M329" s="29" t="s">
        <v>930</v>
      </c>
      <c r="N329" s="48" t="s">
        <v>58</v>
      </c>
      <c r="O329" s="49" t="s">
        <v>919</v>
      </c>
      <c r="P329" s="5">
        <v>33</v>
      </c>
      <c r="Q329" s="53"/>
    </row>
    <row r="330" spans="2:17" ht="39">
      <c r="B330" s="132"/>
      <c r="C330" s="37" t="s">
        <v>19</v>
      </c>
      <c r="D330" s="48" t="s">
        <v>59</v>
      </c>
      <c r="E330" s="48" t="s">
        <v>594</v>
      </c>
      <c r="F330" s="48" t="s">
        <v>595</v>
      </c>
      <c r="G330" s="6">
        <v>43525</v>
      </c>
      <c r="H330" s="6">
        <v>43678</v>
      </c>
      <c r="I330" s="9">
        <v>495000</v>
      </c>
      <c r="J330" s="9">
        <v>185625</v>
      </c>
      <c r="K330" s="7">
        <f t="shared" si="10"/>
        <v>19154.12297333901</v>
      </c>
      <c r="L330" s="7">
        <f t="shared" si="11"/>
        <v>7182.796115002128</v>
      </c>
      <c r="M330" s="28">
        <v>69123</v>
      </c>
      <c r="N330" s="48" t="s">
        <v>58</v>
      </c>
      <c r="O330" s="49" t="s">
        <v>919</v>
      </c>
      <c r="P330" s="5">
        <v>24</v>
      </c>
      <c r="Q330" s="53"/>
    </row>
    <row r="331" spans="2:17" ht="39">
      <c r="B331" s="132"/>
      <c r="C331" s="37" t="s">
        <v>19</v>
      </c>
      <c r="D331" s="48" t="s">
        <v>59</v>
      </c>
      <c r="E331" s="48" t="s">
        <v>596</v>
      </c>
      <c r="F331" s="48" t="s">
        <v>597</v>
      </c>
      <c r="G331" s="6">
        <v>43525</v>
      </c>
      <c r="H331" s="6">
        <v>43709</v>
      </c>
      <c r="I331" s="9">
        <v>624107</v>
      </c>
      <c r="J331" s="9">
        <v>234039</v>
      </c>
      <c r="K331" s="7">
        <f t="shared" si="10"/>
        <v>24149.94389196301</v>
      </c>
      <c r="L331" s="7">
        <f t="shared" si="11"/>
        <v>9056.185427388462</v>
      </c>
      <c r="M331" s="28">
        <v>69123</v>
      </c>
      <c r="N331" s="48" t="s">
        <v>58</v>
      </c>
      <c r="O331" s="49" t="s">
        <v>919</v>
      </c>
      <c r="P331" s="5">
        <v>23</v>
      </c>
      <c r="Q331" s="53"/>
    </row>
    <row r="332" spans="2:17" ht="51.75">
      <c r="B332" s="132"/>
      <c r="C332" s="37" t="s">
        <v>19</v>
      </c>
      <c r="D332" s="48" t="s">
        <v>59</v>
      </c>
      <c r="E332" s="48" t="s">
        <v>598</v>
      </c>
      <c r="F332" s="48" t="s">
        <v>1165</v>
      </c>
      <c r="G332" s="6">
        <v>43525</v>
      </c>
      <c r="H332" s="6">
        <v>43646</v>
      </c>
      <c r="I332" s="9">
        <v>450000</v>
      </c>
      <c r="J332" s="9">
        <v>168750</v>
      </c>
      <c r="K332" s="7">
        <f t="shared" si="10"/>
        <v>17412.839066671826</v>
      </c>
      <c r="L332" s="7">
        <f t="shared" si="11"/>
        <v>6529.814650001935</v>
      </c>
      <c r="M332" s="29" t="s">
        <v>931</v>
      </c>
      <c r="N332" s="48" t="s">
        <v>58</v>
      </c>
      <c r="O332" s="49" t="s">
        <v>919</v>
      </c>
      <c r="P332" s="5">
        <v>33</v>
      </c>
      <c r="Q332" s="53"/>
    </row>
    <row r="333" spans="2:17" ht="26.25">
      <c r="B333" s="132"/>
      <c r="C333" s="37" t="s">
        <v>19</v>
      </c>
      <c r="D333" s="48" t="s">
        <v>59</v>
      </c>
      <c r="E333" s="48" t="s">
        <v>599</v>
      </c>
      <c r="F333" s="48" t="s">
        <v>600</v>
      </c>
      <c r="G333" s="6">
        <v>43497</v>
      </c>
      <c r="H333" s="6">
        <v>43646</v>
      </c>
      <c r="I333" s="9">
        <v>495000</v>
      </c>
      <c r="J333" s="9">
        <v>185625</v>
      </c>
      <c r="K333" s="7">
        <f t="shared" si="10"/>
        <v>19154.12297333901</v>
      </c>
      <c r="L333" s="7">
        <f t="shared" si="11"/>
        <v>7182.796115002128</v>
      </c>
      <c r="M333" s="28">
        <v>69123</v>
      </c>
      <c r="N333" s="48" t="s">
        <v>58</v>
      </c>
      <c r="O333" s="49" t="s">
        <v>919</v>
      </c>
      <c r="P333" s="5">
        <v>33</v>
      </c>
      <c r="Q333" s="53"/>
    </row>
    <row r="334" spans="2:17" ht="51.75">
      <c r="B334" s="132"/>
      <c r="C334" s="37" t="s">
        <v>19</v>
      </c>
      <c r="D334" s="48" t="s">
        <v>131</v>
      </c>
      <c r="E334" s="48" t="s">
        <v>601</v>
      </c>
      <c r="F334" s="48" t="s">
        <v>1166</v>
      </c>
      <c r="G334" s="6">
        <v>43497</v>
      </c>
      <c r="H334" s="6">
        <v>43829</v>
      </c>
      <c r="I334" s="9">
        <v>3944000</v>
      </c>
      <c r="J334" s="9">
        <v>1479000</v>
      </c>
      <c r="K334" s="7">
        <f t="shared" si="10"/>
        <v>152613.86061989708</v>
      </c>
      <c r="L334" s="7">
        <f t="shared" si="11"/>
        <v>57230.1977324614</v>
      </c>
      <c r="M334" s="29" t="s">
        <v>932</v>
      </c>
      <c r="N334" s="48" t="s">
        <v>104</v>
      </c>
      <c r="O334" s="49" t="s">
        <v>919</v>
      </c>
      <c r="P334" s="5">
        <v>26</v>
      </c>
      <c r="Q334" s="53"/>
    </row>
    <row r="335" spans="2:17" ht="51.75">
      <c r="B335" s="132"/>
      <c r="C335" s="37" t="s">
        <v>19</v>
      </c>
      <c r="D335" s="48" t="s">
        <v>102</v>
      </c>
      <c r="E335" s="48" t="s">
        <v>602</v>
      </c>
      <c r="F335" s="48" t="s">
        <v>1018</v>
      </c>
      <c r="G335" s="6">
        <v>43466</v>
      </c>
      <c r="H335" s="6">
        <v>44227</v>
      </c>
      <c r="I335" s="9">
        <v>1213000</v>
      </c>
      <c r="J335" s="9">
        <v>454875</v>
      </c>
      <c r="K335" s="7">
        <f t="shared" si="10"/>
        <v>46937.27508416206</v>
      </c>
      <c r="L335" s="7">
        <f t="shared" si="11"/>
        <v>17601.47815656077</v>
      </c>
      <c r="M335" s="28">
        <v>59458</v>
      </c>
      <c r="N335" s="48" t="s">
        <v>104</v>
      </c>
      <c r="O335" s="49" t="s">
        <v>919</v>
      </c>
      <c r="P335" s="5">
        <v>43</v>
      </c>
      <c r="Q335" s="53"/>
    </row>
    <row r="336" spans="2:17" ht="51.75">
      <c r="B336" s="132"/>
      <c r="C336" s="37" t="s">
        <v>19</v>
      </c>
      <c r="D336" s="48" t="s">
        <v>3</v>
      </c>
      <c r="E336" s="48" t="s">
        <v>603</v>
      </c>
      <c r="F336" s="48" t="s">
        <v>1167</v>
      </c>
      <c r="G336" s="6">
        <v>43344</v>
      </c>
      <c r="H336" s="6">
        <v>43830</v>
      </c>
      <c r="I336" s="9">
        <v>847400</v>
      </c>
      <c r="J336" s="9">
        <v>317775</v>
      </c>
      <c r="K336" s="7">
        <f t="shared" si="10"/>
        <v>32790.310722439346</v>
      </c>
      <c r="L336" s="7">
        <f t="shared" si="11"/>
        <v>12296.366520914755</v>
      </c>
      <c r="M336" s="28">
        <v>38801</v>
      </c>
      <c r="N336" s="48" t="s">
        <v>5</v>
      </c>
      <c r="O336" s="49" t="s">
        <v>919</v>
      </c>
      <c r="P336" s="5">
        <v>25</v>
      </c>
      <c r="Q336" s="53"/>
    </row>
    <row r="337" spans="2:17" ht="51.75">
      <c r="B337" s="132"/>
      <c r="C337" s="37" t="s">
        <v>19</v>
      </c>
      <c r="D337" s="48" t="s">
        <v>407</v>
      </c>
      <c r="E337" s="48" t="s">
        <v>604</v>
      </c>
      <c r="F337" s="48" t="s">
        <v>1168</v>
      </c>
      <c r="G337" s="6">
        <v>43282</v>
      </c>
      <c r="H337" s="6">
        <v>43525</v>
      </c>
      <c r="I337" s="9">
        <v>2107840</v>
      </c>
      <c r="J337" s="9">
        <v>474264</v>
      </c>
      <c r="K337" s="7">
        <f t="shared" si="10"/>
        <v>81563.28599620787</v>
      </c>
      <c r="L337" s="7">
        <f t="shared" si="11"/>
        <v>18351.73934914677</v>
      </c>
      <c r="M337" s="28">
        <v>39811</v>
      </c>
      <c r="N337" s="48" t="s">
        <v>5</v>
      </c>
      <c r="O337" s="49" t="s">
        <v>919</v>
      </c>
      <c r="P337" s="5">
        <v>25</v>
      </c>
      <c r="Q337" s="53"/>
    </row>
    <row r="338" spans="2:17" ht="51.75">
      <c r="B338" s="132"/>
      <c r="C338" s="37" t="s">
        <v>19</v>
      </c>
      <c r="D338" s="48" t="s">
        <v>3</v>
      </c>
      <c r="E338" s="48" t="s">
        <v>605</v>
      </c>
      <c r="F338" s="48" t="s">
        <v>1169</v>
      </c>
      <c r="G338" s="6">
        <v>43344</v>
      </c>
      <c r="H338" s="6">
        <v>43585</v>
      </c>
      <c r="I338" s="9">
        <v>440000</v>
      </c>
      <c r="J338" s="9">
        <v>165000</v>
      </c>
      <c r="K338" s="7">
        <f t="shared" si="10"/>
        <v>17025.88708741245</v>
      </c>
      <c r="L338" s="7">
        <f t="shared" si="11"/>
        <v>6384.70765777967</v>
      </c>
      <c r="M338" s="29" t="s">
        <v>933</v>
      </c>
      <c r="N338" s="48" t="s">
        <v>5</v>
      </c>
      <c r="O338" s="49" t="s">
        <v>919</v>
      </c>
      <c r="P338" s="5">
        <v>28</v>
      </c>
      <c r="Q338" s="53"/>
    </row>
    <row r="339" spans="2:17" ht="26.25">
      <c r="B339" s="132"/>
      <c r="C339" s="37" t="s">
        <v>19</v>
      </c>
      <c r="D339" s="48" t="s">
        <v>28</v>
      </c>
      <c r="E339" s="48" t="s">
        <v>606</v>
      </c>
      <c r="F339" s="48" t="s">
        <v>1170</v>
      </c>
      <c r="G339" s="6">
        <v>43252</v>
      </c>
      <c r="H339" s="6">
        <v>43830</v>
      </c>
      <c r="I339" s="9">
        <v>380000</v>
      </c>
      <c r="J339" s="9">
        <v>142500</v>
      </c>
      <c r="K339" s="7">
        <f t="shared" si="10"/>
        <v>14704.175211856209</v>
      </c>
      <c r="L339" s="7">
        <f t="shared" si="11"/>
        <v>5514.065704446079</v>
      </c>
      <c r="M339" s="28">
        <v>37821</v>
      </c>
      <c r="N339" s="48" t="s">
        <v>5</v>
      </c>
      <c r="O339" s="49" t="s">
        <v>919</v>
      </c>
      <c r="P339" s="5">
        <v>29</v>
      </c>
      <c r="Q339" s="53"/>
    </row>
    <row r="340" spans="2:17" ht="51.75">
      <c r="B340" s="132"/>
      <c r="C340" s="37" t="s">
        <v>19</v>
      </c>
      <c r="D340" s="48" t="s">
        <v>3</v>
      </c>
      <c r="E340" s="48" t="s">
        <v>607</v>
      </c>
      <c r="F340" s="48" t="s">
        <v>608</v>
      </c>
      <c r="G340" s="6">
        <v>43344</v>
      </c>
      <c r="H340" s="6">
        <v>43830</v>
      </c>
      <c r="I340" s="9">
        <v>3150000</v>
      </c>
      <c r="J340" s="9">
        <v>1181250</v>
      </c>
      <c r="K340" s="7">
        <f t="shared" si="10"/>
        <v>121889.87346670279</v>
      </c>
      <c r="L340" s="7">
        <f t="shared" si="11"/>
        <v>45708.70255001354</v>
      </c>
      <c r="M340" s="28">
        <v>38801</v>
      </c>
      <c r="N340" s="48" t="s">
        <v>5</v>
      </c>
      <c r="O340" s="49" t="s">
        <v>919</v>
      </c>
      <c r="P340" s="5">
        <v>18</v>
      </c>
      <c r="Q340" s="53"/>
    </row>
    <row r="341" spans="2:17" ht="51.75">
      <c r="B341" s="132"/>
      <c r="C341" s="37" t="s">
        <v>19</v>
      </c>
      <c r="D341" s="48" t="s">
        <v>3</v>
      </c>
      <c r="E341" s="48" t="s">
        <v>609</v>
      </c>
      <c r="F341" s="48" t="s">
        <v>608</v>
      </c>
      <c r="G341" s="6">
        <v>43344</v>
      </c>
      <c r="H341" s="6">
        <v>43830</v>
      </c>
      <c r="I341" s="9">
        <v>3150000</v>
      </c>
      <c r="J341" s="9">
        <v>1181250</v>
      </c>
      <c r="K341" s="7">
        <f t="shared" si="10"/>
        <v>121889.87346670279</v>
      </c>
      <c r="L341" s="7">
        <f t="shared" si="11"/>
        <v>45708.70255001354</v>
      </c>
      <c r="M341" s="28">
        <v>38801</v>
      </c>
      <c r="N341" s="48" t="s">
        <v>5</v>
      </c>
      <c r="O341" s="49" t="s">
        <v>919</v>
      </c>
      <c r="P341" s="5">
        <v>18</v>
      </c>
      <c r="Q341" s="53"/>
    </row>
    <row r="342" spans="2:17" ht="26.25">
      <c r="B342" s="132"/>
      <c r="C342" s="37" t="s">
        <v>19</v>
      </c>
      <c r="D342" s="48" t="s">
        <v>28</v>
      </c>
      <c r="E342" s="48" t="s">
        <v>610</v>
      </c>
      <c r="F342" s="48" t="s">
        <v>1171</v>
      </c>
      <c r="G342" s="6">
        <v>43252</v>
      </c>
      <c r="H342" s="6">
        <v>43830</v>
      </c>
      <c r="I342" s="9">
        <v>645800</v>
      </c>
      <c r="J342" s="9">
        <v>242175</v>
      </c>
      <c r="K342" s="7">
        <f t="shared" si="10"/>
        <v>24989.358820570367</v>
      </c>
      <c r="L342" s="7">
        <f t="shared" si="11"/>
        <v>9371.009557713887</v>
      </c>
      <c r="M342" s="28">
        <v>37821</v>
      </c>
      <c r="N342" s="48" t="s">
        <v>5</v>
      </c>
      <c r="O342" s="49" t="s">
        <v>919</v>
      </c>
      <c r="P342" s="5">
        <v>25</v>
      </c>
      <c r="Q342" s="53"/>
    </row>
    <row r="343" spans="2:17" ht="39">
      <c r="B343" s="132"/>
      <c r="C343" s="37" t="s">
        <v>19</v>
      </c>
      <c r="D343" s="48" t="s">
        <v>341</v>
      </c>
      <c r="E343" s="48" t="s">
        <v>611</v>
      </c>
      <c r="F343" s="48" t="s">
        <v>1172</v>
      </c>
      <c r="G343" s="6">
        <v>43374</v>
      </c>
      <c r="H343" s="6">
        <v>43861</v>
      </c>
      <c r="I343" s="9">
        <v>1450000</v>
      </c>
      <c r="J343" s="9">
        <v>543750</v>
      </c>
      <c r="K343" s="7">
        <f t="shared" si="10"/>
        <v>56108.03699260922</v>
      </c>
      <c r="L343" s="7">
        <f t="shared" si="11"/>
        <v>21040.513872228457</v>
      </c>
      <c r="M343" s="28">
        <v>37401</v>
      </c>
      <c r="N343" s="48" t="s">
        <v>5</v>
      </c>
      <c r="O343" s="49" t="s">
        <v>919</v>
      </c>
      <c r="P343" s="5">
        <v>20</v>
      </c>
      <c r="Q343" s="53"/>
    </row>
    <row r="344" spans="2:17" ht="51.75">
      <c r="B344" s="132"/>
      <c r="C344" s="37" t="s">
        <v>19</v>
      </c>
      <c r="D344" s="48" t="s">
        <v>28</v>
      </c>
      <c r="E344" s="48" t="s">
        <v>612</v>
      </c>
      <c r="F344" s="48" t="s">
        <v>613</v>
      </c>
      <c r="G344" s="6">
        <v>43252</v>
      </c>
      <c r="H344" s="6">
        <v>43830</v>
      </c>
      <c r="I344" s="9">
        <v>1978000</v>
      </c>
      <c r="J344" s="9">
        <v>741750</v>
      </c>
      <c r="K344" s="7">
        <f t="shared" si="10"/>
        <v>76539.10149750416</v>
      </c>
      <c r="L344" s="7">
        <f t="shared" si="11"/>
        <v>28702.16306156406</v>
      </c>
      <c r="M344" s="28">
        <v>37821</v>
      </c>
      <c r="N344" s="48" t="s">
        <v>5</v>
      </c>
      <c r="O344" s="49" t="s">
        <v>919</v>
      </c>
      <c r="P344" s="5">
        <v>21</v>
      </c>
      <c r="Q344" s="53"/>
    </row>
    <row r="345" spans="2:17" ht="51.75">
      <c r="B345" s="132"/>
      <c r="C345" s="37" t="s">
        <v>19</v>
      </c>
      <c r="D345" s="48" t="s">
        <v>614</v>
      </c>
      <c r="E345" s="48" t="s">
        <v>615</v>
      </c>
      <c r="F345" s="48" t="s">
        <v>1173</v>
      </c>
      <c r="G345" s="6">
        <v>43467</v>
      </c>
      <c r="H345" s="6">
        <v>43889</v>
      </c>
      <c r="I345" s="9">
        <v>2123974</v>
      </c>
      <c r="J345" s="9">
        <v>796490</v>
      </c>
      <c r="K345" s="7">
        <f t="shared" si="10"/>
        <v>82187.59431954495</v>
      </c>
      <c r="L345" s="7">
        <f t="shared" si="11"/>
        <v>30820.338196029872</v>
      </c>
      <c r="M345" s="28">
        <v>58401</v>
      </c>
      <c r="N345" s="48" t="s">
        <v>104</v>
      </c>
      <c r="O345" s="49" t="s">
        <v>919</v>
      </c>
      <c r="P345" s="5">
        <v>22</v>
      </c>
      <c r="Q345" s="53"/>
    </row>
    <row r="346" spans="2:17" ht="39">
      <c r="B346" s="132"/>
      <c r="C346" s="37" t="s">
        <v>19</v>
      </c>
      <c r="D346" s="48" t="s">
        <v>33</v>
      </c>
      <c r="E346" s="48" t="s">
        <v>616</v>
      </c>
      <c r="F346" s="48" t="s">
        <v>617</v>
      </c>
      <c r="G346" s="6">
        <v>43405</v>
      </c>
      <c r="H346" s="6">
        <v>43769</v>
      </c>
      <c r="I346" s="9">
        <v>225000</v>
      </c>
      <c r="J346" s="9">
        <v>84375</v>
      </c>
      <c r="K346" s="7">
        <f t="shared" si="10"/>
        <v>8706.419533335913</v>
      </c>
      <c r="L346" s="7">
        <f t="shared" si="11"/>
        <v>3264.9073250009674</v>
      </c>
      <c r="M346" s="28">
        <v>39143</v>
      </c>
      <c r="N346" s="48" t="s">
        <v>5</v>
      </c>
      <c r="O346" s="49" t="s">
        <v>919</v>
      </c>
      <c r="P346" s="5">
        <v>33</v>
      </c>
      <c r="Q346" s="53"/>
    </row>
    <row r="347" spans="2:17" ht="26.25">
      <c r="B347" s="132"/>
      <c r="C347" s="37" t="s">
        <v>19</v>
      </c>
      <c r="D347" s="48" t="s">
        <v>618</v>
      </c>
      <c r="E347" s="48" t="s">
        <v>619</v>
      </c>
      <c r="F347" s="48" t="s">
        <v>1145</v>
      </c>
      <c r="G347" s="6">
        <v>43488</v>
      </c>
      <c r="H347" s="6">
        <v>44219</v>
      </c>
      <c r="I347" s="9">
        <v>746400</v>
      </c>
      <c r="J347" s="9">
        <v>279900</v>
      </c>
      <c r="K347" s="7">
        <f t="shared" si="10"/>
        <v>28882.095731919668</v>
      </c>
      <c r="L347" s="7">
        <f t="shared" si="11"/>
        <v>10830.785899469876</v>
      </c>
      <c r="M347" s="28">
        <v>34813</v>
      </c>
      <c r="N347" s="48" t="s">
        <v>40</v>
      </c>
      <c r="O347" s="49" t="s">
        <v>919</v>
      </c>
      <c r="P347" s="5">
        <v>20</v>
      </c>
      <c r="Q347" s="53"/>
    </row>
    <row r="348" spans="2:17" ht="39">
      <c r="B348" s="132"/>
      <c r="C348" s="37" t="s">
        <v>19</v>
      </c>
      <c r="D348" s="48" t="s">
        <v>247</v>
      </c>
      <c r="E348" s="48" t="s">
        <v>246</v>
      </c>
      <c r="F348" s="48" t="s">
        <v>620</v>
      </c>
      <c r="G348" s="6">
        <v>43343</v>
      </c>
      <c r="H348" s="6">
        <v>43738</v>
      </c>
      <c r="I348" s="9">
        <v>721500</v>
      </c>
      <c r="J348" s="9">
        <v>270562</v>
      </c>
      <c r="K348" s="7">
        <f t="shared" si="10"/>
        <v>27918.58530356383</v>
      </c>
      <c r="L348" s="7">
        <f t="shared" si="11"/>
        <v>10469.450141237472</v>
      </c>
      <c r="M348" s="28">
        <v>37801</v>
      </c>
      <c r="N348" s="48" t="s">
        <v>5</v>
      </c>
      <c r="O348" s="49" t="s">
        <v>919</v>
      </c>
      <c r="P348" s="5">
        <v>22</v>
      </c>
      <c r="Q348" s="53"/>
    </row>
    <row r="349" spans="2:17" ht="51.75">
      <c r="B349" s="132"/>
      <c r="C349" s="37" t="s">
        <v>19</v>
      </c>
      <c r="D349" s="48" t="s">
        <v>621</v>
      </c>
      <c r="E349" s="48" t="s">
        <v>622</v>
      </c>
      <c r="F349" s="48" t="s">
        <v>1174</v>
      </c>
      <c r="G349" s="6">
        <v>43466</v>
      </c>
      <c r="H349" s="6">
        <v>44227</v>
      </c>
      <c r="I349" s="9">
        <v>1538000</v>
      </c>
      <c r="J349" s="9">
        <v>576750</v>
      </c>
      <c r="K349" s="7">
        <f t="shared" si="10"/>
        <v>59513.21441009171</v>
      </c>
      <c r="L349" s="7">
        <f t="shared" si="11"/>
        <v>22317.455403784392</v>
      </c>
      <c r="M349" s="28">
        <v>59458</v>
      </c>
      <c r="N349" s="48" t="s">
        <v>104</v>
      </c>
      <c r="O349" s="49" t="s">
        <v>919</v>
      </c>
      <c r="P349" s="5">
        <v>38</v>
      </c>
      <c r="Q349" s="53"/>
    </row>
    <row r="350" spans="2:17" ht="51.75">
      <c r="B350" s="132"/>
      <c r="C350" s="37" t="s">
        <v>19</v>
      </c>
      <c r="D350" s="48" t="s">
        <v>314</v>
      </c>
      <c r="E350" s="48" t="s">
        <v>623</v>
      </c>
      <c r="F350" s="48" t="s">
        <v>1175</v>
      </c>
      <c r="G350" s="6">
        <v>43405</v>
      </c>
      <c r="H350" s="6">
        <v>44073</v>
      </c>
      <c r="I350" s="9">
        <v>4683867</v>
      </c>
      <c r="J350" s="9">
        <v>1756449</v>
      </c>
      <c r="K350" s="7">
        <f t="shared" si="10"/>
        <v>181243.1606237666</v>
      </c>
      <c r="L350" s="7">
        <f t="shared" si="11"/>
        <v>67966.1417018148</v>
      </c>
      <c r="M350" s="28">
        <v>37802</v>
      </c>
      <c r="N350" s="48" t="s">
        <v>5</v>
      </c>
      <c r="O350" s="49" t="s">
        <v>919</v>
      </c>
      <c r="P350" s="5">
        <v>28</v>
      </c>
      <c r="Q350" s="53"/>
    </row>
    <row r="351" spans="2:17" ht="51.75">
      <c r="B351" s="132"/>
      <c r="C351" s="37" t="s">
        <v>19</v>
      </c>
      <c r="D351" s="48" t="s">
        <v>85</v>
      </c>
      <c r="E351" s="48" t="s">
        <v>624</v>
      </c>
      <c r="F351" s="48" t="s">
        <v>1176</v>
      </c>
      <c r="G351" s="6">
        <v>43404</v>
      </c>
      <c r="H351" s="6">
        <v>44135</v>
      </c>
      <c r="I351" s="9">
        <v>8863919</v>
      </c>
      <c r="J351" s="9">
        <v>3323969</v>
      </c>
      <c r="K351" s="7">
        <f t="shared" si="10"/>
        <v>342991.100104477</v>
      </c>
      <c r="L351" s="7">
        <f t="shared" si="11"/>
        <v>128621.63835468018</v>
      </c>
      <c r="M351" s="28">
        <v>37882</v>
      </c>
      <c r="N351" s="48" t="s">
        <v>5</v>
      </c>
      <c r="O351" s="49" t="s">
        <v>919</v>
      </c>
      <c r="P351" s="5">
        <v>28</v>
      </c>
      <c r="Q351" s="53"/>
    </row>
    <row r="352" spans="2:17" ht="39">
      <c r="B352" s="132"/>
      <c r="C352" s="37" t="s">
        <v>19</v>
      </c>
      <c r="D352" s="48" t="s">
        <v>335</v>
      </c>
      <c r="E352" s="48" t="s">
        <v>625</v>
      </c>
      <c r="F352" s="48" t="s">
        <v>626</v>
      </c>
      <c r="G352" s="6">
        <v>43229</v>
      </c>
      <c r="H352" s="6">
        <v>43480</v>
      </c>
      <c r="I352" s="9">
        <v>305000</v>
      </c>
      <c r="J352" s="9">
        <v>114375</v>
      </c>
      <c r="K352" s="7">
        <f t="shared" si="10"/>
        <v>11802.035367410905</v>
      </c>
      <c r="L352" s="7">
        <f t="shared" si="11"/>
        <v>4425.763262779089</v>
      </c>
      <c r="M352" s="28">
        <v>39001</v>
      </c>
      <c r="N352" s="48" t="s">
        <v>5</v>
      </c>
      <c r="O352" s="49" t="s">
        <v>919</v>
      </c>
      <c r="P352" s="5">
        <v>33</v>
      </c>
      <c r="Q352" s="53"/>
    </row>
    <row r="353" spans="2:17" ht="39">
      <c r="B353" s="132"/>
      <c r="C353" s="37" t="s">
        <v>19</v>
      </c>
      <c r="D353" s="48" t="s">
        <v>335</v>
      </c>
      <c r="E353" s="48" t="s">
        <v>627</v>
      </c>
      <c r="F353" s="48" t="s">
        <v>1177</v>
      </c>
      <c r="G353" s="6">
        <v>43313</v>
      </c>
      <c r="H353" s="6">
        <v>43521</v>
      </c>
      <c r="I353" s="9">
        <v>353000</v>
      </c>
      <c r="J353" s="9">
        <v>132375</v>
      </c>
      <c r="K353" s="7">
        <f t="shared" si="10"/>
        <v>13659.4048678559</v>
      </c>
      <c r="L353" s="7">
        <f t="shared" si="11"/>
        <v>5122.2768254459625</v>
      </c>
      <c r="M353" s="28">
        <v>39001</v>
      </c>
      <c r="N353" s="48" t="s">
        <v>5</v>
      </c>
      <c r="O353" s="49" t="s">
        <v>919</v>
      </c>
      <c r="P353" s="5">
        <v>31</v>
      </c>
      <c r="Q353" s="53"/>
    </row>
    <row r="354" spans="2:17" ht="26.25">
      <c r="B354" s="132"/>
      <c r="C354" s="10" t="s">
        <v>19</v>
      </c>
      <c r="D354" s="48" t="s">
        <v>628</v>
      </c>
      <c r="E354" s="50" t="s">
        <v>225</v>
      </c>
      <c r="F354" s="50" t="s">
        <v>1178</v>
      </c>
      <c r="G354" s="2">
        <v>43488</v>
      </c>
      <c r="H354" s="2">
        <v>44219</v>
      </c>
      <c r="I354" s="4">
        <v>4109100</v>
      </c>
      <c r="J354" s="4">
        <v>1540912</v>
      </c>
      <c r="K354" s="7">
        <f t="shared" si="10"/>
        <v>159002.43779746932</v>
      </c>
      <c r="L354" s="7">
        <f t="shared" si="11"/>
        <v>59625.89482645204</v>
      </c>
      <c r="M354" s="30">
        <v>34506</v>
      </c>
      <c r="N354" s="50" t="s">
        <v>40</v>
      </c>
      <c r="O354" s="49" t="s">
        <v>919</v>
      </c>
      <c r="P354" s="1">
        <v>20</v>
      </c>
      <c r="Q354" s="55"/>
    </row>
    <row r="355" spans="2:17" ht="51.75">
      <c r="B355" s="132"/>
      <c r="C355" s="10" t="s">
        <v>19</v>
      </c>
      <c r="D355" s="48" t="s">
        <v>341</v>
      </c>
      <c r="E355" s="50" t="s">
        <v>629</v>
      </c>
      <c r="F355" s="50" t="s">
        <v>1179</v>
      </c>
      <c r="G355" s="2">
        <v>43374</v>
      </c>
      <c r="H355" s="2">
        <v>43861</v>
      </c>
      <c r="I355" s="4">
        <v>398000</v>
      </c>
      <c r="J355" s="4">
        <v>149250</v>
      </c>
      <c r="K355" s="7">
        <f t="shared" si="10"/>
        <v>15400.688774523082</v>
      </c>
      <c r="L355" s="7">
        <f t="shared" si="11"/>
        <v>5775.258290446156</v>
      </c>
      <c r="M355" s="30">
        <v>37401</v>
      </c>
      <c r="N355" s="50" t="s">
        <v>5</v>
      </c>
      <c r="O355" s="49" t="s">
        <v>919</v>
      </c>
      <c r="P355" s="1">
        <v>21</v>
      </c>
      <c r="Q355" s="55"/>
    </row>
    <row r="356" spans="2:17" ht="64.5">
      <c r="B356" s="132"/>
      <c r="C356" s="10" t="s">
        <v>19</v>
      </c>
      <c r="D356" s="48" t="s">
        <v>151</v>
      </c>
      <c r="E356" s="50" t="s">
        <v>630</v>
      </c>
      <c r="F356" s="50" t="s">
        <v>1180</v>
      </c>
      <c r="G356" s="2">
        <v>43405</v>
      </c>
      <c r="H356" s="2">
        <v>43739</v>
      </c>
      <c r="I356" s="4">
        <v>1153500</v>
      </c>
      <c r="J356" s="4">
        <v>432562</v>
      </c>
      <c r="K356" s="7">
        <f t="shared" si="10"/>
        <v>44634.910807568784</v>
      </c>
      <c r="L356" s="7">
        <f t="shared" si="11"/>
        <v>16738.07220523933</v>
      </c>
      <c r="M356" s="30">
        <v>38731</v>
      </c>
      <c r="N356" s="50" t="s">
        <v>5</v>
      </c>
      <c r="O356" s="49" t="s">
        <v>919</v>
      </c>
      <c r="P356" s="1">
        <v>32</v>
      </c>
      <c r="Q356" s="55"/>
    </row>
    <row r="357" spans="2:17" ht="51.75">
      <c r="B357" s="132"/>
      <c r="C357" s="10" t="s">
        <v>19</v>
      </c>
      <c r="D357" s="48" t="s">
        <v>631</v>
      </c>
      <c r="E357" s="50" t="s">
        <v>632</v>
      </c>
      <c r="F357" s="50" t="s">
        <v>1181</v>
      </c>
      <c r="G357" s="2">
        <v>43266</v>
      </c>
      <c r="H357" s="2">
        <v>43434</v>
      </c>
      <c r="I357" s="4">
        <v>621000</v>
      </c>
      <c r="J357" s="4">
        <v>232875</v>
      </c>
      <c r="K357" s="7">
        <f t="shared" si="10"/>
        <v>24029.71791200712</v>
      </c>
      <c r="L357" s="7">
        <f t="shared" si="11"/>
        <v>9011.14421700267</v>
      </c>
      <c r="M357" s="30">
        <v>39201</v>
      </c>
      <c r="N357" s="50" t="s">
        <v>5</v>
      </c>
      <c r="O357" s="49" t="s">
        <v>919</v>
      </c>
      <c r="P357" s="1">
        <v>26</v>
      </c>
      <c r="Q357" s="55"/>
    </row>
    <row r="358" spans="2:17" ht="51.75">
      <c r="B358" s="132"/>
      <c r="C358" s="10" t="s">
        <v>19</v>
      </c>
      <c r="D358" s="48" t="s">
        <v>341</v>
      </c>
      <c r="E358" s="50" t="s">
        <v>633</v>
      </c>
      <c r="F358" s="50" t="s">
        <v>1182</v>
      </c>
      <c r="G358" s="2">
        <v>43374</v>
      </c>
      <c r="H358" s="2">
        <v>44135</v>
      </c>
      <c r="I358" s="4">
        <v>2698542</v>
      </c>
      <c r="J358" s="4">
        <v>1011953</v>
      </c>
      <c r="K358" s="7">
        <f t="shared" si="10"/>
        <v>104420.61680145493</v>
      </c>
      <c r="L358" s="7">
        <f t="shared" si="11"/>
        <v>39157.72162674612</v>
      </c>
      <c r="M358" s="30">
        <v>37401</v>
      </c>
      <c r="N358" s="50" t="s">
        <v>5</v>
      </c>
      <c r="O358" s="49" t="s">
        <v>919</v>
      </c>
      <c r="P358" s="1">
        <v>25</v>
      </c>
      <c r="Q358" s="55"/>
    </row>
    <row r="359" spans="2:17" ht="26.25">
      <c r="B359" s="132"/>
      <c r="C359" s="10" t="s">
        <v>19</v>
      </c>
      <c r="D359" s="48" t="s">
        <v>634</v>
      </c>
      <c r="E359" s="50" t="s">
        <v>635</v>
      </c>
      <c r="F359" s="50" t="s">
        <v>1183</v>
      </c>
      <c r="G359" s="2">
        <v>43488</v>
      </c>
      <c r="H359" s="2">
        <v>44219</v>
      </c>
      <c r="I359" s="4">
        <v>998800</v>
      </c>
      <c r="J359" s="4">
        <v>374550</v>
      </c>
      <c r="K359" s="7">
        <f t="shared" si="10"/>
        <v>38648.76368842627</v>
      </c>
      <c r="L359" s="7">
        <f t="shared" si="11"/>
        <v>14493.28638315985</v>
      </c>
      <c r="M359" s="30">
        <v>38273</v>
      </c>
      <c r="N359" s="50" t="s">
        <v>5</v>
      </c>
      <c r="O359" s="49" t="s">
        <v>919</v>
      </c>
      <c r="P359" s="1">
        <v>30</v>
      </c>
      <c r="Q359" s="55"/>
    </row>
    <row r="360" spans="2:17" ht="39">
      <c r="B360" s="132"/>
      <c r="C360" s="10" t="s">
        <v>19</v>
      </c>
      <c r="D360" s="48" t="s">
        <v>636</v>
      </c>
      <c r="E360" s="50" t="s">
        <v>637</v>
      </c>
      <c r="F360" s="50" t="s">
        <v>638</v>
      </c>
      <c r="G360" s="2">
        <v>43363</v>
      </c>
      <c r="H360" s="2">
        <v>43708</v>
      </c>
      <c r="I360" s="4">
        <v>1212170</v>
      </c>
      <c r="J360" s="4">
        <v>454563</v>
      </c>
      <c r="K360" s="7">
        <f t="shared" si="10"/>
        <v>46905.158069883524</v>
      </c>
      <c r="L360" s="7">
        <f t="shared" si="11"/>
        <v>17589.40525480788</v>
      </c>
      <c r="M360" s="30">
        <v>39403</v>
      </c>
      <c r="N360" s="50" t="s">
        <v>104</v>
      </c>
      <c r="O360" s="49" t="s">
        <v>919</v>
      </c>
      <c r="P360" s="1">
        <v>39</v>
      </c>
      <c r="Q360" s="55"/>
    </row>
    <row r="361" spans="2:17" ht="39">
      <c r="B361" s="132"/>
      <c r="C361" s="10" t="s">
        <v>19</v>
      </c>
      <c r="D361" s="48" t="s">
        <v>105</v>
      </c>
      <c r="E361" s="50" t="s">
        <v>106</v>
      </c>
      <c r="F361" s="50" t="s">
        <v>1184</v>
      </c>
      <c r="G361" s="2">
        <v>43221</v>
      </c>
      <c r="H361" s="2">
        <v>43467</v>
      </c>
      <c r="I361" s="4">
        <v>230000</v>
      </c>
      <c r="J361" s="4">
        <v>86250</v>
      </c>
      <c r="K361" s="7">
        <f t="shared" si="10"/>
        <v>8899.8955229656</v>
      </c>
      <c r="L361" s="7">
        <f t="shared" si="11"/>
        <v>3337.4608211121</v>
      </c>
      <c r="M361" s="30">
        <v>74282</v>
      </c>
      <c r="N361" s="50" t="s">
        <v>72</v>
      </c>
      <c r="O361" s="49" t="s">
        <v>919</v>
      </c>
      <c r="P361" s="1">
        <v>30</v>
      </c>
      <c r="Q361" s="55"/>
    </row>
    <row r="362" spans="2:17" ht="26.25">
      <c r="B362" s="132"/>
      <c r="C362" s="10" t="s">
        <v>19</v>
      </c>
      <c r="D362" s="48" t="s">
        <v>73</v>
      </c>
      <c r="E362" s="50" t="s">
        <v>639</v>
      </c>
      <c r="F362" s="50" t="s">
        <v>640</v>
      </c>
      <c r="G362" s="2">
        <v>43344</v>
      </c>
      <c r="H362" s="2">
        <v>43527</v>
      </c>
      <c r="I362" s="4">
        <v>663000</v>
      </c>
      <c r="J362" s="4">
        <v>248625</v>
      </c>
      <c r="K362" s="7">
        <f t="shared" si="10"/>
        <v>25654.91622489649</v>
      </c>
      <c r="L362" s="7">
        <f t="shared" si="11"/>
        <v>9620.593584336184</v>
      </c>
      <c r="M362" s="30">
        <v>74212</v>
      </c>
      <c r="N362" s="50" t="s">
        <v>72</v>
      </c>
      <c r="O362" s="49" t="s">
        <v>919</v>
      </c>
      <c r="P362" s="1">
        <v>33</v>
      </c>
      <c r="Q362" s="55"/>
    </row>
    <row r="363" spans="2:17" ht="26.25">
      <c r="B363" s="132"/>
      <c r="C363" s="10" t="s">
        <v>19</v>
      </c>
      <c r="D363" s="48" t="s">
        <v>73</v>
      </c>
      <c r="E363" s="50" t="s">
        <v>641</v>
      </c>
      <c r="F363" s="50" t="s">
        <v>1185</v>
      </c>
      <c r="G363" s="2">
        <v>43467</v>
      </c>
      <c r="H363" s="2">
        <v>43769</v>
      </c>
      <c r="I363" s="4">
        <v>2142000</v>
      </c>
      <c r="J363" s="4">
        <v>803250</v>
      </c>
      <c r="K363" s="7">
        <f t="shared" si="10"/>
        <v>82885.1139573579</v>
      </c>
      <c r="L363" s="7">
        <f t="shared" si="11"/>
        <v>31081.91773400921</v>
      </c>
      <c r="M363" s="30">
        <v>74212</v>
      </c>
      <c r="N363" s="50" t="s">
        <v>72</v>
      </c>
      <c r="O363" s="49" t="s">
        <v>919</v>
      </c>
      <c r="P363" s="1">
        <v>30</v>
      </c>
      <c r="Q363" s="55"/>
    </row>
    <row r="364" spans="2:17" ht="39">
      <c r="B364" s="132"/>
      <c r="C364" s="10" t="s">
        <v>19</v>
      </c>
      <c r="D364" s="48" t="s">
        <v>544</v>
      </c>
      <c r="E364" s="50" t="s">
        <v>642</v>
      </c>
      <c r="F364" s="50" t="s">
        <v>1145</v>
      </c>
      <c r="G364" s="2">
        <v>43488</v>
      </c>
      <c r="H364" s="2">
        <v>44219</v>
      </c>
      <c r="I364" s="9">
        <v>3157500</v>
      </c>
      <c r="J364" s="4">
        <v>1184062</v>
      </c>
      <c r="K364" s="7">
        <f t="shared" si="10"/>
        <v>122180.08745114731</v>
      </c>
      <c r="L364" s="7">
        <f t="shared" si="11"/>
        <v>45817.51344658128</v>
      </c>
      <c r="M364" s="30">
        <v>70200</v>
      </c>
      <c r="N364" s="50" t="s">
        <v>72</v>
      </c>
      <c r="O364" s="49" t="s">
        <v>919</v>
      </c>
      <c r="P364" s="1">
        <v>35</v>
      </c>
      <c r="Q364" s="55"/>
    </row>
    <row r="365" spans="2:17" ht="39">
      <c r="B365" s="132"/>
      <c r="C365" s="10" t="s">
        <v>19</v>
      </c>
      <c r="D365" s="48" t="s">
        <v>242</v>
      </c>
      <c r="E365" s="50" t="s">
        <v>643</v>
      </c>
      <c r="F365" s="50" t="s">
        <v>644</v>
      </c>
      <c r="G365" s="2">
        <v>43282</v>
      </c>
      <c r="H365" s="2">
        <v>43465</v>
      </c>
      <c r="I365" s="9">
        <v>636460</v>
      </c>
      <c r="J365" s="4">
        <v>238672</v>
      </c>
      <c r="K365" s="7">
        <f t="shared" si="10"/>
        <v>24627.94567194211</v>
      </c>
      <c r="L365" s="7">
        <f t="shared" si="11"/>
        <v>9235.46027937933</v>
      </c>
      <c r="M365" s="30">
        <v>79201</v>
      </c>
      <c r="N365" s="50" t="s">
        <v>72</v>
      </c>
      <c r="O365" s="49" t="s">
        <v>919</v>
      </c>
      <c r="P365" s="1">
        <v>37</v>
      </c>
      <c r="Q365" s="55"/>
    </row>
    <row r="366" spans="2:17" ht="64.5">
      <c r="B366" s="132"/>
      <c r="C366" s="10" t="s">
        <v>19</v>
      </c>
      <c r="D366" s="48" t="s">
        <v>185</v>
      </c>
      <c r="E366" s="50" t="s">
        <v>479</v>
      </c>
      <c r="F366" s="50" t="s">
        <v>1003</v>
      </c>
      <c r="G366" s="2">
        <v>43480</v>
      </c>
      <c r="H366" s="2">
        <v>44227</v>
      </c>
      <c r="I366" s="9">
        <v>1781000</v>
      </c>
      <c r="J366" s="4">
        <v>667875</v>
      </c>
      <c r="K366" s="7">
        <f t="shared" si="10"/>
        <v>68916.1475060945</v>
      </c>
      <c r="L366" s="7">
        <f t="shared" si="11"/>
        <v>25843.555314785433</v>
      </c>
      <c r="M366" s="30">
        <v>59451</v>
      </c>
      <c r="N366" s="50" t="s">
        <v>104</v>
      </c>
      <c r="O366" s="49" t="s">
        <v>919</v>
      </c>
      <c r="P366" s="1">
        <v>34</v>
      </c>
      <c r="Q366" s="55"/>
    </row>
    <row r="367" spans="2:17" ht="64.5">
      <c r="B367" s="132"/>
      <c r="C367" s="10" t="s">
        <v>19</v>
      </c>
      <c r="D367" s="48" t="s">
        <v>54</v>
      </c>
      <c r="E367" s="50" t="s">
        <v>645</v>
      </c>
      <c r="F367" s="50" t="s">
        <v>1186</v>
      </c>
      <c r="G367" s="2">
        <v>43313</v>
      </c>
      <c r="H367" s="2">
        <v>44012</v>
      </c>
      <c r="I367" s="4">
        <v>2791350</v>
      </c>
      <c r="J367" s="4">
        <v>1046756</v>
      </c>
      <c r="K367" s="7">
        <f t="shared" si="10"/>
        <v>108011.84073056534</v>
      </c>
      <c r="L367" s="7">
        <f t="shared" si="11"/>
        <v>40504.43060016252</v>
      </c>
      <c r="M367" s="31" t="s">
        <v>934</v>
      </c>
      <c r="N367" s="50" t="s">
        <v>48</v>
      </c>
      <c r="O367" s="49" t="s">
        <v>919</v>
      </c>
      <c r="P367" s="1">
        <v>39</v>
      </c>
      <c r="Q367" s="55"/>
    </row>
    <row r="368" spans="2:17" ht="39">
      <c r="B368" s="132"/>
      <c r="C368" s="10" t="s">
        <v>19</v>
      </c>
      <c r="D368" s="48" t="s">
        <v>20</v>
      </c>
      <c r="E368" s="48" t="s">
        <v>646</v>
      </c>
      <c r="F368" s="48" t="s">
        <v>1187</v>
      </c>
      <c r="G368" s="6">
        <v>43221</v>
      </c>
      <c r="H368" s="6">
        <v>44012</v>
      </c>
      <c r="I368" s="9">
        <v>368054</v>
      </c>
      <c r="J368" s="4">
        <v>138020</v>
      </c>
      <c r="K368" s="7">
        <f t="shared" si="10"/>
        <v>14241.92237743296</v>
      </c>
      <c r="L368" s="7">
        <f t="shared" si="11"/>
        <v>5340.7112177378785</v>
      </c>
      <c r="M368" s="31" t="s">
        <v>935</v>
      </c>
      <c r="N368" s="50" t="s">
        <v>9</v>
      </c>
      <c r="O368" s="49" t="s">
        <v>919</v>
      </c>
      <c r="P368" s="1">
        <v>51</v>
      </c>
      <c r="Q368" s="55"/>
    </row>
    <row r="369" spans="2:17" ht="39">
      <c r="B369" s="132"/>
      <c r="C369" s="10" t="s">
        <v>19</v>
      </c>
      <c r="D369" s="48" t="s">
        <v>306</v>
      </c>
      <c r="E369" s="50" t="s">
        <v>647</v>
      </c>
      <c r="F369" s="50" t="s">
        <v>648</v>
      </c>
      <c r="G369" s="2">
        <v>43278</v>
      </c>
      <c r="H369" s="2">
        <v>43516</v>
      </c>
      <c r="I369" s="9">
        <v>4332675</v>
      </c>
      <c r="J369" s="4">
        <v>1624752</v>
      </c>
      <c r="K369" s="7">
        <f t="shared" si="10"/>
        <v>167653.7166737608</v>
      </c>
      <c r="L369" s="7">
        <f t="shared" si="11"/>
        <v>62870.10022056263</v>
      </c>
      <c r="M369" s="30">
        <v>43981</v>
      </c>
      <c r="N369" s="50" t="s">
        <v>309</v>
      </c>
      <c r="O369" s="49" t="s">
        <v>919</v>
      </c>
      <c r="P369" s="1">
        <v>20</v>
      </c>
      <c r="Q369" s="55"/>
    </row>
    <row r="370" spans="2:17" ht="64.5">
      <c r="B370" s="132"/>
      <c r="C370" s="10" t="s">
        <v>19</v>
      </c>
      <c r="D370" s="48" t="s">
        <v>61</v>
      </c>
      <c r="E370" s="50" t="s">
        <v>649</v>
      </c>
      <c r="F370" s="50" t="s">
        <v>1188</v>
      </c>
      <c r="G370" s="2">
        <v>43282</v>
      </c>
      <c r="H370" s="2">
        <v>43830</v>
      </c>
      <c r="I370" s="4">
        <v>1034529</v>
      </c>
      <c r="J370" s="4">
        <v>387948</v>
      </c>
      <c r="K370" s="7">
        <f t="shared" si="10"/>
        <v>40031.30441512208</v>
      </c>
      <c r="L370" s="7">
        <f t="shared" si="11"/>
        <v>15011.724644971559</v>
      </c>
      <c r="M370" s="30">
        <v>26401</v>
      </c>
      <c r="N370" s="50" t="s">
        <v>63</v>
      </c>
      <c r="O370" s="49" t="s">
        <v>919</v>
      </c>
      <c r="P370" s="1">
        <v>29</v>
      </c>
      <c r="Q370" s="55"/>
    </row>
    <row r="371" spans="2:17" ht="51.75">
      <c r="B371" s="132"/>
      <c r="C371" s="10" t="s">
        <v>19</v>
      </c>
      <c r="D371" s="48" t="s">
        <v>650</v>
      </c>
      <c r="E371" s="50" t="s">
        <v>651</v>
      </c>
      <c r="F371" s="50" t="s">
        <v>1189</v>
      </c>
      <c r="G371" s="2">
        <v>43210</v>
      </c>
      <c r="H371" s="2">
        <v>43799</v>
      </c>
      <c r="I371" s="4">
        <v>3842617</v>
      </c>
      <c r="J371" s="4">
        <v>1440980</v>
      </c>
      <c r="K371" s="7">
        <f t="shared" si="10"/>
        <v>148690.82536857176</v>
      </c>
      <c r="L371" s="7">
        <f t="shared" si="11"/>
        <v>55759.006307317264</v>
      </c>
      <c r="M371" s="30">
        <v>53341</v>
      </c>
      <c r="N371" s="50" t="s">
        <v>9</v>
      </c>
      <c r="O371" s="49" t="s">
        <v>919</v>
      </c>
      <c r="P371" s="1">
        <v>30</v>
      </c>
      <c r="Q371" s="55"/>
    </row>
    <row r="372" spans="2:17" ht="26.25">
      <c r="B372" s="132"/>
      <c r="C372" s="10" t="s">
        <v>19</v>
      </c>
      <c r="D372" s="48" t="s">
        <v>652</v>
      </c>
      <c r="E372" s="50" t="s">
        <v>653</v>
      </c>
      <c r="F372" s="50" t="s">
        <v>1145</v>
      </c>
      <c r="G372" s="2">
        <v>43488</v>
      </c>
      <c r="H372" s="2">
        <v>44219</v>
      </c>
      <c r="I372" s="4">
        <v>541014</v>
      </c>
      <c r="J372" s="4">
        <v>202880</v>
      </c>
      <c r="K372" s="7">
        <f t="shared" si="10"/>
        <v>20934.64381070309</v>
      </c>
      <c r="L372" s="7">
        <f t="shared" si="11"/>
        <v>7850.481755214178</v>
      </c>
      <c r="M372" s="30">
        <v>36301</v>
      </c>
      <c r="N372" s="50" t="s">
        <v>45</v>
      </c>
      <c r="O372" s="49" t="s">
        <v>919</v>
      </c>
      <c r="P372" s="1">
        <v>20</v>
      </c>
      <c r="Q372" s="55"/>
    </row>
    <row r="373" spans="2:17" ht="39">
      <c r="B373" s="132"/>
      <c r="C373" s="10" t="s">
        <v>19</v>
      </c>
      <c r="D373" s="48" t="s">
        <v>654</v>
      </c>
      <c r="E373" s="50" t="s">
        <v>655</v>
      </c>
      <c r="F373" s="50" t="s">
        <v>1190</v>
      </c>
      <c r="G373" s="2">
        <v>43488</v>
      </c>
      <c r="H373" s="2">
        <v>44219</v>
      </c>
      <c r="I373" s="4">
        <v>3336323</v>
      </c>
      <c r="J373" s="4">
        <v>1251120</v>
      </c>
      <c r="K373" s="7">
        <f t="shared" si="10"/>
        <v>129099.67882985722</v>
      </c>
      <c r="L373" s="7">
        <f t="shared" si="11"/>
        <v>48412.33602909879</v>
      </c>
      <c r="M373" s="30">
        <v>50314</v>
      </c>
      <c r="N373" s="50" t="s">
        <v>48</v>
      </c>
      <c r="O373" s="49" t="s">
        <v>919</v>
      </c>
      <c r="P373" s="1">
        <v>20</v>
      </c>
      <c r="Q373" s="55"/>
    </row>
    <row r="374" spans="2:17" ht="115.5">
      <c r="B374" s="132"/>
      <c r="C374" s="10" t="s">
        <v>19</v>
      </c>
      <c r="D374" s="48" t="s">
        <v>20</v>
      </c>
      <c r="E374" s="50" t="s">
        <v>656</v>
      </c>
      <c r="F374" s="50" t="s">
        <v>1191</v>
      </c>
      <c r="G374" s="2">
        <v>43221</v>
      </c>
      <c r="H374" s="2">
        <v>44135</v>
      </c>
      <c r="I374" s="4">
        <v>2148900</v>
      </c>
      <c r="J374" s="4">
        <v>805837</v>
      </c>
      <c r="K374" s="7">
        <f t="shared" si="10"/>
        <v>83152.11082304687</v>
      </c>
      <c r="L374" s="7">
        <f t="shared" si="11"/>
        <v>31182.022211043608</v>
      </c>
      <c r="M374" s="31" t="s">
        <v>936</v>
      </c>
      <c r="N374" s="50" t="s">
        <v>9</v>
      </c>
      <c r="O374" s="49" t="s">
        <v>919</v>
      </c>
      <c r="P374" s="1">
        <v>31</v>
      </c>
      <c r="Q374" s="55"/>
    </row>
    <row r="375" spans="2:19" s="16" customFormat="1" ht="51.75">
      <c r="B375" s="132"/>
      <c r="C375" s="37" t="s">
        <v>19</v>
      </c>
      <c r="D375" s="48" t="s">
        <v>657</v>
      </c>
      <c r="E375" s="48" t="s">
        <v>658</v>
      </c>
      <c r="F375" s="48" t="s">
        <v>1192</v>
      </c>
      <c r="G375" s="6">
        <v>43373</v>
      </c>
      <c r="H375" s="6">
        <v>43496</v>
      </c>
      <c r="I375" s="9">
        <v>920100</v>
      </c>
      <c r="J375" s="9">
        <v>345037</v>
      </c>
      <c r="K375" s="7">
        <f t="shared" si="10"/>
        <v>35603.45161165499</v>
      </c>
      <c r="L375" s="7">
        <f t="shared" si="11"/>
        <v>13351.275006771659</v>
      </c>
      <c r="M375" s="28">
        <v>50303</v>
      </c>
      <c r="N375" s="48" t="s">
        <v>48</v>
      </c>
      <c r="O375" s="49" t="s">
        <v>919</v>
      </c>
      <c r="P375" s="5">
        <v>23</v>
      </c>
      <c r="Q375" s="53"/>
      <c r="S375"/>
    </row>
    <row r="376" spans="2:19" s="16" customFormat="1" ht="90">
      <c r="B376" s="132"/>
      <c r="C376" s="10" t="s">
        <v>19</v>
      </c>
      <c r="D376" s="48" t="s">
        <v>407</v>
      </c>
      <c r="E376" s="48" t="s">
        <v>1309</v>
      </c>
      <c r="F376" s="48" t="s">
        <v>1340</v>
      </c>
      <c r="G376" s="6">
        <v>43437</v>
      </c>
      <c r="H376" s="6">
        <v>43830</v>
      </c>
      <c r="I376" s="9">
        <v>8060000</v>
      </c>
      <c r="J376" s="9">
        <v>1813500</v>
      </c>
      <c r="K376" s="7">
        <f t="shared" si="10"/>
        <v>311883.2952830554</v>
      </c>
      <c r="L376" s="7">
        <f t="shared" si="11"/>
        <v>70173.74143868746</v>
      </c>
      <c r="M376" s="28" t="s">
        <v>1341</v>
      </c>
      <c r="N376" s="48" t="s">
        <v>5</v>
      </c>
      <c r="O376" s="49" t="s">
        <v>919</v>
      </c>
      <c r="P376" s="5">
        <v>26</v>
      </c>
      <c r="Q376" s="53"/>
      <c r="S376"/>
    </row>
    <row r="377" spans="2:19" s="16" customFormat="1" ht="39">
      <c r="B377" s="132"/>
      <c r="C377" s="37" t="s">
        <v>19</v>
      </c>
      <c r="D377" s="48" t="s">
        <v>1295</v>
      </c>
      <c r="E377" s="48" t="s">
        <v>1310</v>
      </c>
      <c r="F377" s="48" t="s">
        <v>1342</v>
      </c>
      <c r="G377" s="6">
        <v>43646</v>
      </c>
      <c r="H377" s="6">
        <v>44377</v>
      </c>
      <c r="I377" s="9">
        <v>527000</v>
      </c>
      <c r="J377" s="9">
        <v>197625</v>
      </c>
      <c r="K377" s="7">
        <f t="shared" si="10"/>
        <v>20392.369306969005</v>
      </c>
      <c r="L377" s="7">
        <f t="shared" si="11"/>
        <v>7647.138490113377</v>
      </c>
      <c r="M377" s="28" t="s">
        <v>1343</v>
      </c>
      <c r="N377" s="48" t="s">
        <v>104</v>
      </c>
      <c r="O377" s="49" t="s">
        <v>919</v>
      </c>
      <c r="P377" s="5">
        <v>20</v>
      </c>
      <c r="Q377" s="53"/>
      <c r="S377"/>
    </row>
    <row r="378" spans="2:19" s="16" customFormat="1" ht="90">
      <c r="B378" s="132"/>
      <c r="C378" s="10" t="s">
        <v>19</v>
      </c>
      <c r="D378" s="48" t="s">
        <v>1296</v>
      </c>
      <c r="E378" s="48" t="s">
        <v>1311</v>
      </c>
      <c r="F378" s="48" t="s">
        <v>1344</v>
      </c>
      <c r="G378" s="6">
        <v>43556</v>
      </c>
      <c r="H378" s="6">
        <v>43738</v>
      </c>
      <c r="I378" s="9">
        <v>135538</v>
      </c>
      <c r="J378" s="9">
        <v>50826</v>
      </c>
      <c r="K378" s="7">
        <f t="shared" si="10"/>
        <v>5244.669736485702</v>
      </c>
      <c r="L378" s="7">
        <f t="shared" si="11"/>
        <v>1966.7221297836938</v>
      </c>
      <c r="M378" s="28" t="s">
        <v>1345</v>
      </c>
      <c r="N378" s="48" t="s">
        <v>40</v>
      </c>
      <c r="O378" s="49" t="s">
        <v>919</v>
      </c>
      <c r="P378" s="5">
        <v>25</v>
      </c>
      <c r="Q378" s="53"/>
      <c r="S378"/>
    </row>
    <row r="379" spans="2:19" s="16" customFormat="1" ht="26.25">
      <c r="B379" s="132"/>
      <c r="C379" s="37" t="s">
        <v>19</v>
      </c>
      <c r="D379" s="48" t="s">
        <v>59</v>
      </c>
      <c r="E379" s="48" t="s">
        <v>1312</v>
      </c>
      <c r="F379" s="48" t="s">
        <v>1346</v>
      </c>
      <c r="G379" s="6">
        <v>43646</v>
      </c>
      <c r="H379" s="6">
        <v>43738</v>
      </c>
      <c r="I379" s="9">
        <v>495000</v>
      </c>
      <c r="J379" s="9">
        <v>185625</v>
      </c>
      <c r="K379" s="7">
        <f t="shared" si="10"/>
        <v>19154.12297333901</v>
      </c>
      <c r="L379" s="7">
        <f t="shared" si="11"/>
        <v>7182.796115002128</v>
      </c>
      <c r="M379" s="28" t="s">
        <v>978</v>
      </c>
      <c r="N379" s="48" t="s">
        <v>58</v>
      </c>
      <c r="O379" s="49" t="s">
        <v>919</v>
      </c>
      <c r="P379" s="5">
        <v>33</v>
      </c>
      <c r="Q379" s="53"/>
      <c r="S379"/>
    </row>
    <row r="380" spans="2:19" s="16" customFormat="1" ht="64.5">
      <c r="B380" s="132"/>
      <c r="C380" s="10" t="s">
        <v>19</v>
      </c>
      <c r="D380" s="48" t="s">
        <v>20</v>
      </c>
      <c r="E380" s="48" t="s">
        <v>246</v>
      </c>
      <c r="F380" s="48" t="s">
        <v>1347</v>
      </c>
      <c r="G380" s="6">
        <v>43405</v>
      </c>
      <c r="H380" s="6">
        <v>44196</v>
      </c>
      <c r="I380" s="9">
        <v>771500</v>
      </c>
      <c r="J380" s="9">
        <v>289312</v>
      </c>
      <c r="K380" s="7">
        <f t="shared" si="10"/>
        <v>29853.345199860698</v>
      </c>
      <c r="L380" s="7">
        <f t="shared" si="11"/>
        <v>11194.985102348799</v>
      </c>
      <c r="M380" s="44" t="s">
        <v>1348</v>
      </c>
      <c r="N380" s="48" t="s">
        <v>9</v>
      </c>
      <c r="O380" s="49" t="s">
        <v>919</v>
      </c>
      <c r="P380" s="5">
        <v>38</v>
      </c>
      <c r="Q380" s="53"/>
      <c r="S380"/>
    </row>
    <row r="381" spans="2:19" s="16" customFormat="1" ht="26.25">
      <c r="B381" s="132"/>
      <c r="C381" s="37" t="s">
        <v>19</v>
      </c>
      <c r="D381" s="48" t="s">
        <v>1297</v>
      </c>
      <c r="E381" s="48" t="s">
        <v>1313</v>
      </c>
      <c r="F381" s="48" t="s">
        <v>1338</v>
      </c>
      <c r="G381" s="6">
        <v>43646</v>
      </c>
      <c r="H381" s="6">
        <v>44377</v>
      </c>
      <c r="I381" s="9">
        <v>688500</v>
      </c>
      <c r="J381" s="9">
        <v>258187</v>
      </c>
      <c r="K381" s="7">
        <f t="shared" si="10"/>
        <v>26641.643772007894</v>
      </c>
      <c r="L381" s="7">
        <f t="shared" si="11"/>
        <v>9990.597066903998</v>
      </c>
      <c r="M381" s="28" t="s">
        <v>1349</v>
      </c>
      <c r="N381" s="48" t="s">
        <v>40</v>
      </c>
      <c r="O381" s="49" t="s">
        <v>919</v>
      </c>
      <c r="P381" s="5">
        <v>20</v>
      </c>
      <c r="Q381" s="53"/>
      <c r="S381"/>
    </row>
    <row r="382" spans="2:19" s="16" customFormat="1" ht="77.25">
      <c r="B382" s="132"/>
      <c r="C382" s="10" t="s">
        <v>19</v>
      </c>
      <c r="D382" s="48" t="s">
        <v>111</v>
      </c>
      <c r="E382" s="48" t="s">
        <v>1314</v>
      </c>
      <c r="F382" s="48" t="s">
        <v>1350</v>
      </c>
      <c r="G382" s="6">
        <v>43836</v>
      </c>
      <c r="H382" s="6">
        <v>44074</v>
      </c>
      <c r="I382" s="9">
        <v>579000</v>
      </c>
      <c r="J382" s="9">
        <v>217125</v>
      </c>
      <c r="K382" s="7">
        <f t="shared" si="10"/>
        <v>22404.51959911775</v>
      </c>
      <c r="L382" s="7">
        <f t="shared" si="11"/>
        <v>8401.694849669157</v>
      </c>
      <c r="M382" s="28" t="s">
        <v>982</v>
      </c>
      <c r="N382" s="48" t="s">
        <v>5</v>
      </c>
      <c r="O382" s="49" t="s">
        <v>919</v>
      </c>
      <c r="P382" s="5">
        <v>34</v>
      </c>
      <c r="Q382" s="53"/>
      <c r="S382"/>
    </row>
    <row r="383" spans="2:19" s="16" customFormat="1" ht="64.5">
      <c r="B383" s="132"/>
      <c r="C383" s="37" t="s">
        <v>19</v>
      </c>
      <c r="D383" s="48" t="s">
        <v>341</v>
      </c>
      <c r="E383" s="48" t="s">
        <v>1315</v>
      </c>
      <c r="F383" s="48" t="s">
        <v>1351</v>
      </c>
      <c r="G383" s="6">
        <v>43466</v>
      </c>
      <c r="H383" s="6">
        <v>43830</v>
      </c>
      <c r="I383" s="9">
        <v>366000</v>
      </c>
      <c r="J383" s="9">
        <v>137250</v>
      </c>
      <c r="K383" s="7">
        <f t="shared" si="10"/>
        <v>14162.442440893084</v>
      </c>
      <c r="L383" s="7">
        <f t="shared" si="11"/>
        <v>5310.915915334907</v>
      </c>
      <c r="M383" s="28" t="s">
        <v>1352</v>
      </c>
      <c r="N383" s="48" t="s">
        <v>5</v>
      </c>
      <c r="O383" s="49" t="s">
        <v>919</v>
      </c>
      <c r="P383" s="5">
        <v>25</v>
      </c>
      <c r="Q383" s="53"/>
      <c r="S383"/>
    </row>
    <row r="384" spans="2:19" s="16" customFormat="1" ht="77.25">
      <c r="B384" s="132"/>
      <c r="C384" s="10" t="s">
        <v>19</v>
      </c>
      <c r="D384" s="48" t="s">
        <v>3</v>
      </c>
      <c r="E384" s="48" t="s">
        <v>1316</v>
      </c>
      <c r="F384" s="48" t="s">
        <v>1353</v>
      </c>
      <c r="G384" s="6">
        <v>43405</v>
      </c>
      <c r="H384" s="6">
        <v>44012</v>
      </c>
      <c r="I384" s="9">
        <v>147000</v>
      </c>
      <c r="J384" s="9">
        <v>55125</v>
      </c>
      <c r="K384" s="7">
        <f t="shared" si="10"/>
        <v>5688.194095112796</v>
      </c>
      <c r="L384" s="7">
        <f t="shared" si="11"/>
        <v>2133.072785667299</v>
      </c>
      <c r="M384" s="24" t="s">
        <v>1354</v>
      </c>
      <c r="N384" s="48" t="s">
        <v>5</v>
      </c>
      <c r="O384" s="49" t="s">
        <v>919</v>
      </c>
      <c r="P384" s="5">
        <v>30</v>
      </c>
      <c r="Q384" s="53"/>
      <c r="S384"/>
    </row>
    <row r="385" spans="2:19" s="16" customFormat="1" ht="51.75">
      <c r="B385" s="132"/>
      <c r="C385" s="37" t="s">
        <v>19</v>
      </c>
      <c r="D385" s="48" t="s">
        <v>341</v>
      </c>
      <c r="E385" s="48" t="s">
        <v>1317</v>
      </c>
      <c r="F385" s="48" t="s">
        <v>1355</v>
      </c>
      <c r="G385" s="6">
        <v>43466</v>
      </c>
      <c r="H385" s="6">
        <v>43830</v>
      </c>
      <c r="I385" s="9">
        <v>332000</v>
      </c>
      <c r="J385" s="9">
        <v>124500</v>
      </c>
      <c r="K385" s="7">
        <f t="shared" si="10"/>
        <v>12846.805711411214</v>
      </c>
      <c r="L385" s="7">
        <f t="shared" si="11"/>
        <v>4817.552141779205</v>
      </c>
      <c r="M385" s="28" t="s">
        <v>1352</v>
      </c>
      <c r="N385" s="48" t="s">
        <v>5</v>
      </c>
      <c r="O385" s="49" t="s">
        <v>919</v>
      </c>
      <c r="P385" s="5">
        <v>30</v>
      </c>
      <c r="Q385" s="53"/>
      <c r="S385"/>
    </row>
    <row r="386" spans="2:19" s="16" customFormat="1" ht="77.25">
      <c r="B386" s="132"/>
      <c r="C386" s="10" t="s">
        <v>19</v>
      </c>
      <c r="D386" s="48" t="s">
        <v>3</v>
      </c>
      <c r="E386" s="48" t="s">
        <v>1318</v>
      </c>
      <c r="F386" s="48" t="s">
        <v>1356</v>
      </c>
      <c r="G386" s="6">
        <v>43405</v>
      </c>
      <c r="H386" s="6">
        <v>44012</v>
      </c>
      <c r="I386" s="9">
        <v>240000</v>
      </c>
      <c r="J386" s="9">
        <v>90000</v>
      </c>
      <c r="K386" s="7">
        <f t="shared" si="10"/>
        <v>9286.847502224973</v>
      </c>
      <c r="L386" s="7">
        <f t="shared" si="11"/>
        <v>3482.5678133343654</v>
      </c>
      <c r="M386" s="28" t="s">
        <v>1357</v>
      </c>
      <c r="N386" s="48" t="s">
        <v>5</v>
      </c>
      <c r="O386" s="49" t="s">
        <v>919</v>
      </c>
      <c r="P386" s="5">
        <v>30</v>
      </c>
      <c r="Q386" s="53"/>
      <c r="S386"/>
    </row>
    <row r="387" spans="2:19" s="16" customFormat="1" ht="39">
      <c r="B387" s="132"/>
      <c r="C387" s="37" t="s">
        <v>19</v>
      </c>
      <c r="D387" s="48" t="s">
        <v>341</v>
      </c>
      <c r="E387" s="48" t="s">
        <v>1319</v>
      </c>
      <c r="F387" s="48" t="s">
        <v>1358</v>
      </c>
      <c r="G387" s="6">
        <v>43403</v>
      </c>
      <c r="H387" s="6">
        <v>43799</v>
      </c>
      <c r="I387" s="9">
        <v>300000</v>
      </c>
      <c r="J387" s="9">
        <v>112500</v>
      </c>
      <c r="K387" s="7">
        <f t="shared" si="10"/>
        <v>11608.559377781217</v>
      </c>
      <c r="L387" s="7">
        <f t="shared" si="11"/>
        <v>4353.2097666679565</v>
      </c>
      <c r="M387" s="28" t="s">
        <v>1352</v>
      </c>
      <c r="N387" s="48" t="s">
        <v>5</v>
      </c>
      <c r="O387" s="49" t="s">
        <v>919</v>
      </c>
      <c r="P387" s="5">
        <v>18</v>
      </c>
      <c r="Q387" s="53"/>
      <c r="S387"/>
    </row>
    <row r="388" spans="2:19" s="16" customFormat="1" ht="26.25">
      <c r="B388" s="132"/>
      <c r="C388" s="10" t="s">
        <v>19</v>
      </c>
      <c r="D388" s="48" t="s">
        <v>404</v>
      </c>
      <c r="E388" s="48" t="s">
        <v>1320</v>
      </c>
      <c r="F388" s="48" t="s">
        <v>1359</v>
      </c>
      <c r="G388" s="6">
        <v>43646</v>
      </c>
      <c r="H388" s="6">
        <v>44377</v>
      </c>
      <c r="I388" s="9">
        <v>537000</v>
      </c>
      <c r="J388" s="9">
        <v>201375</v>
      </c>
      <c r="K388" s="7">
        <f t="shared" si="10"/>
        <v>20779.32128622838</v>
      </c>
      <c r="L388" s="7">
        <f t="shared" si="11"/>
        <v>7792.245482335642</v>
      </c>
      <c r="M388" s="28" t="s">
        <v>1360</v>
      </c>
      <c r="N388" s="48" t="s">
        <v>104</v>
      </c>
      <c r="O388" s="49" t="s">
        <v>919</v>
      </c>
      <c r="P388" s="5">
        <v>39</v>
      </c>
      <c r="Q388" s="53"/>
      <c r="S388"/>
    </row>
    <row r="389" spans="2:19" s="16" customFormat="1" ht="64.5">
      <c r="B389" s="132"/>
      <c r="C389" s="37" t="s">
        <v>19</v>
      </c>
      <c r="D389" s="48" t="s">
        <v>1298</v>
      </c>
      <c r="E389" s="48" t="s">
        <v>1321</v>
      </c>
      <c r="F389" s="48" t="s">
        <v>1361</v>
      </c>
      <c r="G389" s="6">
        <v>43402</v>
      </c>
      <c r="H389" s="6">
        <v>43830</v>
      </c>
      <c r="I389" s="9">
        <v>560000</v>
      </c>
      <c r="J389" s="9">
        <v>210000</v>
      </c>
      <c r="K389" s="7">
        <f t="shared" si="10"/>
        <v>21669.31083852494</v>
      </c>
      <c r="L389" s="7">
        <f t="shared" si="11"/>
        <v>8125.991564446852</v>
      </c>
      <c r="M389" s="28" t="s">
        <v>1364</v>
      </c>
      <c r="N389" s="48" t="s">
        <v>58</v>
      </c>
      <c r="O389" s="49" t="s">
        <v>919</v>
      </c>
      <c r="P389" s="5">
        <v>28</v>
      </c>
      <c r="Q389" s="53"/>
      <c r="S389"/>
    </row>
    <row r="390" spans="2:19" s="16" customFormat="1" ht="39">
      <c r="B390" s="132"/>
      <c r="C390" s="10" t="s">
        <v>19</v>
      </c>
      <c r="D390" s="48" t="s">
        <v>1299</v>
      </c>
      <c r="E390" s="48" t="s">
        <v>423</v>
      </c>
      <c r="F390" s="48" t="s">
        <v>1362</v>
      </c>
      <c r="G390" s="6">
        <v>43586</v>
      </c>
      <c r="H390" s="6">
        <v>43951</v>
      </c>
      <c r="I390" s="9">
        <v>81191</v>
      </c>
      <c r="J390" s="9">
        <v>30446</v>
      </c>
      <c r="K390" s="7">
        <f t="shared" si="10"/>
        <v>3141.7018148047828</v>
      </c>
      <c r="L390" s="7">
        <f t="shared" si="11"/>
        <v>1178.1139960530897</v>
      </c>
      <c r="M390" s="28" t="s">
        <v>1365</v>
      </c>
      <c r="N390" s="48" t="s">
        <v>5</v>
      </c>
      <c r="O390" s="49" t="s">
        <v>919</v>
      </c>
      <c r="P390" s="5">
        <v>28</v>
      </c>
      <c r="Q390" s="53"/>
      <c r="S390"/>
    </row>
    <row r="391" spans="2:19" s="16" customFormat="1" ht="39">
      <c r="B391" s="132"/>
      <c r="C391" s="37" t="s">
        <v>19</v>
      </c>
      <c r="D391" s="48" t="s">
        <v>341</v>
      </c>
      <c r="E391" s="48" t="s">
        <v>1322</v>
      </c>
      <c r="F391" s="48" t="s">
        <v>1363</v>
      </c>
      <c r="G391" s="6">
        <v>43466</v>
      </c>
      <c r="H391" s="6">
        <v>43830</v>
      </c>
      <c r="I391" s="9">
        <v>300000</v>
      </c>
      <c r="J391" s="9">
        <v>112500</v>
      </c>
      <c r="K391" s="7">
        <f t="shared" si="10"/>
        <v>11608.559377781217</v>
      </c>
      <c r="L391" s="7">
        <f t="shared" si="11"/>
        <v>4353.2097666679565</v>
      </c>
      <c r="M391" s="28" t="s">
        <v>1352</v>
      </c>
      <c r="N391" s="48" t="s">
        <v>5</v>
      </c>
      <c r="O391" s="49" t="s">
        <v>919</v>
      </c>
      <c r="P391" s="5">
        <v>29</v>
      </c>
      <c r="Q391" s="53"/>
      <c r="S391"/>
    </row>
    <row r="392" spans="2:19" s="16" customFormat="1" ht="90">
      <c r="B392" s="132"/>
      <c r="C392" s="10" t="s">
        <v>19</v>
      </c>
      <c r="D392" s="48" t="s">
        <v>650</v>
      </c>
      <c r="E392" s="48" t="s">
        <v>1323</v>
      </c>
      <c r="F392" s="48" t="s">
        <v>1370</v>
      </c>
      <c r="G392" s="6">
        <v>43525</v>
      </c>
      <c r="H392" s="6">
        <v>44012</v>
      </c>
      <c r="I392" s="9">
        <v>275150</v>
      </c>
      <c r="J392" s="9">
        <v>103181</v>
      </c>
      <c r="K392" s="7">
        <f t="shared" si="10"/>
        <v>10646.983709321674</v>
      </c>
      <c r="L392" s="7">
        <f t="shared" si="11"/>
        <v>3992.609217196146</v>
      </c>
      <c r="M392" s="24" t="s">
        <v>1371</v>
      </c>
      <c r="N392" s="48" t="s">
        <v>9</v>
      </c>
      <c r="O392" s="49" t="s">
        <v>919</v>
      </c>
      <c r="P392" s="5">
        <v>35</v>
      </c>
      <c r="Q392" s="53"/>
      <c r="S392"/>
    </row>
    <row r="393" spans="2:19" s="16" customFormat="1" ht="39">
      <c r="B393" s="132"/>
      <c r="C393" s="37" t="s">
        <v>19</v>
      </c>
      <c r="D393" s="48" t="s">
        <v>1300</v>
      </c>
      <c r="E393" s="48" t="s">
        <v>225</v>
      </c>
      <c r="F393" s="48" t="s">
        <v>1366</v>
      </c>
      <c r="G393" s="6">
        <v>43497</v>
      </c>
      <c r="H393" s="6">
        <v>43799</v>
      </c>
      <c r="I393" s="9">
        <v>195000</v>
      </c>
      <c r="J393" s="9">
        <v>43875</v>
      </c>
      <c r="K393" s="7">
        <f aca="true" t="shared" si="12" ref="K393:K455">I393/$R$3</f>
        <v>7545.563595557791</v>
      </c>
      <c r="L393" s="7">
        <f aca="true" t="shared" si="13" ref="L393:L455">J393/$R$3</f>
        <v>1697.751809000503</v>
      </c>
      <c r="M393" s="28" t="s">
        <v>1368</v>
      </c>
      <c r="N393" s="48" t="s">
        <v>9</v>
      </c>
      <c r="O393" s="49" t="s">
        <v>919</v>
      </c>
      <c r="P393" s="5">
        <v>30</v>
      </c>
      <c r="Q393" s="53"/>
      <c r="S393"/>
    </row>
    <row r="394" spans="2:19" s="16" customFormat="1" ht="26.25">
      <c r="B394" s="132"/>
      <c r="C394" s="10" t="s">
        <v>19</v>
      </c>
      <c r="D394" s="48" t="s">
        <v>1301</v>
      </c>
      <c r="E394" s="48" t="s">
        <v>1324</v>
      </c>
      <c r="F394" s="48" t="s">
        <v>1372</v>
      </c>
      <c r="G394" s="6">
        <v>43921</v>
      </c>
      <c r="H394" s="6">
        <v>43982</v>
      </c>
      <c r="I394" s="9">
        <v>205000</v>
      </c>
      <c r="J394" s="9">
        <v>76875</v>
      </c>
      <c r="K394" s="7">
        <f t="shared" si="12"/>
        <v>7932.5155748171655</v>
      </c>
      <c r="L394" s="7">
        <f t="shared" si="13"/>
        <v>2974.693340556437</v>
      </c>
      <c r="M394" s="28" t="s">
        <v>1373</v>
      </c>
      <c r="N394" s="48" t="s">
        <v>5</v>
      </c>
      <c r="O394" s="49" t="s">
        <v>919</v>
      </c>
      <c r="P394" s="5">
        <v>27</v>
      </c>
      <c r="Q394" s="53"/>
      <c r="S394"/>
    </row>
    <row r="395" spans="2:19" s="16" customFormat="1" ht="64.5">
      <c r="B395" s="132"/>
      <c r="C395" s="37" t="s">
        <v>19</v>
      </c>
      <c r="D395" s="48" t="s">
        <v>1302</v>
      </c>
      <c r="E395" s="48" t="s">
        <v>246</v>
      </c>
      <c r="F395" s="48" t="s">
        <v>1374</v>
      </c>
      <c r="G395" s="6">
        <v>43586</v>
      </c>
      <c r="H395" s="6">
        <v>43831</v>
      </c>
      <c r="I395" s="9">
        <v>380000</v>
      </c>
      <c r="J395" s="9">
        <v>142500</v>
      </c>
      <c r="K395" s="7">
        <f t="shared" si="12"/>
        <v>14704.175211856209</v>
      </c>
      <c r="L395" s="7">
        <f t="shared" si="13"/>
        <v>5514.065704446079</v>
      </c>
      <c r="M395" s="28" t="s">
        <v>1375</v>
      </c>
      <c r="N395" s="48" t="s">
        <v>72</v>
      </c>
      <c r="O395" s="49" t="s">
        <v>919</v>
      </c>
      <c r="P395" s="5">
        <v>33</v>
      </c>
      <c r="Q395" s="53"/>
      <c r="S395"/>
    </row>
    <row r="396" spans="2:19" s="16" customFormat="1" ht="77.25">
      <c r="B396" s="132"/>
      <c r="C396" s="10" t="s">
        <v>19</v>
      </c>
      <c r="D396" s="48" t="s">
        <v>73</v>
      </c>
      <c r="E396" s="48" t="s">
        <v>1325</v>
      </c>
      <c r="F396" s="48" t="s">
        <v>1376</v>
      </c>
      <c r="G396" s="6">
        <v>43617</v>
      </c>
      <c r="H396" s="6">
        <v>43830</v>
      </c>
      <c r="I396" s="9">
        <v>497000</v>
      </c>
      <c r="J396" s="9">
        <v>186375</v>
      </c>
      <c r="K396" s="7">
        <f t="shared" si="12"/>
        <v>19231.513369190885</v>
      </c>
      <c r="L396" s="7">
        <f t="shared" si="13"/>
        <v>7211.817513446581</v>
      </c>
      <c r="M396" s="28" t="s">
        <v>1378</v>
      </c>
      <c r="N396" s="48" t="s">
        <v>72</v>
      </c>
      <c r="O396" s="49" t="s">
        <v>919</v>
      </c>
      <c r="P396" s="5">
        <v>30</v>
      </c>
      <c r="Q396" s="53"/>
      <c r="S396"/>
    </row>
    <row r="397" spans="2:19" s="16" customFormat="1" ht="39">
      <c r="B397" s="132"/>
      <c r="C397" s="37" t="s">
        <v>19</v>
      </c>
      <c r="D397" s="48" t="s">
        <v>1303</v>
      </c>
      <c r="E397" s="48" t="s">
        <v>1326</v>
      </c>
      <c r="F397" s="48" t="s">
        <v>1377</v>
      </c>
      <c r="G397" s="6">
        <v>43251</v>
      </c>
      <c r="H397" s="6">
        <v>43465</v>
      </c>
      <c r="I397" s="9">
        <v>83000</v>
      </c>
      <c r="J397" s="9">
        <v>31125</v>
      </c>
      <c r="K397" s="7">
        <f t="shared" si="12"/>
        <v>3211.7014278528036</v>
      </c>
      <c r="L397" s="7">
        <f t="shared" si="13"/>
        <v>1204.3880354448013</v>
      </c>
      <c r="M397" s="28" t="s">
        <v>1379</v>
      </c>
      <c r="N397" s="48" t="s">
        <v>72</v>
      </c>
      <c r="O397" s="49" t="s">
        <v>919</v>
      </c>
      <c r="P397" s="5">
        <v>35</v>
      </c>
      <c r="Q397" s="53"/>
      <c r="S397"/>
    </row>
    <row r="398" spans="2:19" s="16" customFormat="1" ht="26.25">
      <c r="B398" s="132"/>
      <c r="C398" s="10" t="s">
        <v>19</v>
      </c>
      <c r="D398" s="48" t="s">
        <v>1304</v>
      </c>
      <c r="E398" s="48" t="s">
        <v>1327</v>
      </c>
      <c r="F398" s="48" t="s">
        <v>1380</v>
      </c>
      <c r="G398" s="6">
        <v>43646</v>
      </c>
      <c r="H398" s="6">
        <v>44377</v>
      </c>
      <c r="I398" s="9">
        <v>621335</v>
      </c>
      <c r="J398" s="9">
        <v>233000</v>
      </c>
      <c r="K398" s="7">
        <f t="shared" si="12"/>
        <v>24042.68080331231</v>
      </c>
      <c r="L398" s="7">
        <f t="shared" si="13"/>
        <v>9015.981116743413</v>
      </c>
      <c r="M398" s="28" t="s">
        <v>1381</v>
      </c>
      <c r="N398" s="48" t="s">
        <v>40</v>
      </c>
      <c r="O398" s="49" t="s">
        <v>919</v>
      </c>
      <c r="P398" s="5">
        <v>32</v>
      </c>
      <c r="Q398" s="53"/>
      <c r="S398"/>
    </row>
    <row r="399" spans="2:19" s="16" customFormat="1" ht="39">
      <c r="B399" s="132"/>
      <c r="C399" s="37" t="s">
        <v>19</v>
      </c>
      <c r="D399" s="48" t="s">
        <v>43</v>
      </c>
      <c r="E399" s="48" t="s">
        <v>1328</v>
      </c>
      <c r="F399" s="48" t="s">
        <v>1382</v>
      </c>
      <c r="G399" s="6">
        <v>43497</v>
      </c>
      <c r="H399" s="6">
        <v>43951</v>
      </c>
      <c r="I399" s="9">
        <v>360000</v>
      </c>
      <c r="J399" s="9">
        <v>135000</v>
      </c>
      <c r="K399" s="7">
        <f t="shared" si="12"/>
        <v>13930.271253337462</v>
      </c>
      <c r="L399" s="7">
        <f t="shared" si="13"/>
        <v>5223.851720001548</v>
      </c>
      <c r="M399" s="28" t="s">
        <v>1383</v>
      </c>
      <c r="N399" s="48" t="s">
        <v>45</v>
      </c>
      <c r="O399" s="49" t="s">
        <v>919</v>
      </c>
      <c r="P399" s="5">
        <v>30</v>
      </c>
      <c r="Q399" s="53"/>
      <c r="S399"/>
    </row>
    <row r="400" spans="2:19" s="16" customFormat="1" ht="90">
      <c r="B400" s="132"/>
      <c r="C400" s="10" t="s">
        <v>19</v>
      </c>
      <c r="D400" s="48" t="s">
        <v>3</v>
      </c>
      <c r="E400" s="48" t="s">
        <v>1329</v>
      </c>
      <c r="F400" s="48" t="s">
        <v>1384</v>
      </c>
      <c r="G400" s="6">
        <v>43405</v>
      </c>
      <c r="H400" s="6">
        <v>44012</v>
      </c>
      <c r="I400" s="9">
        <v>492000</v>
      </c>
      <c r="J400" s="9">
        <v>184500</v>
      </c>
      <c r="K400" s="7">
        <f t="shared" si="12"/>
        <v>19038.037379561196</v>
      </c>
      <c r="L400" s="7">
        <f t="shared" si="13"/>
        <v>7139.264017335448</v>
      </c>
      <c r="M400" s="28" t="s">
        <v>1385</v>
      </c>
      <c r="N400" s="48" t="s">
        <v>63</v>
      </c>
      <c r="O400" s="49" t="s">
        <v>919</v>
      </c>
      <c r="P400" s="5">
        <v>29</v>
      </c>
      <c r="Q400" s="53"/>
      <c r="S400"/>
    </row>
    <row r="401" spans="2:19" s="16" customFormat="1" ht="51.75">
      <c r="B401" s="132"/>
      <c r="C401" s="37" t="s">
        <v>19</v>
      </c>
      <c r="D401" s="48" t="s">
        <v>335</v>
      </c>
      <c r="E401" s="48" t="s">
        <v>214</v>
      </c>
      <c r="F401" s="48" t="s">
        <v>1386</v>
      </c>
      <c r="G401" s="6">
        <v>43480</v>
      </c>
      <c r="H401" s="6">
        <v>43718</v>
      </c>
      <c r="I401" s="9">
        <v>235000</v>
      </c>
      <c r="J401" s="9">
        <v>88125</v>
      </c>
      <c r="K401" s="7">
        <f t="shared" si="12"/>
        <v>9093.371512595288</v>
      </c>
      <c r="L401" s="7">
        <f t="shared" si="13"/>
        <v>3410.0143172232324</v>
      </c>
      <c r="M401" s="28" t="s">
        <v>988</v>
      </c>
      <c r="N401" s="48" t="s">
        <v>5</v>
      </c>
      <c r="O401" s="49" t="s">
        <v>919</v>
      </c>
      <c r="P401" s="5">
        <v>30</v>
      </c>
      <c r="Q401" s="53"/>
      <c r="S401"/>
    </row>
    <row r="402" spans="2:19" s="16" customFormat="1" ht="39">
      <c r="B402" s="132"/>
      <c r="C402" s="10" t="s">
        <v>19</v>
      </c>
      <c r="D402" s="48" t="s">
        <v>335</v>
      </c>
      <c r="E402" s="48" t="s">
        <v>1330</v>
      </c>
      <c r="F402" s="48" t="s">
        <v>1387</v>
      </c>
      <c r="G402" s="6">
        <v>43480</v>
      </c>
      <c r="H402" s="6">
        <v>43789</v>
      </c>
      <c r="I402" s="9">
        <v>490000</v>
      </c>
      <c r="J402" s="9">
        <v>183750</v>
      </c>
      <c r="K402" s="7">
        <f t="shared" si="12"/>
        <v>18960.64698370932</v>
      </c>
      <c r="L402" s="7">
        <f t="shared" si="13"/>
        <v>7110.242618890996</v>
      </c>
      <c r="M402" s="28" t="s">
        <v>1388</v>
      </c>
      <c r="N402" s="48" t="s">
        <v>5</v>
      </c>
      <c r="O402" s="49" t="s">
        <v>919</v>
      </c>
      <c r="P402" s="5">
        <v>26</v>
      </c>
      <c r="Q402" s="53"/>
      <c r="S402"/>
    </row>
    <row r="403" spans="2:19" s="16" customFormat="1" ht="51.75">
      <c r="B403" s="132"/>
      <c r="C403" s="37" t="s">
        <v>19</v>
      </c>
      <c r="D403" s="48" t="s">
        <v>453</v>
      </c>
      <c r="E403" s="48" t="s">
        <v>1331</v>
      </c>
      <c r="F403" s="48" t="s">
        <v>1389</v>
      </c>
      <c r="G403" s="6">
        <v>43466</v>
      </c>
      <c r="H403" s="6">
        <v>43861</v>
      </c>
      <c r="I403" s="9">
        <v>505140</v>
      </c>
      <c r="J403" s="9">
        <v>189426</v>
      </c>
      <c r="K403" s="7">
        <f t="shared" si="12"/>
        <v>19546.492280308015</v>
      </c>
      <c r="L403" s="7">
        <f t="shared" si="13"/>
        <v>7329.876562318616</v>
      </c>
      <c r="M403" s="28" t="s">
        <v>1390</v>
      </c>
      <c r="N403" s="48" t="s">
        <v>63</v>
      </c>
      <c r="O403" s="49" t="s">
        <v>919</v>
      </c>
      <c r="P403" s="5">
        <v>29</v>
      </c>
      <c r="Q403" s="53"/>
      <c r="S403"/>
    </row>
    <row r="404" spans="2:19" s="16" customFormat="1" ht="39">
      <c r="B404" s="132"/>
      <c r="C404" s="10" t="s">
        <v>19</v>
      </c>
      <c r="D404" s="48" t="s">
        <v>1305</v>
      </c>
      <c r="E404" s="48" t="s">
        <v>1332</v>
      </c>
      <c r="F404" s="48" t="s">
        <v>1391</v>
      </c>
      <c r="G404" s="6">
        <v>43554</v>
      </c>
      <c r="H404" s="6">
        <v>44285</v>
      </c>
      <c r="I404" s="9">
        <v>505780</v>
      </c>
      <c r="J404" s="9">
        <v>189667</v>
      </c>
      <c r="K404" s="7">
        <f t="shared" si="12"/>
        <v>19571.257206980612</v>
      </c>
      <c r="L404" s="7">
        <f t="shared" si="13"/>
        <v>7339.202105018767</v>
      </c>
      <c r="M404" s="28" t="s">
        <v>1393</v>
      </c>
      <c r="N404" s="48" t="s">
        <v>309</v>
      </c>
      <c r="O404" s="49" t="s">
        <v>919</v>
      </c>
      <c r="P404" s="5">
        <v>33</v>
      </c>
      <c r="Q404" s="53"/>
      <c r="S404"/>
    </row>
    <row r="405" spans="2:19" s="16" customFormat="1" ht="90">
      <c r="B405" s="132"/>
      <c r="C405" s="37" t="s">
        <v>19</v>
      </c>
      <c r="D405" s="48" t="s">
        <v>73</v>
      </c>
      <c r="E405" s="48" t="s">
        <v>1333</v>
      </c>
      <c r="F405" s="48" t="s">
        <v>1392</v>
      </c>
      <c r="G405" s="6">
        <v>43617</v>
      </c>
      <c r="H405" s="6">
        <v>43830</v>
      </c>
      <c r="I405" s="9">
        <v>266000</v>
      </c>
      <c r="J405" s="9">
        <v>99750</v>
      </c>
      <c r="K405" s="7">
        <f t="shared" si="12"/>
        <v>10292.922648299345</v>
      </c>
      <c r="L405" s="7">
        <f t="shared" si="13"/>
        <v>3859.8459931122547</v>
      </c>
      <c r="M405" s="28" t="s">
        <v>1378</v>
      </c>
      <c r="N405" s="48" t="s">
        <v>72</v>
      </c>
      <c r="O405" s="49" t="s">
        <v>919</v>
      </c>
      <c r="P405" s="5">
        <v>41</v>
      </c>
      <c r="Q405" s="53"/>
      <c r="S405"/>
    </row>
    <row r="406" spans="2:19" s="16" customFormat="1" ht="39">
      <c r="B406" s="132"/>
      <c r="C406" s="10" t="s">
        <v>19</v>
      </c>
      <c r="D406" s="48" t="s">
        <v>43</v>
      </c>
      <c r="E406" s="48" t="s">
        <v>1334</v>
      </c>
      <c r="F406" s="48" t="s">
        <v>1394</v>
      </c>
      <c r="G406" s="6">
        <v>43497</v>
      </c>
      <c r="H406" s="6">
        <v>43951</v>
      </c>
      <c r="I406" s="9">
        <v>664833</v>
      </c>
      <c r="J406" s="9">
        <v>249312</v>
      </c>
      <c r="K406" s="7">
        <f t="shared" si="12"/>
        <v>25725.844522694733</v>
      </c>
      <c r="L406" s="7">
        <f t="shared" si="13"/>
        <v>9647.177185311302</v>
      </c>
      <c r="M406" s="28" t="s">
        <v>1383</v>
      </c>
      <c r="N406" s="48" t="s">
        <v>45</v>
      </c>
      <c r="O406" s="49" t="s">
        <v>919</v>
      </c>
      <c r="P406" s="5">
        <v>25</v>
      </c>
      <c r="Q406" s="53"/>
      <c r="S406"/>
    </row>
    <row r="407" spans="2:19" s="16" customFormat="1" ht="39">
      <c r="B407" s="132"/>
      <c r="C407" s="37" t="s">
        <v>19</v>
      </c>
      <c r="D407" s="48" t="s">
        <v>1306</v>
      </c>
      <c r="E407" s="48" t="s">
        <v>1335</v>
      </c>
      <c r="F407" s="48" t="s">
        <v>1395</v>
      </c>
      <c r="G407" s="6">
        <v>43646</v>
      </c>
      <c r="H407" s="6">
        <v>44377</v>
      </c>
      <c r="I407" s="9">
        <v>1200000</v>
      </c>
      <c r="J407" s="9">
        <v>450000</v>
      </c>
      <c r="K407" s="7">
        <f t="shared" si="12"/>
        <v>46434.23751112487</v>
      </c>
      <c r="L407" s="7">
        <f t="shared" si="13"/>
        <v>17412.839066671826</v>
      </c>
      <c r="M407" s="28" t="s">
        <v>1396</v>
      </c>
      <c r="N407" s="48" t="s">
        <v>104</v>
      </c>
      <c r="O407" s="49" t="s">
        <v>919</v>
      </c>
      <c r="P407" s="5">
        <v>30</v>
      </c>
      <c r="Q407" s="53"/>
      <c r="S407"/>
    </row>
    <row r="408" spans="2:19" s="16" customFormat="1" ht="26.25">
      <c r="B408" s="132"/>
      <c r="C408" s="10" t="s">
        <v>19</v>
      </c>
      <c r="D408" s="48" t="s">
        <v>562</v>
      </c>
      <c r="E408" s="48" t="s">
        <v>1336</v>
      </c>
      <c r="F408" s="48" t="s">
        <v>1397</v>
      </c>
      <c r="G408" s="6">
        <v>43646</v>
      </c>
      <c r="H408" s="6">
        <v>44377</v>
      </c>
      <c r="I408" s="9">
        <v>1370000</v>
      </c>
      <c r="J408" s="9">
        <v>513750</v>
      </c>
      <c r="K408" s="7">
        <f t="shared" si="12"/>
        <v>53012.42115853423</v>
      </c>
      <c r="L408" s="7">
        <f t="shared" si="13"/>
        <v>19879.657934450333</v>
      </c>
      <c r="M408" s="28" t="s">
        <v>1398</v>
      </c>
      <c r="N408" s="48" t="s">
        <v>72</v>
      </c>
      <c r="O408" s="49" t="s">
        <v>919</v>
      </c>
      <c r="P408" s="5">
        <v>33</v>
      </c>
      <c r="Q408" s="53"/>
      <c r="S408"/>
    </row>
    <row r="409" spans="2:19" s="16" customFormat="1" ht="77.25">
      <c r="B409" s="132"/>
      <c r="C409" s="37" t="s">
        <v>19</v>
      </c>
      <c r="D409" s="48" t="s">
        <v>1307</v>
      </c>
      <c r="E409" s="48" t="s">
        <v>1337</v>
      </c>
      <c r="F409" s="48" t="s">
        <v>1399</v>
      </c>
      <c r="G409" s="6">
        <v>43466</v>
      </c>
      <c r="H409" s="6">
        <v>44227</v>
      </c>
      <c r="I409" s="9">
        <v>3646600</v>
      </c>
      <c r="J409" s="9">
        <v>1367475</v>
      </c>
      <c r="K409" s="7">
        <f t="shared" si="12"/>
        <v>141105.90875672328</v>
      </c>
      <c r="L409" s="7">
        <f t="shared" si="13"/>
        <v>52914.71578377124</v>
      </c>
      <c r="M409" s="24" t="s">
        <v>1400</v>
      </c>
      <c r="N409" s="48" t="s">
        <v>63</v>
      </c>
      <c r="O409" s="49" t="s">
        <v>919</v>
      </c>
      <c r="P409" s="5">
        <v>37</v>
      </c>
      <c r="Q409" s="53"/>
      <c r="S409"/>
    </row>
    <row r="410" spans="2:19" s="16" customFormat="1" ht="26.25">
      <c r="B410" s="132"/>
      <c r="C410" s="10" t="s">
        <v>19</v>
      </c>
      <c r="D410" s="48" t="s">
        <v>1308</v>
      </c>
      <c r="E410" s="48" t="s">
        <v>1338</v>
      </c>
      <c r="F410" s="48" t="s">
        <v>226</v>
      </c>
      <c r="G410" s="6">
        <v>43646</v>
      </c>
      <c r="H410" s="6">
        <v>44377</v>
      </c>
      <c r="I410" s="9">
        <v>1188000</v>
      </c>
      <c r="J410" s="9">
        <v>445500</v>
      </c>
      <c r="K410" s="7">
        <f t="shared" si="12"/>
        <v>45969.89513601362</v>
      </c>
      <c r="L410" s="7">
        <f t="shared" si="13"/>
        <v>17238.710676005107</v>
      </c>
      <c r="M410" s="24" t="s">
        <v>1401</v>
      </c>
      <c r="N410" s="48" t="s">
        <v>58</v>
      </c>
      <c r="O410" s="49" t="s">
        <v>919</v>
      </c>
      <c r="P410" s="5">
        <v>20</v>
      </c>
      <c r="Q410" s="53"/>
      <c r="S410"/>
    </row>
    <row r="411" spans="2:19" s="16" customFormat="1" ht="26.25">
      <c r="B411" s="132"/>
      <c r="C411" s="37" t="s">
        <v>19</v>
      </c>
      <c r="D411" s="48" t="s">
        <v>20</v>
      </c>
      <c r="E411" s="48" t="s">
        <v>1339</v>
      </c>
      <c r="F411" s="48" t="s">
        <v>1367</v>
      </c>
      <c r="G411" s="6">
        <v>43435</v>
      </c>
      <c r="H411" s="6">
        <v>44408</v>
      </c>
      <c r="I411" s="9">
        <v>618195</v>
      </c>
      <c r="J411" s="9">
        <v>231822</v>
      </c>
      <c r="K411" s="7">
        <f t="shared" si="12"/>
        <v>23921.177881824864</v>
      </c>
      <c r="L411" s="7">
        <f t="shared" si="13"/>
        <v>8970.398173586658</v>
      </c>
      <c r="M411" s="28" t="s">
        <v>1369</v>
      </c>
      <c r="N411" s="48" t="s">
        <v>9</v>
      </c>
      <c r="O411" s="49" t="s">
        <v>919</v>
      </c>
      <c r="P411" s="5">
        <v>39</v>
      </c>
      <c r="Q411" s="53"/>
      <c r="S411"/>
    </row>
    <row r="412" spans="2:17" ht="39">
      <c r="B412" s="132"/>
      <c r="C412" s="10" t="s">
        <v>659</v>
      </c>
      <c r="D412" s="48" t="s">
        <v>87</v>
      </c>
      <c r="E412" s="50" t="s">
        <v>660</v>
      </c>
      <c r="F412" s="50" t="s">
        <v>661</v>
      </c>
      <c r="G412" s="2">
        <v>42552</v>
      </c>
      <c r="H412" s="2">
        <v>43281</v>
      </c>
      <c r="I412" s="4">
        <v>4972183</v>
      </c>
      <c r="J412" s="4">
        <v>1864568</v>
      </c>
      <c r="K412" s="7">
        <f t="shared" si="12"/>
        <v>192399.60530898115</v>
      </c>
      <c r="L412" s="7">
        <f t="shared" si="13"/>
        <v>72149.82780636923</v>
      </c>
      <c r="M412" s="30">
        <v>38279</v>
      </c>
      <c r="N412" s="50" t="s">
        <v>5</v>
      </c>
      <c r="O412" s="49" t="s">
        <v>919</v>
      </c>
      <c r="P412" s="5">
        <v>28</v>
      </c>
      <c r="Q412" s="55"/>
    </row>
    <row r="413" spans="2:20" ht="51.75">
      <c r="B413" s="132"/>
      <c r="C413" s="10" t="s">
        <v>659</v>
      </c>
      <c r="D413" s="48" t="s">
        <v>73</v>
      </c>
      <c r="E413" s="50" t="s">
        <v>662</v>
      </c>
      <c r="F413" s="50" t="s">
        <v>1193</v>
      </c>
      <c r="G413" s="2">
        <v>42695</v>
      </c>
      <c r="H413" s="2">
        <v>42781</v>
      </c>
      <c r="I413" s="4">
        <v>174000</v>
      </c>
      <c r="J413" s="4">
        <v>65250</v>
      </c>
      <c r="K413" s="7">
        <f t="shared" si="12"/>
        <v>6732.964439113106</v>
      </c>
      <c r="L413" s="7">
        <f t="shared" si="13"/>
        <v>2524.861664667415</v>
      </c>
      <c r="M413" s="30">
        <v>74213</v>
      </c>
      <c r="N413" s="50" t="s">
        <v>72</v>
      </c>
      <c r="O413" s="49" t="s">
        <v>919</v>
      </c>
      <c r="P413" s="1">
        <v>28</v>
      </c>
      <c r="Q413" s="55"/>
      <c r="T413" s="71"/>
    </row>
    <row r="414" spans="2:17" ht="39">
      <c r="B414" s="132"/>
      <c r="C414" s="10" t="s">
        <v>659</v>
      </c>
      <c r="D414" s="48" t="s">
        <v>199</v>
      </c>
      <c r="E414" s="50" t="s">
        <v>663</v>
      </c>
      <c r="F414" s="50" t="s">
        <v>664</v>
      </c>
      <c r="G414" s="2">
        <v>43171</v>
      </c>
      <c r="H414" s="2">
        <v>43223</v>
      </c>
      <c r="I414" s="4">
        <v>200000</v>
      </c>
      <c r="J414" s="4">
        <v>75000</v>
      </c>
      <c r="K414" s="7">
        <f t="shared" si="12"/>
        <v>7739.039585187478</v>
      </c>
      <c r="L414" s="7">
        <f t="shared" si="13"/>
        <v>2902.1398444453043</v>
      </c>
      <c r="M414" s="30">
        <v>69501</v>
      </c>
      <c r="N414" s="50" t="s">
        <v>58</v>
      </c>
      <c r="O414" s="49" t="s">
        <v>919</v>
      </c>
      <c r="P414" s="1">
        <v>18</v>
      </c>
      <c r="Q414" s="55"/>
    </row>
    <row r="415" spans="2:17" ht="51.75">
      <c r="B415" s="132"/>
      <c r="C415" s="10" t="s">
        <v>659</v>
      </c>
      <c r="D415" s="48" t="s">
        <v>199</v>
      </c>
      <c r="E415" s="50" t="s">
        <v>665</v>
      </c>
      <c r="F415" s="50" t="s">
        <v>666</v>
      </c>
      <c r="G415" s="2">
        <v>43182</v>
      </c>
      <c r="H415" s="2">
        <v>43237</v>
      </c>
      <c r="I415" s="4">
        <v>499000</v>
      </c>
      <c r="J415" s="4">
        <v>187125</v>
      </c>
      <c r="K415" s="7">
        <f t="shared" si="12"/>
        <v>19308.90376504276</v>
      </c>
      <c r="L415" s="7">
        <f t="shared" si="13"/>
        <v>7240.8389118910345</v>
      </c>
      <c r="M415" s="30">
        <v>69501</v>
      </c>
      <c r="N415" s="50" t="s">
        <v>58</v>
      </c>
      <c r="O415" s="49" t="s">
        <v>919</v>
      </c>
      <c r="P415" s="1">
        <v>18</v>
      </c>
      <c r="Q415" s="55"/>
    </row>
    <row r="416" spans="2:17" ht="39">
      <c r="B416" s="132"/>
      <c r="C416" s="10" t="s">
        <v>659</v>
      </c>
      <c r="D416" s="48" t="s">
        <v>59</v>
      </c>
      <c r="E416" s="50" t="s">
        <v>667</v>
      </c>
      <c r="F416" s="50" t="s">
        <v>668</v>
      </c>
      <c r="G416" s="2">
        <v>42979</v>
      </c>
      <c r="H416" s="2">
        <v>43069</v>
      </c>
      <c r="I416" s="4">
        <v>183000</v>
      </c>
      <c r="J416" s="4">
        <v>68625</v>
      </c>
      <c r="K416" s="7">
        <f t="shared" si="12"/>
        <v>7081.221220446542</v>
      </c>
      <c r="L416" s="7">
        <f t="shared" si="13"/>
        <v>2655.4579576674537</v>
      </c>
      <c r="M416" s="30">
        <v>69123</v>
      </c>
      <c r="N416" s="50" t="s">
        <v>58</v>
      </c>
      <c r="O416" s="49" t="s">
        <v>919</v>
      </c>
      <c r="P416" s="1">
        <v>14</v>
      </c>
      <c r="Q416" s="55"/>
    </row>
    <row r="417" spans="2:17" ht="39">
      <c r="B417" s="132"/>
      <c r="C417" s="10" t="s">
        <v>659</v>
      </c>
      <c r="D417" s="48" t="s">
        <v>669</v>
      </c>
      <c r="E417" s="50" t="s">
        <v>670</v>
      </c>
      <c r="F417" s="50" t="s">
        <v>671</v>
      </c>
      <c r="G417" s="2">
        <v>42856</v>
      </c>
      <c r="H417" s="2">
        <v>43799</v>
      </c>
      <c r="I417" s="4">
        <v>4992269</v>
      </c>
      <c r="J417" s="4">
        <v>1872100</v>
      </c>
      <c r="K417" s="7">
        <f t="shared" si="12"/>
        <v>193176.83705452154</v>
      </c>
      <c r="L417" s="7">
        <f t="shared" si="13"/>
        <v>72441.28003714739</v>
      </c>
      <c r="M417" s="30">
        <v>39001</v>
      </c>
      <c r="N417" s="50" t="s">
        <v>5</v>
      </c>
      <c r="O417" s="49" t="s">
        <v>919</v>
      </c>
      <c r="P417" s="1">
        <v>23</v>
      </c>
      <c r="Q417" s="55"/>
    </row>
    <row r="418" spans="2:17" ht="51.75">
      <c r="B418" s="132"/>
      <c r="C418" s="10" t="s">
        <v>659</v>
      </c>
      <c r="D418" s="48" t="s">
        <v>73</v>
      </c>
      <c r="E418" s="50" t="s">
        <v>672</v>
      </c>
      <c r="F418" s="50" t="s">
        <v>673</v>
      </c>
      <c r="G418" s="2">
        <v>43191</v>
      </c>
      <c r="H418" s="2">
        <v>43373</v>
      </c>
      <c r="I418" s="4">
        <v>451000</v>
      </c>
      <c r="J418" s="4">
        <v>169125</v>
      </c>
      <c r="K418" s="7">
        <f t="shared" si="12"/>
        <v>17451.53426459776</v>
      </c>
      <c r="L418" s="7">
        <f t="shared" si="13"/>
        <v>6544.325349224161</v>
      </c>
      <c r="M418" s="30">
        <v>74213</v>
      </c>
      <c r="N418" s="50" t="s">
        <v>72</v>
      </c>
      <c r="O418" s="49" t="s">
        <v>919</v>
      </c>
      <c r="P418" s="1">
        <v>18</v>
      </c>
      <c r="Q418" s="55"/>
    </row>
    <row r="419" spans="2:17" ht="51.75">
      <c r="B419" s="132"/>
      <c r="C419" s="10" t="s">
        <v>659</v>
      </c>
      <c r="D419" s="48" t="s">
        <v>20</v>
      </c>
      <c r="E419" s="50" t="s">
        <v>674</v>
      </c>
      <c r="F419" s="50" t="s">
        <v>1194</v>
      </c>
      <c r="G419" s="2">
        <v>42856</v>
      </c>
      <c r="H419" s="2">
        <v>43220</v>
      </c>
      <c r="I419" s="4">
        <v>421673</v>
      </c>
      <c r="J419" s="4">
        <v>158127</v>
      </c>
      <c r="K419" s="7">
        <f t="shared" si="12"/>
        <v>16316.720195023798</v>
      </c>
      <c r="L419" s="7">
        <f t="shared" si="13"/>
        <v>6118.7555624347015</v>
      </c>
      <c r="M419" s="30">
        <v>59262</v>
      </c>
      <c r="N419" s="50" t="s">
        <v>9</v>
      </c>
      <c r="O419" s="49" t="s">
        <v>919</v>
      </c>
      <c r="P419" s="1">
        <v>23</v>
      </c>
      <c r="Q419" s="55"/>
    </row>
    <row r="420" spans="2:17" ht="51.75">
      <c r="B420" s="132"/>
      <c r="C420" s="10" t="s">
        <v>659</v>
      </c>
      <c r="D420" s="48" t="s">
        <v>286</v>
      </c>
      <c r="E420" s="50" t="s">
        <v>675</v>
      </c>
      <c r="F420" s="50" t="s">
        <v>676</v>
      </c>
      <c r="G420" s="2">
        <v>43070</v>
      </c>
      <c r="H420" s="2">
        <v>43800</v>
      </c>
      <c r="I420" s="4">
        <v>2460422</v>
      </c>
      <c r="J420" s="4">
        <v>922658</v>
      </c>
      <c r="K420" s="7">
        <f t="shared" si="12"/>
        <v>95206.51627133072</v>
      </c>
      <c r="L420" s="7">
        <f t="shared" si="13"/>
        <v>35702.43392794954</v>
      </c>
      <c r="M420" s="30">
        <v>59262</v>
      </c>
      <c r="N420" s="50" t="s">
        <v>58</v>
      </c>
      <c r="O420" s="49" t="s">
        <v>919</v>
      </c>
      <c r="P420" s="1">
        <v>23</v>
      </c>
      <c r="Q420" s="55"/>
    </row>
    <row r="421" spans="2:17" ht="51.75">
      <c r="B421" s="132"/>
      <c r="C421" s="10" t="s">
        <v>659</v>
      </c>
      <c r="D421" s="48" t="s">
        <v>82</v>
      </c>
      <c r="E421" s="50" t="s">
        <v>677</v>
      </c>
      <c r="F421" s="50" t="s">
        <v>1195</v>
      </c>
      <c r="G421" s="2">
        <v>43221</v>
      </c>
      <c r="H421" s="2">
        <v>44011</v>
      </c>
      <c r="I421" s="4">
        <v>495000</v>
      </c>
      <c r="J421" s="4">
        <v>185625</v>
      </c>
      <c r="K421" s="7">
        <f t="shared" si="12"/>
        <v>19154.12297333901</v>
      </c>
      <c r="L421" s="7">
        <f t="shared" si="13"/>
        <v>7182.796115002128</v>
      </c>
      <c r="M421" s="30">
        <v>39181</v>
      </c>
      <c r="N421" s="50" t="s">
        <v>5</v>
      </c>
      <c r="O421" s="49" t="s">
        <v>919</v>
      </c>
      <c r="P421" s="1">
        <v>23</v>
      </c>
      <c r="Q421" s="55"/>
    </row>
    <row r="422" spans="2:17" ht="51.75">
      <c r="B422" s="132"/>
      <c r="C422" s="10" t="s">
        <v>659</v>
      </c>
      <c r="D422" s="48" t="s">
        <v>335</v>
      </c>
      <c r="E422" s="50" t="s">
        <v>678</v>
      </c>
      <c r="F422" s="50" t="s">
        <v>1196</v>
      </c>
      <c r="G422" s="2">
        <v>43235</v>
      </c>
      <c r="H422" s="2">
        <v>43480</v>
      </c>
      <c r="I422" s="4">
        <v>360000</v>
      </c>
      <c r="J422" s="4">
        <v>135000</v>
      </c>
      <c r="K422" s="7">
        <f t="shared" si="12"/>
        <v>13930.271253337462</v>
      </c>
      <c r="L422" s="7">
        <f t="shared" si="13"/>
        <v>5223.851720001548</v>
      </c>
      <c r="M422" s="30">
        <v>39001</v>
      </c>
      <c r="N422" s="50" t="s">
        <v>5</v>
      </c>
      <c r="O422" s="49" t="s">
        <v>919</v>
      </c>
      <c r="P422" s="1">
        <v>16</v>
      </c>
      <c r="Q422" s="55"/>
    </row>
    <row r="423" spans="2:17" ht="51.75">
      <c r="B423" s="132"/>
      <c r="C423" s="10" t="s">
        <v>659</v>
      </c>
      <c r="D423" s="48" t="s">
        <v>341</v>
      </c>
      <c r="E423" s="50" t="s">
        <v>679</v>
      </c>
      <c r="F423" s="50" t="s">
        <v>1197</v>
      </c>
      <c r="G423" s="2">
        <v>43213</v>
      </c>
      <c r="H423" s="2">
        <v>43830</v>
      </c>
      <c r="I423" s="4">
        <v>300000</v>
      </c>
      <c r="J423" s="4">
        <v>112500</v>
      </c>
      <c r="K423" s="7">
        <f t="shared" si="12"/>
        <v>11608.559377781217</v>
      </c>
      <c r="L423" s="7">
        <f t="shared" si="13"/>
        <v>4353.2097666679565</v>
      </c>
      <c r="M423" s="30">
        <v>38279</v>
      </c>
      <c r="N423" s="50" t="s">
        <v>5</v>
      </c>
      <c r="O423" s="49" t="s">
        <v>919</v>
      </c>
      <c r="P423" s="1">
        <v>14</v>
      </c>
      <c r="Q423" s="55"/>
    </row>
    <row r="424" spans="2:17" ht="51.75">
      <c r="B424" s="132"/>
      <c r="C424" s="10" t="s">
        <v>659</v>
      </c>
      <c r="D424" s="48" t="s">
        <v>102</v>
      </c>
      <c r="E424" s="50" t="s">
        <v>662</v>
      </c>
      <c r="F424" s="50" t="s">
        <v>1198</v>
      </c>
      <c r="G424" s="2">
        <v>43344</v>
      </c>
      <c r="H424" s="2">
        <v>44104</v>
      </c>
      <c r="I424" s="4">
        <v>1749000</v>
      </c>
      <c r="J424" s="4">
        <v>655875</v>
      </c>
      <c r="K424" s="7">
        <f t="shared" si="12"/>
        <v>67677.9011724645</v>
      </c>
      <c r="L424" s="7">
        <f t="shared" si="13"/>
        <v>25379.212939674188</v>
      </c>
      <c r="M424" s="30">
        <v>59458</v>
      </c>
      <c r="N424" s="50" t="s">
        <v>104</v>
      </c>
      <c r="O424" s="49" t="s">
        <v>919</v>
      </c>
      <c r="P424" s="1">
        <v>19</v>
      </c>
      <c r="Q424" s="55"/>
    </row>
    <row r="425" spans="2:17" ht="39">
      <c r="B425" s="132"/>
      <c r="C425" s="10" t="s">
        <v>659</v>
      </c>
      <c r="D425" s="48" t="s">
        <v>286</v>
      </c>
      <c r="E425" s="50" t="s">
        <v>680</v>
      </c>
      <c r="F425" s="50" t="s">
        <v>1199</v>
      </c>
      <c r="G425" s="2">
        <v>43488</v>
      </c>
      <c r="H425" s="2">
        <v>44219</v>
      </c>
      <c r="I425" s="4">
        <v>690000</v>
      </c>
      <c r="J425" s="4">
        <v>258750</v>
      </c>
      <c r="K425" s="7">
        <f t="shared" si="12"/>
        <v>26699.6865688968</v>
      </c>
      <c r="L425" s="7">
        <f t="shared" si="13"/>
        <v>10012.3824633363</v>
      </c>
      <c r="M425" s="30">
        <v>59262</v>
      </c>
      <c r="N425" s="50" t="s">
        <v>58</v>
      </c>
      <c r="O425" s="49" t="s">
        <v>919</v>
      </c>
      <c r="P425" s="1">
        <v>23</v>
      </c>
      <c r="Q425" s="55"/>
    </row>
    <row r="426" spans="2:17" ht="64.5">
      <c r="B426" s="132"/>
      <c r="C426" s="10" t="s">
        <v>681</v>
      </c>
      <c r="D426" s="48" t="s">
        <v>292</v>
      </c>
      <c r="E426" s="50" t="s">
        <v>682</v>
      </c>
      <c r="F426" s="50" t="s">
        <v>1200</v>
      </c>
      <c r="G426" s="2">
        <v>42826</v>
      </c>
      <c r="H426" s="2">
        <v>43434</v>
      </c>
      <c r="I426" s="4">
        <v>4799999</v>
      </c>
      <c r="J426" s="4">
        <v>1799999</v>
      </c>
      <c r="K426" s="7">
        <f t="shared" si="12"/>
        <v>185736.91134930155</v>
      </c>
      <c r="L426" s="7">
        <f t="shared" si="13"/>
        <v>69651.31757148937</v>
      </c>
      <c r="M426" s="32">
        <v>37818</v>
      </c>
      <c r="N426" s="51" t="s">
        <v>5</v>
      </c>
      <c r="O426" s="49" t="s">
        <v>919</v>
      </c>
      <c r="P426" s="1">
        <v>76</v>
      </c>
      <c r="Q426" s="55"/>
    </row>
    <row r="427" spans="2:20" ht="90">
      <c r="B427" s="132"/>
      <c r="C427" s="10" t="s">
        <v>681</v>
      </c>
      <c r="D427" s="48" t="s">
        <v>292</v>
      </c>
      <c r="E427" s="50" t="s">
        <v>683</v>
      </c>
      <c r="F427" s="64" t="s">
        <v>1201</v>
      </c>
      <c r="G427" s="2">
        <v>42826</v>
      </c>
      <c r="H427" s="2">
        <v>43373</v>
      </c>
      <c r="I427" s="4">
        <v>301963</v>
      </c>
      <c r="J427" s="4">
        <v>113235</v>
      </c>
      <c r="K427" s="7">
        <f t="shared" si="12"/>
        <v>11684.518051309833</v>
      </c>
      <c r="L427" s="7">
        <f t="shared" si="13"/>
        <v>4381.650737143521</v>
      </c>
      <c r="M427" s="33">
        <v>37818</v>
      </c>
      <c r="N427" s="57" t="s">
        <v>5</v>
      </c>
      <c r="O427" s="49" t="s">
        <v>919</v>
      </c>
      <c r="P427" s="1">
        <v>76</v>
      </c>
      <c r="Q427" s="55"/>
      <c r="T427" s="71"/>
    </row>
    <row r="428" spans="2:17" ht="51.75">
      <c r="B428" s="132"/>
      <c r="C428" s="10" t="s">
        <v>681</v>
      </c>
      <c r="D428" s="48" t="s">
        <v>684</v>
      </c>
      <c r="E428" s="50" t="s">
        <v>685</v>
      </c>
      <c r="F428" s="50" t="s">
        <v>1202</v>
      </c>
      <c r="G428" s="2">
        <v>42737</v>
      </c>
      <c r="H428" s="2">
        <v>43086</v>
      </c>
      <c r="I428" s="4">
        <v>817598</v>
      </c>
      <c r="J428" s="4">
        <v>306599</v>
      </c>
      <c r="K428" s="7">
        <f t="shared" si="12"/>
        <v>31637.11643385056</v>
      </c>
      <c r="L428" s="7">
        <f t="shared" si="13"/>
        <v>11863.908988894478</v>
      </c>
      <c r="M428" s="30">
        <v>34142</v>
      </c>
      <c r="N428" s="50" t="s">
        <v>40</v>
      </c>
      <c r="O428" s="49" t="s">
        <v>919</v>
      </c>
      <c r="P428" s="1">
        <v>75</v>
      </c>
      <c r="Q428" s="55"/>
    </row>
    <row r="429" spans="2:17" ht="39">
      <c r="B429" s="132"/>
      <c r="C429" s="10" t="s">
        <v>681</v>
      </c>
      <c r="D429" s="48" t="s">
        <v>686</v>
      </c>
      <c r="E429" s="50" t="s">
        <v>687</v>
      </c>
      <c r="F429" s="50" t="s">
        <v>688</v>
      </c>
      <c r="G429" s="2">
        <v>42887</v>
      </c>
      <c r="H429" s="2">
        <v>43465</v>
      </c>
      <c r="I429" s="4">
        <v>919820</v>
      </c>
      <c r="J429" s="4">
        <v>344932</v>
      </c>
      <c r="K429" s="7">
        <f t="shared" si="12"/>
        <v>35592.61695623573</v>
      </c>
      <c r="L429" s="7">
        <f t="shared" si="13"/>
        <v>13347.212010989437</v>
      </c>
      <c r="M429" s="30">
        <v>37821</v>
      </c>
      <c r="N429" s="50" t="s">
        <v>5</v>
      </c>
      <c r="O429" s="49" t="s">
        <v>919</v>
      </c>
      <c r="P429" s="1">
        <v>61</v>
      </c>
      <c r="Q429" s="55"/>
    </row>
    <row r="430" spans="2:17" ht="51.75">
      <c r="B430" s="132"/>
      <c r="C430" s="10" t="s">
        <v>681</v>
      </c>
      <c r="D430" s="48" t="s">
        <v>689</v>
      </c>
      <c r="E430" s="50" t="s">
        <v>690</v>
      </c>
      <c r="F430" s="50" t="s">
        <v>1203</v>
      </c>
      <c r="G430" s="2">
        <v>42856</v>
      </c>
      <c r="H430" s="2">
        <v>43434</v>
      </c>
      <c r="I430" s="4">
        <v>1300000</v>
      </c>
      <c r="J430" s="4">
        <v>487500</v>
      </c>
      <c r="K430" s="7">
        <f t="shared" si="12"/>
        <v>50303.75730371861</v>
      </c>
      <c r="L430" s="7">
        <f t="shared" si="13"/>
        <v>18863.90898889448</v>
      </c>
      <c r="M430" s="30">
        <v>37802</v>
      </c>
      <c r="N430" s="50" t="s">
        <v>5</v>
      </c>
      <c r="O430" s="49" t="s">
        <v>919</v>
      </c>
      <c r="P430" s="1">
        <v>79</v>
      </c>
      <c r="Q430" s="55"/>
    </row>
    <row r="431" spans="2:17" ht="51.75">
      <c r="B431" s="132"/>
      <c r="C431" s="10" t="s">
        <v>681</v>
      </c>
      <c r="D431" s="48" t="s">
        <v>395</v>
      </c>
      <c r="E431" s="50" t="s">
        <v>691</v>
      </c>
      <c r="F431" s="50" t="s">
        <v>1204</v>
      </c>
      <c r="G431" s="2">
        <v>42948</v>
      </c>
      <c r="H431" s="2">
        <v>43069</v>
      </c>
      <c r="I431" s="4">
        <v>1429700</v>
      </c>
      <c r="J431" s="4">
        <v>536137</v>
      </c>
      <c r="K431" s="7">
        <f t="shared" si="12"/>
        <v>55322.524474712685</v>
      </c>
      <c r="L431" s="7">
        <f t="shared" si="13"/>
        <v>20745.927330418293</v>
      </c>
      <c r="M431" s="30">
        <v>25789</v>
      </c>
      <c r="N431" s="50" t="s">
        <v>63</v>
      </c>
      <c r="O431" s="49" t="s">
        <v>919</v>
      </c>
      <c r="P431" s="1">
        <v>77</v>
      </c>
      <c r="Q431" s="55"/>
    </row>
    <row r="432" spans="2:17" ht="51.75">
      <c r="B432" s="132"/>
      <c r="C432" s="10" t="s">
        <v>681</v>
      </c>
      <c r="D432" s="48" t="s">
        <v>395</v>
      </c>
      <c r="E432" s="50" t="s">
        <v>692</v>
      </c>
      <c r="F432" s="50" t="s">
        <v>693</v>
      </c>
      <c r="G432" s="2">
        <v>43467</v>
      </c>
      <c r="H432" s="2">
        <v>43526</v>
      </c>
      <c r="I432" s="4">
        <v>730178</v>
      </c>
      <c r="J432" s="4">
        <v>273816</v>
      </c>
      <c r="K432" s="7">
        <f t="shared" si="12"/>
        <v>28254.382231165113</v>
      </c>
      <c r="L432" s="7">
        <f t="shared" si="13"/>
        <v>10595.364315288472</v>
      </c>
      <c r="M432" s="30">
        <v>25789</v>
      </c>
      <c r="N432" s="50" t="s">
        <v>63</v>
      </c>
      <c r="O432" s="49" t="s">
        <v>919</v>
      </c>
      <c r="P432" s="1">
        <v>58</v>
      </c>
      <c r="Q432" s="55"/>
    </row>
    <row r="433" spans="2:17" ht="51.75">
      <c r="B433" s="132"/>
      <c r="C433" s="10" t="s">
        <v>681</v>
      </c>
      <c r="D433" s="48" t="s">
        <v>694</v>
      </c>
      <c r="E433" s="50" t="s">
        <v>246</v>
      </c>
      <c r="F433" s="50" t="s">
        <v>1205</v>
      </c>
      <c r="G433" s="2">
        <v>43373</v>
      </c>
      <c r="H433" s="2">
        <v>44073</v>
      </c>
      <c r="I433" s="4">
        <v>280680</v>
      </c>
      <c r="J433" s="4">
        <v>105255</v>
      </c>
      <c r="K433" s="7">
        <f t="shared" si="12"/>
        <v>10860.968153852107</v>
      </c>
      <c r="L433" s="7">
        <f t="shared" si="13"/>
        <v>4072.86305769454</v>
      </c>
      <c r="M433" s="30">
        <v>38226</v>
      </c>
      <c r="N433" s="50" t="s">
        <v>5</v>
      </c>
      <c r="O433" s="49" t="s">
        <v>919</v>
      </c>
      <c r="P433" s="1">
        <v>67</v>
      </c>
      <c r="Q433" s="55"/>
    </row>
    <row r="434" spans="2:17" ht="51.75">
      <c r="B434" s="132"/>
      <c r="C434" s="10" t="s">
        <v>681</v>
      </c>
      <c r="D434" s="48" t="s">
        <v>686</v>
      </c>
      <c r="E434" s="50" t="s">
        <v>695</v>
      </c>
      <c r="F434" s="50" t="s">
        <v>1206</v>
      </c>
      <c r="G434" s="2">
        <v>43252</v>
      </c>
      <c r="H434" s="2">
        <v>43830</v>
      </c>
      <c r="I434" s="4">
        <v>169604</v>
      </c>
      <c r="J434" s="4">
        <v>63601</v>
      </c>
      <c r="K434" s="7">
        <f t="shared" si="12"/>
        <v>6562.860349030685</v>
      </c>
      <c r="L434" s="7">
        <f t="shared" si="13"/>
        <v>2461.053283287544</v>
      </c>
      <c r="M434" s="30">
        <v>37821</v>
      </c>
      <c r="N434" s="50" t="s">
        <v>5</v>
      </c>
      <c r="O434" s="49" t="s">
        <v>919</v>
      </c>
      <c r="P434" s="1">
        <v>56</v>
      </c>
      <c r="Q434" s="55"/>
    </row>
    <row r="435" spans="2:17" ht="33" customHeight="1">
      <c r="B435" s="132"/>
      <c r="C435" s="10" t="s">
        <v>681</v>
      </c>
      <c r="D435" s="49" t="s">
        <v>696</v>
      </c>
      <c r="E435" s="51" t="s">
        <v>697</v>
      </c>
      <c r="F435" s="51" t="s">
        <v>1207</v>
      </c>
      <c r="G435" s="40">
        <v>43374</v>
      </c>
      <c r="H435" s="40">
        <v>44196</v>
      </c>
      <c r="I435" s="41">
        <v>105366</v>
      </c>
      <c r="J435" s="41">
        <v>39512</v>
      </c>
      <c r="K435" s="7">
        <f t="shared" si="12"/>
        <v>4077.1582246643193</v>
      </c>
      <c r="L435" s="7">
        <f t="shared" si="13"/>
        <v>1528.9246604496382</v>
      </c>
      <c r="M435" s="77" t="s">
        <v>937</v>
      </c>
      <c r="N435" s="51" t="s">
        <v>72</v>
      </c>
      <c r="O435" s="49" t="s">
        <v>919</v>
      </c>
      <c r="P435" s="1">
        <v>43</v>
      </c>
      <c r="Q435" s="55"/>
    </row>
    <row r="436" spans="2:20" ht="90">
      <c r="B436" s="132"/>
      <c r="C436" s="10" t="s">
        <v>698</v>
      </c>
      <c r="D436" s="47" t="s">
        <v>6</v>
      </c>
      <c r="E436" s="57" t="s">
        <v>699</v>
      </c>
      <c r="F436" s="72" t="s">
        <v>1208</v>
      </c>
      <c r="G436" s="73">
        <v>42644</v>
      </c>
      <c r="H436" s="73">
        <v>42735</v>
      </c>
      <c r="I436" s="74">
        <v>14469000</v>
      </c>
      <c r="J436" s="74">
        <v>5425875</v>
      </c>
      <c r="K436" s="7">
        <f t="shared" si="12"/>
        <v>559880.8187903881</v>
      </c>
      <c r="L436" s="7">
        <f t="shared" si="13"/>
        <v>209955.30704639555</v>
      </c>
      <c r="M436" s="75">
        <v>48649</v>
      </c>
      <c r="N436" s="76" t="s">
        <v>189</v>
      </c>
      <c r="O436" s="49" t="s">
        <v>919</v>
      </c>
      <c r="P436" s="1">
        <v>91</v>
      </c>
      <c r="Q436" s="55"/>
      <c r="T436" s="71"/>
    </row>
    <row r="437" spans="2:17" ht="102.75">
      <c r="B437" s="132"/>
      <c r="C437" s="10" t="s">
        <v>698</v>
      </c>
      <c r="D437" s="48" t="s">
        <v>700</v>
      </c>
      <c r="E437" s="50" t="s">
        <v>701</v>
      </c>
      <c r="F437" s="62" t="s">
        <v>1209</v>
      </c>
      <c r="G437" s="2">
        <v>42551</v>
      </c>
      <c r="H437" s="2">
        <v>42916</v>
      </c>
      <c r="I437" s="4">
        <v>2996000</v>
      </c>
      <c r="J437" s="4">
        <v>1123500</v>
      </c>
      <c r="K437" s="7">
        <f t="shared" si="12"/>
        <v>115930.81298610843</v>
      </c>
      <c r="L437" s="7">
        <f t="shared" si="13"/>
        <v>43474.054869790656</v>
      </c>
      <c r="M437" s="32">
        <v>36005</v>
      </c>
      <c r="N437" s="51" t="s">
        <v>45</v>
      </c>
      <c r="O437" s="49" t="s">
        <v>919</v>
      </c>
      <c r="P437" s="1">
        <v>75</v>
      </c>
      <c r="Q437" s="55"/>
    </row>
    <row r="438" spans="2:17" ht="51.75">
      <c r="B438" s="132"/>
      <c r="C438" s="10" t="s">
        <v>698</v>
      </c>
      <c r="D438" s="48" t="s">
        <v>404</v>
      </c>
      <c r="E438" s="50" t="s">
        <v>702</v>
      </c>
      <c r="F438" s="62" t="s">
        <v>703</v>
      </c>
      <c r="G438" s="2">
        <v>42541</v>
      </c>
      <c r="H438" s="2">
        <v>43254</v>
      </c>
      <c r="I438" s="4">
        <v>9836000</v>
      </c>
      <c r="J438" s="4">
        <v>3688500</v>
      </c>
      <c r="K438" s="7">
        <f t="shared" si="12"/>
        <v>380605.9667995202</v>
      </c>
      <c r="L438" s="7">
        <f t="shared" si="13"/>
        <v>142727.23754982007</v>
      </c>
      <c r="M438" s="32">
        <v>39470</v>
      </c>
      <c r="N438" s="51" t="s">
        <v>104</v>
      </c>
      <c r="O438" s="49" t="s">
        <v>919</v>
      </c>
      <c r="P438" s="1">
        <v>63</v>
      </c>
      <c r="Q438" s="55"/>
    </row>
    <row r="439" spans="2:17" ht="90">
      <c r="B439" s="132"/>
      <c r="C439" s="10" t="s">
        <v>698</v>
      </c>
      <c r="D439" s="48" t="s">
        <v>6</v>
      </c>
      <c r="E439" s="50" t="s">
        <v>704</v>
      </c>
      <c r="F439" s="62" t="s">
        <v>1208</v>
      </c>
      <c r="G439" s="2">
        <v>42644</v>
      </c>
      <c r="H439" s="2">
        <v>42735</v>
      </c>
      <c r="I439" s="4">
        <v>13736000</v>
      </c>
      <c r="J439" s="4">
        <v>5151000</v>
      </c>
      <c r="K439" s="7">
        <f t="shared" si="12"/>
        <v>531517.238710676</v>
      </c>
      <c r="L439" s="7">
        <f t="shared" si="13"/>
        <v>199318.9645165035</v>
      </c>
      <c r="M439" s="32">
        <v>46849</v>
      </c>
      <c r="N439" s="51" t="s">
        <v>189</v>
      </c>
      <c r="O439" s="49" t="s">
        <v>919</v>
      </c>
      <c r="P439" s="1">
        <v>91</v>
      </c>
      <c r="Q439" s="55"/>
    </row>
    <row r="440" spans="2:17" ht="39">
      <c r="B440" s="132"/>
      <c r="C440" s="10" t="s">
        <v>698</v>
      </c>
      <c r="D440" s="48" t="s">
        <v>6</v>
      </c>
      <c r="E440" s="50" t="s">
        <v>705</v>
      </c>
      <c r="F440" s="50" t="s">
        <v>706</v>
      </c>
      <c r="G440" s="2">
        <v>42552</v>
      </c>
      <c r="H440" s="2">
        <v>42643</v>
      </c>
      <c r="I440" s="4">
        <v>12970000</v>
      </c>
      <c r="J440" s="4">
        <v>4863750</v>
      </c>
      <c r="K440" s="7">
        <f t="shared" si="12"/>
        <v>501876.717099408</v>
      </c>
      <c r="L440" s="7">
        <f t="shared" si="13"/>
        <v>188203.768912278</v>
      </c>
      <c r="M440" s="32">
        <v>46849</v>
      </c>
      <c r="N440" s="51" t="s">
        <v>189</v>
      </c>
      <c r="O440" s="49" t="s">
        <v>919</v>
      </c>
      <c r="P440" s="1">
        <v>78</v>
      </c>
      <c r="Q440" s="55"/>
    </row>
    <row r="441" spans="2:17" ht="77.25">
      <c r="B441" s="132"/>
      <c r="C441" s="10" t="s">
        <v>698</v>
      </c>
      <c r="D441" s="48" t="s">
        <v>286</v>
      </c>
      <c r="E441" s="50" t="s">
        <v>707</v>
      </c>
      <c r="F441" s="62" t="s">
        <v>1210</v>
      </c>
      <c r="G441" s="2">
        <v>42541</v>
      </c>
      <c r="H441" s="2">
        <v>42916</v>
      </c>
      <c r="I441" s="4">
        <v>7214000</v>
      </c>
      <c r="J441" s="4">
        <v>2705250</v>
      </c>
      <c r="K441" s="7">
        <f t="shared" si="12"/>
        <v>279147.1578377123</v>
      </c>
      <c r="L441" s="7">
        <f t="shared" si="13"/>
        <v>104680.18418914212</v>
      </c>
      <c r="M441" s="32">
        <v>59262</v>
      </c>
      <c r="N441" s="51" t="s">
        <v>58</v>
      </c>
      <c r="O441" s="49" t="s">
        <v>919</v>
      </c>
      <c r="P441" s="1">
        <v>67</v>
      </c>
      <c r="Q441" s="55"/>
    </row>
    <row r="442" spans="2:17" ht="77.25">
      <c r="B442" s="132"/>
      <c r="C442" s="10" t="s">
        <v>698</v>
      </c>
      <c r="D442" s="48" t="s">
        <v>286</v>
      </c>
      <c r="E442" s="50" t="s">
        <v>708</v>
      </c>
      <c r="F442" s="62" t="s">
        <v>1210</v>
      </c>
      <c r="G442" s="2">
        <v>42541</v>
      </c>
      <c r="H442" s="2">
        <v>42916</v>
      </c>
      <c r="I442" s="4">
        <v>6536000</v>
      </c>
      <c r="J442" s="4">
        <v>2451000</v>
      </c>
      <c r="K442" s="7">
        <f t="shared" si="12"/>
        <v>252911.81364392678</v>
      </c>
      <c r="L442" s="7">
        <f t="shared" si="13"/>
        <v>94841.93011647255</v>
      </c>
      <c r="M442" s="32">
        <v>59262</v>
      </c>
      <c r="N442" s="51" t="s">
        <v>58</v>
      </c>
      <c r="O442" s="49" t="s">
        <v>919</v>
      </c>
      <c r="P442" s="1">
        <v>67</v>
      </c>
      <c r="Q442" s="55"/>
    </row>
    <row r="443" spans="2:17" ht="51.75">
      <c r="B443" s="132"/>
      <c r="C443" s="10" t="s">
        <v>698</v>
      </c>
      <c r="D443" s="48" t="s">
        <v>669</v>
      </c>
      <c r="E443" s="50" t="s">
        <v>709</v>
      </c>
      <c r="F443" s="50" t="s">
        <v>710</v>
      </c>
      <c r="G443" s="2">
        <v>42401</v>
      </c>
      <c r="H443" s="2">
        <v>43100</v>
      </c>
      <c r="I443" s="4">
        <v>15950000</v>
      </c>
      <c r="J443" s="4">
        <v>5981250</v>
      </c>
      <c r="K443" s="7">
        <f t="shared" si="12"/>
        <v>617188.4069187014</v>
      </c>
      <c r="L443" s="7">
        <f t="shared" si="13"/>
        <v>231445.65259451303</v>
      </c>
      <c r="M443" s="32">
        <v>39155</v>
      </c>
      <c r="N443" s="51" t="s">
        <v>5</v>
      </c>
      <c r="O443" s="49" t="s">
        <v>919</v>
      </c>
      <c r="P443" s="1">
        <v>57</v>
      </c>
      <c r="Q443" s="55"/>
    </row>
    <row r="444" spans="2:17" ht="51.75">
      <c r="B444" s="132"/>
      <c r="C444" s="10" t="s">
        <v>698</v>
      </c>
      <c r="D444" s="48" t="s">
        <v>669</v>
      </c>
      <c r="E444" s="50" t="s">
        <v>711</v>
      </c>
      <c r="F444" s="50" t="s">
        <v>712</v>
      </c>
      <c r="G444" s="2">
        <v>42401</v>
      </c>
      <c r="H444" s="2">
        <v>42735</v>
      </c>
      <c r="I444" s="4">
        <v>244000</v>
      </c>
      <c r="J444" s="4">
        <v>91499</v>
      </c>
      <c r="K444" s="7">
        <f t="shared" si="12"/>
        <v>9441.628293928723</v>
      </c>
      <c r="L444" s="7">
        <f t="shared" si="13"/>
        <v>3540.5719150253453</v>
      </c>
      <c r="M444" s="32">
        <v>39155</v>
      </c>
      <c r="N444" s="51" t="s">
        <v>5</v>
      </c>
      <c r="O444" s="49" t="s">
        <v>919</v>
      </c>
      <c r="P444" s="1">
        <v>53</v>
      </c>
      <c r="Q444" s="55"/>
    </row>
    <row r="445" spans="2:17" ht="39">
      <c r="B445" s="132"/>
      <c r="C445" s="10" t="s">
        <v>698</v>
      </c>
      <c r="D445" s="48" t="s">
        <v>6</v>
      </c>
      <c r="E445" s="50" t="s">
        <v>713</v>
      </c>
      <c r="F445" s="50" t="s">
        <v>706</v>
      </c>
      <c r="G445" s="2">
        <v>42644</v>
      </c>
      <c r="H445" s="2">
        <v>42735</v>
      </c>
      <c r="I445" s="4">
        <v>4638000</v>
      </c>
      <c r="J445" s="4">
        <v>1739250</v>
      </c>
      <c r="K445" s="7">
        <f t="shared" si="12"/>
        <v>179468.32798049762</v>
      </c>
      <c r="L445" s="7">
        <f t="shared" si="13"/>
        <v>67300.6229926866</v>
      </c>
      <c r="M445" s="32">
        <v>46849</v>
      </c>
      <c r="N445" s="51" t="s">
        <v>189</v>
      </c>
      <c r="O445" s="49" t="s">
        <v>919</v>
      </c>
      <c r="P445" s="1">
        <v>76</v>
      </c>
      <c r="Q445" s="55"/>
    </row>
    <row r="446" spans="2:17" ht="26.25">
      <c r="B446" s="132"/>
      <c r="C446" s="10" t="s">
        <v>698</v>
      </c>
      <c r="D446" s="48" t="s">
        <v>657</v>
      </c>
      <c r="E446" s="50" t="s">
        <v>714</v>
      </c>
      <c r="F446" s="50" t="s">
        <v>715</v>
      </c>
      <c r="G446" s="2">
        <v>42461</v>
      </c>
      <c r="H446" s="2">
        <v>42826</v>
      </c>
      <c r="I446" s="4">
        <v>2557000</v>
      </c>
      <c r="J446" s="4">
        <v>958875</v>
      </c>
      <c r="K446" s="7">
        <f t="shared" si="12"/>
        <v>98943.62109662191</v>
      </c>
      <c r="L446" s="7">
        <f t="shared" si="13"/>
        <v>37103.857911233215</v>
      </c>
      <c r="M446" s="32">
        <v>50303</v>
      </c>
      <c r="N446" s="51" t="s">
        <v>48</v>
      </c>
      <c r="O446" s="49" t="s">
        <v>919</v>
      </c>
      <c r="P446" s="1">
        <v>55</v>
      </c>
      <c r="Q446" s="55"/>
    </row>
    <row r="447" spans="2:17" ht="26.25">
      <c r="B447" s="132"/>
      <c r="C447" s="10" t="s">
        <v>698</v>
      </c>
      <c r="D447" s="48" t="s">
        <v>6</v>
      </c>
      <c r="E447" s="50" t="s">
        <v>716</v>
      </c>
      <c r="F447" s="50" t="s">
        <v>717</v>
      </c>
      <c r="G447" s="2">
        <v>42552</v>
      </c>
      <c r="H447" s="2">
        <v>42643</v>
      </c>
      <c r="I447" s="4">
        <v>5260000</v>
      </c>
      <c r="J447" s="4">
        <v>1972500</v>
      </c>
      <c r="K447" s="7">
        <f t="shared" si="12"/>
        <v>203536.74109043067</v>
      </c>
      <c r="L447" s="7">
        <f t="shared" si="13"/>
        <v>76326.2779089115</v>
      </c>
      <c r="M447" s="32">
        <v>46849</v>
      </c>
      <c r="N447" s="51" t="s">
        <v>189</v>
      </c>
      <c r="O447" s="49" t="s">
        <v>919</v>
      </c>
      <c r="P447" s="1">
        <v>78</v>
      </c>
      <c r="Q447" s="55"/>
    </row>
    <row r="448" spans="2:17" ht="77.25">
      <c r="B448" s="132"/>
      <c r="C448" s="10" t="s">
        <v>698</v>
      </c>
      <c r="D448" s="48" t="s">
        <v>718</v>
      </c>
      <c r="E448" s="50" t="s">
        <v>719</v>
      </c>
      <c r="F448" s="62" t="s">
        <v>1211</v>
      </c>
      <c r="G448" s="2">
        <v>42887</v>
      </c>
      <c r="H448" s="2">
        <v>43220</v>
      </c>
      <c r="I448" s="4">
        <v>7479000</v>
      </c>
      <c r="J448" s="4">
        <v>2804625</v>
      </c>
      <c r="K448" s="7">
        <f t="shared" si="12"/>
        <v>289401.38528808573</v>
      </c>
      <c r="L448" s="7">
        <f t="shared" si="13"/>
        <v>108525.51948303216</v>
      </c>
      <c r="M448" s="32">
        <v>59455</v>
      </c>
      <c r="N448" s="51" t="s">
        <v>58</v>
      </c>
      <c r="O448" s="49" t="s">
        <v>919</v>
      </c>
      <c r="P448" s="1">
        <v>77</v>
      </c>
      <c r="Q448" s="55"/>
    </row>
    <row r="449" spans="2:17" ht="77.25">
      <c r="B449" s="132"/>
      <c r="C449" s="10" t="s">
        <v>698</v>
      </c>
      <c r="D449" s="48" t="s">
        <v>459</v>
      </c>
      <c r="E449" s="50" t="s">
        <v>720</v>
      </c>
      <c r="F449" s="62" t="s">
        <v>1212</v>
      </c>
      <c r="G449" s="2">
        <v>42795</v>
      </c>
      <c r="H449" s="2">
        <v>43131</v>
      </c>
      <c r="I449" s="4">
        <v>3090000</v>
      </c>
      <c r="J449" s="4">
        <v>1158750</v>
      </c>
      <c r="K449" s="7">
        <f t="shared" si="12"/>
        <v>119568.16159114653</v>
      </c>
      <c r="L449" s="7">
        <f t="shared" si="13"/>
        <v>44838.06059667995</v>
      </c>
      <c r="M449" s="32">
        <v>38451</v>
      </c>
      <c r="N449" s="51" t="s">
        <v>5</v>
      </c>
      <c r="O449" s="49" t="s">
        <v>919</v>
      </c>
      <c r="P449" s="1">
        <v>62</v>
      </c>
      <c r="Q449" s="55"/>
    </row>
    <row r="450" spans="2:17" ht="51.75">
      <c r="B450" s="132"/>
      <c r="C450" s="10" t="s">
        <v>698</v>
      </c>
      <c r="D450" s="48" t="s">
        <v>669</v>
      </c>
      <c r="E450" s="50" t="s">
        <v>721</v>
      </c>
      <c r="F450" s="50" t="s">
        <v>1213</v>
      </c>
      <c r="G450" s="2">
        <v>42767</v>
      </c>
      <c r="H450" s="2">
        <v>43251</v>
      </c>
      <c r="I450" s="4">
        <v>3780000</v>
      </c>
      <c r="J450" s="4">
        <v>1417500</v>
      </c>
      <c r="K450" s="7">
        <f t="shared" si="12"/>
        <v>146267.84816004333</v>
      </c>
      <c r="L450" s="7">
        <f t="shared" si="13"/>
        <v>54850.44306001625</v>
      </c>
      <c r="M450" s="32">
        <v>39155</v>
      </c>
      <c r="N450" s="51" t="s">
        <v>5</v>
      </c>
      <c r="O450" s="49" t="s">
        <v>919</v>
      </c>
      <c r="P450" s="1">
        <v>70</v>
      </c>
      <c r="Q450" s="55"/>
    </row>
    <row r="451" spans="2:17" ht="51.75">
      <c r="B451" s="132"/>
      <c r="C451" s="10" t="s">
        <v>698</v>
      </c>
      <c r="D451" s="48" t="s">
        <v>669</v>
      </c>
      <c r="E451" s="50" t="s">
        <v>722</v>
      </c>
      <c r="F451" s="50" t="s">
        <v>1214</v>
      </c>
      <c r="G451" s="2">
        <v>42767</v>
      </c>
      <c r="H451" s="2">
        <v>43251</v>
      </c>
      <c r="I451" s="4">
        <v>594178</v>
      </c>
      <c r="J451" s="4">
        <v>222816</v>
      </c>
      <c r="K451" s="7">
        <f t="shared" si="12"/>
        <v>22991.83531323763</v>
      </c>
      <c r="L451" s="7">
        <f t="shared" si="13"/>
        <v>8621.909221065665</v>
      </c>
      <c r="M451" s="32">
        <v>39155</v>
      </c>
      <c r="N451" s="51" t="s">
        <v>5</v>
      </c>
      <c r="O451" s="49" t="s">
        <v>919</v>
      </c>
      <c r="P451" s="1">
        <v>73</v>
      </c>
      <c r="Q451" s="55"/>
    </row>
    <row r="452" spans="2:17" ht="51.75">
      <c r="B452" s="132"/>
      <c r="C452" s="10" t="s">
        <v>698</v>
      </c>
      <c r="D452" s="48" t="s">
        <v>723</v>
      </c>
      <c r="E452" s="50" t="s">
        <v>724</v>
      </c>
      <c r="F452" s="50" t="s">
        <v>725</v>
      </c>
      <c r="G452" s="2">
        <v>42979</v>
      </c>
      <c r="H452" s="2">
        <v>43343</v>
      </c>
      <c r="I452" s="4">
        <v>4319000</v>
      </c>
      <c r="J452" s="4">
        <v>1619625</v>
      </c>
      <c r="K452" s="7">
        <f t="shared" si="12"/>
        <v>167124.5598421236</v>
      </c>
      <c r="L452" s="7">
        <f t="shared" si="13"/>
        <v>62671.70994079635</v>
      </c>
      <c r="M452" s="32">
        <v>26203</v>
      </c>
      <c r="N452" s="51" t="s">
        <v>63</v>
      </c>
      <c r="O452" s="49" t="s">
        <v>919</v>
      </c>
      <c r="P452" s="1">
        <v>54</v>
      </c>
      <c r="Q452" s="55"/>
    </row>
    <row r="453" spans="2:17" ht="64.5">
      <c r="B453" s="132"/>
      <c r="C453" s="10" t="s">
        <v>698</v>
      </c>
      <c r="D453" s="48" t="s">
        <v>726</v>
      </c>
      <c r="E453" s="50" t="s">
        <v>727</v>
      </c>
      <c r="F453" s="50" t="s">
        <v>1215</v>
      </c>
      <c r="G453" s="2">
        <v>43040</v>
      </c>
      <c r="H453" s="2">
        <v>43251</v>
      </c>
      <c r="I453" s="4">
        <v>14968000</v>
      </c>
      <c r="J453" s="4">
        <v>5613000</v>
      </c>
      <c r="K453" s="7">
        <f t="shared" si="12"/>
        <v>579189.7225554308</v>
      </c>
      <c r="L453" s="7">
        <f t="shared" si="13"/>
        <v>217196.14595828656</v>
      </c>
      <c r="M453" s="32">
        <v>46849</v>
      </c>
      <c r="N453" s="51" t="s">
        <v>189</v>
      </c>
      <c r="O453" s="49" t="s">
        <v>919</v>
      </c>
      <c r="P453" s="1">
        <v>81</v>
      </c>
      <c r="Q453" s="55"/>
    </row>
    <row r="454" spans="2:17" ht="90">
      <c r="B454" s="132"/>
      <c r="C454" s="10" t="s">
        <v>698</v>
      </c>
      <c r="D454" s="48" t="s">
        <v>657</v>
      </c>
      <c r="E454" s="50" t="s">
        <v>729</v>
      </c>
      <c r="F454" s="62" t="s">
        <v>1216</v>
      </c>
      <c r="G454" s="2">
        <v>42917</v>
      </c>
      <c r="H454" s="2">
        <v>42978</v>
      </c>
      <c r="I454" s="4">
        <v>3193000</v>
      </c>
      <c r="J454" s="4">
        <v>1197375</v>
      </c>
      <c r="K454" s="7">
        <f t="shared" si="12"/>
        <v>123553.76697751808</v>
      </c>
      <c r="L454" s="7">
        <f t="shared" si="13"/>
        <v>46332.66261656929</v>
      </c>
      <c r="M454" s="32">
        <v>50303</v>
      </c>
      <c r="N454" s="51" t="s">
        <v>48</v>
      </c>
      <c r="O454" s="49" t="s">
        <v>919</v>
      </c>
      <c r="P454" s="1">
        <v>63</v>
      </c>
      <c r="Q454" s="55"/>
    </row>
    <row r="455" spans="2:17" ht="51.75">
      <c r="B455" s="132"/>
      <c r="C455" s="10" t="s">
        <v>698</v>
      </c>
      <c r="D455" s="48" t="s">
        <v>6</v>
      </c>
      <c r="E455" s="50" t="s">
        <v>730</v>
      </c>
      <c r="F455" s="50" t="s">
        <v>728</v>
      </c>
      <c r="G455" s="2">
        <v>43040</v>
      </c>
      <c r="H455" s="2">
        <v>43251</v>
      </c>
      <c r="I455" s="4">
        <v>15468000</v>
      </c>
      <c r="J455" s="4">
        <v>5800500</v>
      </c>
      <c r="K455" s="7">
        <f t="shared" si="12"/>
        <v>598537.3215183995</v>
      </c>
      <c r="L455" s="7">
        <f t="shared" si="13"/>
        <v>224451.49556939985</v>
      </c>
      <c r="M455" s="32">
        <v>46849</v>
      </c>
      <c r="N455" s="51" t="s">
        <v>189</v>
      </c>
      <c r="O455" s="49" t="s">
        <v>919</v>
      </c>
      <c r="P455" s="1">
        <v>59</v>
      </c>
      <c r="Q455" s="55"/>
    </row>
    <row r="456" spans="2:17" ht="51.75">
      <c r="B456" s="132"/>
      <c r="C456" s="10" t="s">
        <v>698</v>
      </c>
      <c r="D456" s="48" t="s">
        <v>726</v>
      </c>
      <c r="E456" s="50" t="s">
        <v>731</v>
      </c>
      <c r="F456" s="50" t="s">
        <v>732</v>
      </c>
      <c r="G456" s="2">
        <v>43252</v>
      </c>
      <c r="H456" s="2">
        <v>43585</v>
      </c>
      <c r="I456" s="4">
        <v>15230000</v>
      </c>
      <c r="J456" s="4">
        <v>5711250</v>
      </c>
      <c r="K456" s="7">
        <f aca="true" t="shared" si="14" ref="K456:K519">I456/$R$3</f>
        <v>589327.8644120265</v>
      </c>
      <c r="L456" s="7">
        <f aca="true" t="shared" si="15" ref="L456:L519">J456/$R$3</f>
        <v>220997.94915450993</v>
      </c>
      <c r="M456" s="32">
        <v>46849</v>
      </c>
      <c r="N456" s="51" t="s">
        <v>189</v>
      </c>
      <c r="O456" s="49" t="s">
        <v>919</v>
      </c>
      <c r="P456" s="1">
        <v>67</v>
      </c>
      <c r="Q456" s="55"/>
    </row>
    <row r="457" spans="2:17" ht="64.5">
      <c r="B457" s="132"/>
      <c r="C457" s="10" t="s">
        <v>698</v>
      </c>
      <c r="D457" s="48" t="s">
        <v>3</v>
      </c>
      <c r="E457" s="50" t="s">
        <v>733</v>
      </c>
      <c r="F457" s="50" t="s">
        <v>1217</v>
      </c>
      <c r="G457" s="2">
        <v>43252</v>
      </c>
      <c r="H457" s="2">
        <v>43636</v>
      </c>
      <c r="I457" s="4">
        <v>5777000</v>
      </c>
      <c r="J457" s="4">
        <v>2166375</v>
      </c>
      <c r="K457" s="7">
        <f t="shared" si="14"/>
        <v>223542.15841814032</v>
      </c>
      <c r="L457" s="7">
        <f t="shared" si="15"/>
        <v>83828.30940680261</v>
      </c>
      <c r="M457" s="32">
        <v>38801</v>
      </c>
      <c r="N457" s="51" t="s">
        <v>5</v>
      </c>
      <c r="O457" s="49" t="s">
        <v>919</v>
      </c>
      <c r="P457" s="1">
        <v>69</v>
      </c>
      <c r="Q457" s="55"/>
    </row>
    <row r="458" spans="2:17" ht="51.75">
      <c r="B458" s="132"/>
      <c r="C458" s="10" t="s">
        <v>698</v>
      </c>
      <c r="D458" s="48" t="s">
        <v>734</v>
      </c>
      <c r="E458" s="50" t="s">
        <v>735</v>
      </c>
      <c r="F458" s="50" t="s">
        <v>1218</v>
      </c>
      <c r="G458" s="2">
        <v>43310</v>
      </c>
      <c r="H458" s="2">
        <v>43465</v>
      </c>
      <c r="I458" s="4">
        <v>14435016</v>
      </c>
      <c r="J458" s="4">
        <v>5413131</v>
      </c>
      <c r="K458" s="7">
        <f t="shared" si="14"/>
        <v>558565.8011840731</v>
      </c>
      <c r="L458" s="7">
        <f t="shared" si="15"/>
        <v>209462.1754440274</v>
      </c>
      <c r="M458" s="32">
        <v>59601</v>
      </c>
      <c r="N458" s="51" t="s">
        <v>104</v>
      </c>
      <c r="O458" s="49" t="s">
        <v>919</v>
      </c>
      <c r="P458" s="1">
        <v>58</v>
      </c>
      <c r="Q458" s="55"/>
    </row>
    <row r="459" spans="2:17" ht="51.75">
      <c r="B459" s="132"/>
      <c r="C459" s="10" t="s">
        <v>698</v>
      </c>
      <c r="D459" s="48" t="s">
        <v>736</v>
      </c>
      <c r="E459" s="50" t="s">
        <v>737</v>
      </c>
      <c r="F459" s="50" t="s">
        <v>1219</v>
      </c>
      <c r="G459" s="2">
        <v>43132</v>
      </c>
      <c r="H459" s="2">
        <v>43951</v>
      </c>
      <c r="I459" s="4">
        <v>10273500</v>
      </c>
      <c r="J459" s="4">
        <v>3852562</v>
      </c>
      <c r="K459" s="7">
        <f t="shared" si="14"/>
        <v>397535.1158921178</v>
      </c>
      <c r="L459" s="7">
        <f t="shared" si="15"/>
        <v>149075.6491119452</v>
      </c>
      <c r="M459" s="32">
        <v>56181</v>
      </c>
      <c r="N459" s="51" t="s">
        <v>9</v>
      </c>
      <c r="O459" s="49" t="s">
        <v>919</v>
      </c>
      <c r="P459" s="1">
        <v>54</v>
      </c>
      <c r="Q459" s="55"/>
    </row>
    <row r="460" spans="2:17" ht="51.75">
      <c r="B460" s="132"/>
      <c r="C460" s="10" t="s">
        <v>698</v>
      </c>
      <c r="D460" s="48" t="s">
        <v>654</v>
      </c>
      <c r="E460" s="50" t="s">
        <v>738</v>
      </c>
      <c r="F460" s="50" t="s">
        <v>1220</v>
      </c>
      <c r="G460" s="2">
        <v>43282</v>
      </c>
      <c r="H460" s="2">
        <v>43465</v>
      </c>
      <c r="I460" s="4">
        <v>3659000</v>
      </c>
      <c r="J460" s="4">
        <v>1372125</v>
      </c>
      <c r="K460" s="7">
        <f t="shared" si="14"/>
        <v>141585.72921100492</v>
      </c>
      <c r="L460" s="7">
        <f t="shared" si="15"/>
        <v>53094.648454126844</v>
      </c>
      <c r="M460" s="32">
        <v>50314</v>
      </c>
      <c r="N460" s="51" t="s">
        <v>48</v>
      </c>
      <c r="O460" s="49" t="s">
        <v>919</v>
      </c>
      <c r="P460" s="1">
        <v>62</v>
      </c>
      <c r="Q460" s="55"/>
    </row>
    <row r="461" spans="2:17" ht="51.75">
      <c r="B461" s="132"/>
      <c r="C461" s="10" t="s">
        <v>698</v>
      </c>
      <c r="D461" s="48" t="s">
        <v>286</v>
      </c>
      <c r="E461" s="50" t="s">
        <v>739</v>
      </c>
      <c r="F461" s="50" t="s">
        <v>740</v>
      </c>
      <c r="G461" s="2">
        <v>43282</v>
      </c>
      <c r="H461" s="2">
        <v>43647</v>
      </c>
      <c r="I461" s="4">
        <v>714000</v>
      </c>
      <c r="J461" s="4">
        <v>267750</v>
      </c>
      <c r="K461" s="7">
        <f t="shared" si="14"/>
        <v>27628.3713191193</v>
      </c>
      <c r="L461" s="7">
        <f t="shared" si="15"/>
        <v>10360.639244669737</v>
      </c>
      <c r="M461" s="20">
        <v>59262</v>
      </c>
      <c r="N461" s="51" t="s">
        <v>58</v>
      </c>
      <c r="O461" s="49" t="s">
        <v>919</v>
      </c>
      <c r="P461" s="1">
        <v>72</v>
      </c>
      <c r="Q461" s="55"/>
    </row>
    <row r="462" spans="2:20" ht="141">
      <c r="B462" s="132"/>
      <c r="C462" s="10" t="s">
        <v>741</v>
      </c>
      <c r="D462" s="48" t="s">
        <v>496</v>
      </c>
      <c r="E462" s="50" t="s">
        <v>742</v>
      </c>
      <c r="F462" s="50" t="s">
        <v>1221</v>
      </c>
      <c r="G462" s="2">
        <v>42415</v>
      </c>
      <c r="H462" s="2">
        <v>42551</v>
      </c>
      <c r="I462" s="4">
        <v>390000</v>
      </c>
      <c r="J462" s="4">
        <v>292500</v>
      </c>
      <c r="K462" s="7">
        <f t="shared" si="14"/>
        <v>15091.127191115582</v>
      </c>
      <c r="L462" s="7">
        <f t="shared" si="15"/>
        <v>11318.345393336687</v>
      </c>
      <c r="M462" s="17" t="s">
        <v>938</v>
      </c>
      <c r="N462" s="51" t="s">
        <v>309</v>
      </c>
      <c r="O462" s="49" t="s">
        <v>919</v>
      </c>
      <c r="P462" s="1">
        <v>0</v>
      </c>
      <c r="Q462" s="55"/>
      <c r="T462" s="71"/>
    </row>
    <row r="463" spans="2:17" ht="102.75">
      <c r="B463" s="132"/>
      <c r="C463" s="10" t="s">
        <v>741</v>
      </c>
      <c r="D463" s="48" t="s">
        <v>87</v>
      </c>
      <c r="E463" s="50" t="s">
        <v>743</v>
      </c>
      <c r="F463" s="62" t="s">
        <v>1222</v>
      </c>
      <c r="G463" s="2">
        <v>42430</v>
      </c>
      <c r="H463" s="2">
        <v>42551</v>
      </c>
      <c r="I463" s="4">
        <v>1207000</v>
      </c>
      <c r="J463" s="4">
        <v>905250</v>
      </c>
      <c r="K463" s="7">
        <f t="shared" si="14"/>
        <v>46705.10389660643</v>
      </c>
      <c r="L463" s="7">
        <f t="shared" si="15"/>
        <v>35028.827922454824</v>
      </c>
      <c r="M463" s="18" t="s">
        <v>939</v>
      </c>
      <c r="N463" s="51" t="s">
        <v>63</v>
      </c>
      <c r="O463" s="49" t="s">
        <v>919</v>
      </c>
      <c r="P463" s="1">
        <v>0</v>
      </c>
      <c r="Q463" s="55"/>
    </row>
    <row r="464" spans="2:17" ht="128.25">
      <c r="B464" s="132"/>
      <c r="C464" s="10" t="s">
        <v>741</v>
      </c>
      <c r="D464" s="48" t="s">
        <v>87</v>
      </c>
      <c r="E464" s="50" t="s">
        <v>744</v>
      </c>
      <c r="F464" s="50" t="s">
        <v>745</v>
      </c>
      <c r="G464" s="2">
        <v>42430</v>
      </c>
      <c r="H464" s="2">
        <v>42551</v>
      </c>
      <c r="I464" s="4">
        <v>1907000</v>
      </c>
      <c r="J464" s="4">
        <v>1430250</v>
      </c>
      <c r="K464" s="7">
        <f t="shared" si="14"/>
        <v>73791.74244476261</v>
      </c>
      <c r="L464" s="7">
        <f t="shared" si="15"/>
        <v>55343.80683357195</v>
      </c>
      <c r="M464" s="18" t="s">
        <v>940</v>
      </c>
      <c r="N464" s="51" t="s">
        <v>40</v>
      </c>
      <c r="O464" s="49" t="s">
        <v>919</v>
      </c>
      <c r="P464" s="1">
        <v>0</v>
      </c>
      <c r="Q464" s="55"/>
    </row>
    <row r="465" spans="2:17" ht="128.25">
      <c r="B465" s="132"/>
      <c r="C465" s="10" t="s">
        <v>741</v>
      </c>
      <c r="D465" s="48" t="s">
        <v>87</v>
      </c>
      <c r="E465" s="50" t="s">
        <v>746</v>
      </c>
      <c r="F465" s="50" t="s">
        <v>1224</v>
      </c>
      <c r="G465" s="2">
        <v>42461</v>
      </c>
      <c r="H465" s="2">
        <v>42551</v>
      </c>
      <c r="I465" s="4">
        <v>497000</v>
      </c>
      <c r="J465" s="4">
        <v>372750</v>
      </c>
      <c r="K465" s="7">
        <f t="shared" si="14"/>
        <v>19231.513369190885</v>
      </c>
      <c r="L465" s="7">
        <f t="shared" si="15"/>
        <v>14423.635026893162</v>
      </c>
      <c r="M465" s="19" t="s">
        <v>940</v>
      </c>
      <c r="N465" s="51" t="s">
        <v>40</v>
      </c>
      <c r="O465" s="49" t="s">
        <v>919</v>
      </c>
      <c r="P465" s="1">
        <v>0</v>
      </c>
      <c r="Q465" s="55"/>
    </row>
    <row r="466" spans="2:17" ht="115.5">
      <c r="B466" s="132"/>
      <c r="C466" s="10" t="s">
        <v>741</v>
      </c>
      <c r="D466" s="48" t="s">
        <v>87</v>
      </c>
      <c r="E466" s="50" t="s">
        <v>747</v>
      </c>
      <c r="F466" s="50" t="s">
        <v>748</v>
      </c>
      <c r="G466" s="2">
        <v>42795</v>
      </c>
      <c r="H466" s="2">
        <v>43069</v>
      </c>
      <c r="I466" s="4">
        <v>1907000</v>
      </c>
      <c r="J466" s="4">
        <v>1430250</v>
      </c>
      <c r="K466" s="7">
        <f t="shared" si="14"/>
        <v>73791.74244476261</v>
      </c>
      <c r="L466" s="7">
        <f t="shared" si="15"/>
        <v>55343.80683357195</v>
      </c>
      <c r="M466" s="18" t="s">
        <v>941</v>
      </c>
      <c r="N466" s="51" t="s">
        <v>40</v>
      </c>
      <c r="O466" s="49" t="s">
        <v>919</v>
      </c>
      <c r="P466" s="1">
        <v>0</v>
      </c>
      <c r="Q466" s="55"/>
    </row>
    <row r="467" spans="2:17" ht="115.5">
      <c r="B467" s="132"/>
      <c r="C467" s="10" t="s">
        <v>741</v>
      </c>
      <c r="D467" s="48" t="s">
        <v>87</v>
      </c>
      <c r="E467" s="50" t="s">
        <v>749</v>
      </c>
      <c r="F467" s="50" t="s">
        <v>1223</v>
      </c>
      <c r="G467" s="2">
        <v>42795</v>
      </c>
      <c r="H467" s="2">
        <v>43069</v>
      </c>
      <c r="I467" s="4">
        <v>497000</v>
      </c>
      <c r="J467" s="4">
        <v>372750</v>
      </c>
      <c r="K467" s="7">
        <f t="shared" si="14"/>
        <v>19231.513369190885</v>
      </c>
      <c r="L467" s="7">
        <f t="shared" si="15"/>
        <v>14423.635026893162</v>
      </c>
      <c r="M467" s="18" t="s">
        <v>941</v>
      </c>
      <c r="N467" s="51" t="s">
        <v>40</v>
      </c>
      <c r="O467" s="49" t="s">
        <v>919</v>
      </c>
      <c r="P467" s="1">
        <v>0</v>
      </c>
      <c r="Q467" s="55"/>
    </row>
    <row r="468" spans="2:17" ht="179.25">
      <c r="B468" s="132"/>
      <c r="C468" s="10" t="s">
        <v>741</v>
      </c>
      <c r="D468" s="48" t="s">
        <v>533</v>
      </c>
      <c r="E468" s="50" t="s">
        <v>750</v>
      </c>
      <c r="F468" s="50" t="s">
        <v>1225</v>
      </c>
      <c r="G468" s="2">
        <v>42668</v>
      </c>
      <c r="H468" s="2">
        <v>42947</v>
      </c>
      <c r="I468" s="4">
        <v>1955000</v>
      </c>
      <c r="J468" s="4">
        <v>1466250</v>
      </c>
      <c r="K468" s="7">
        <f t="shared" si="14"/>
        <v>75649.1119452076</v>
      </c>
      <c r="L468" s="7">
        <f t="shared" si="15"/>
        <v>56736.8339589057</v>
      </c>
      <c r="M468" s="18" t="s">
        <v>942</v>
      </c>
      <c r="N468" s="51" t="s">
        <v>63</v>
      </c>
      <c r="O468" s="49" t="s">
        <v>919</v>
      </c>
      <c r="P468" s="1">
        <v>0</v>
      </c>
      <c r="Q468" s="55"/>
    </row>
    <row r="469" spans="2:17" ht="102.75">
      <c r="B469" s="132"/>
      <c r="C469" s="10" t="s">
        <v>741</v>
      </c>
      <c r="D469" s="48" t="s">
        <v>752</v>
      </c>
      <c r="E469" s="50" t="s">
        <v>753</v>
      </c>
      <c r="F469" s="50" t="s">
        <v>754</v>
      </c>
      <c r="G469" s="2">
        <v>42654</v>
      </c>
      <c r="H469" s="2">
        <v>42947</v>
      </c>
      <c r="I469" s="4">
        <v>1495000</v>
      </c>
      <c r="J469" s="4">
        <v>1121250</v>
      </c>
      <c r="K469" s="7">
        <f t="shared" si="14"/>
        <v>57849.3208992764</v>
      </c>
      <c r="L469" s="7">
        <f t="shared" si="15"/>
        <v>43386.9906744573</v>
      </c>
      <c r="M469" s="17" t="s">
        <v>939</v>
      </c>
      <c r="N469" s="51" t="s">
        <v>63</v>
      </c>
      <c r="O469" s="49" t="s">
        <v>919</v>
      </c>
      <c r="P469" s="1">
        <v>0</v>
      </c>
      <c r="Q469" s="55"/>
    </row>
    <row r="470" spans="2:17" ht="64.5">
      <c r="B470" s="132"/>
      <c r="C470" s="10" t="s">
        <v>741</v>
      </c>
      <c r="D470" s="48" t="s">
        <v>755</v>
      </c>
      <c r="E470" s="50" t="s">
        <v>756</v>
      </c>
      <c r="F470" s="50" t="s">
        <v>1226</v>
      </c>
      <c r="G470" s="2">
        <v>42656</v>
      </c>
      <c r="H470" s="2">
        <v>42978</v>
      </c>
      <c r="I470" s="4">
        <v>1999000</v>
      </c>
      <c r="J470" s="4">
        <v>1499250</v>
      </c>
      <c r="K470" s="7">
        <f t="shared" si="14"/>
        <v>77351.70065394885</v>
      </c>
      <c r="L470" s="7">
        <f t="shared" si="15"/>
        <v>58013.77549046163</v>
      </c>
      <c r="M470" s="22" t="s">
        <v>1410</v>
      </c>
      <c r="N470" s="51" t="s">
        <v>72</v>
      </c>
      <c r="O470" s="49" t="s">
        <v>919</v>
      </c>
      <c r="P470" s="1">
        <v>0</v>
      </c>
      <c r="Q470" s="55"/>
    </row>
    <row r="471" spans="2:17" ht="179.25">
      <c r="B471" s="132"/>
      <c r="C471" s="10" t="s">
        <v>741</v>
      </c>
      <c r="D471" s="48" t="s">
        <v>533</v>
      </c>
      <c r="E471" s="50" t="s">
        <v>757</v>
      </c>
      <c r="F471" s="50" t="s">
        <v>751</v>
      </c>
      <c r="G471" s="2">
        <v>43031</v>
      </c>
      <c r="H471" s="2">
        <v>43312</v>
      </c>
      <c r="I471" s="4">
        <v>1955000</v>
      </c>
      <c r="J471" s="4">
        <v>1466250</v>
      </c>
      <c r="K471" s="7">
        <f t="shared" si="14"/>
        <v>75649.1119452076</v>
      </c>
      <c r="L471" s="7">
        <f t="shared" si="15"/>
        <v>56736.8339589057</v>
      </c>
      <c r="M471" s="18" t="s">
        <v>943</v>
      </c>
      <c r="N471" s="51" t="s">
        <v>63</v>
      </c>
      <c r="O471" s="49" t="s">
        <v>919</v>
      </c>
      <c r="P471" s="1">
        <v>0</v>
      </c>
      <c r="Q471" s="55"/>
    </row>
    <row r="472" spans="2:17" ht="115.5">
      <c r="B472" s="132"/>
      <c r="C472" s="10" t="s">
        <v>741</v>
      </c>
      <c r="D472" s="48" t="s">
        <v>87</v>
      </c>
      <c r="E472" s="50" t="s">
        <v>758</v>
      </c>
      <c r="F472" s="50" t="s">
        <v>1227</v>
      </c>
      <c r="G472" s="2">
        <v>43160</v>
      </c>
      <c r="H472" s="2">
        <v>43434</v>
      </c>
      <c r="I472" s="4">
        <v>497000</v>
      </c>
      <c r="J472" s="4">
        <v>372750</v>
      </c>
      <c r="K472" s="7">
        <f t="shared" si="14"/>
        <v>19231.513369190885</v>
      </c>
      <c r="L472" s="7">
        <f t="shared" si="15"/>
        <v>14423.635026893162</v>
      </c>
      <c r="M472" s="18" t="s">
        <v>941</v>
      </c>
      <c r="N472" s="51" t="s">
        <v>40</v>
      </c>
      <c r="O472" s="49" t="s">
        <v>919</v>
      </c>
      <c r="P472" s="1">
        <v>0</v>
      </c>
      <c r="Q472" s="55"/>
    </row>
    <row r="473" spans="2:17" ht="115.5">
      <c r="B473" s="132"/>
      <c r="C473" s="10" t="s">
        <v>741</v>
      </c>
      <c r="D473" s="48" t="s">
        <v>87</v>
      </c>
      <c r="E473" s="50" t="s">
        <v>759</v>
      </c>
      <c r="F473" s="50" t="s">
        <v>760</v>
      </c>
      <c r="G473" s="2">
        <v>43160</v>
      </c>
      <c r="H473" s="2">
        <v>43434</v>
      </c>
      <c r="I473" s="4">
        <v>1907000</v>
      </c>
      <c r="J473" s="4">
        <v>1430250</v>
      </c>
      <c r="K473" s="7">
        <f t="shared" si="14"/>
        <v>73791.74244476261</v>
      </c>
      <c r="L473" s="7">
        <f t="shared" si="15"/>
        <v>55343.80683357195</v>
      </c>
      <c r="M473" s="19" t="s">
        <v>941</v>
      </c>
      <c r="N473" s="51" t="s">
        <v>40</v>
      </c>
      <c r="O473" s="49" t="s">
        <v>919</v>
      </c>
      <c r="P473" s="1">
        <v>0</v>
      </c>
      <c r="Q473" s="55"/>
    </row>
    <row r="474" spans="2:17" ht="115.5">
      <c r="B474" s="132"/>
      <c r="C474" s="10" t="s">
        <v>741</v>
      </c>
      <c r="D474" s="48" t="s">
        <v>87</v>
      </c>
      <c r="E474" s="50" t="s">
        <v>1404</v>
      </c>
      <c r="F474" s="50" t="s">
        <v>1408</v>
      </c>
      <c r="G474" s="2">
        <v>43466</v>
      </c>
      <c r="H474" s="2">
        <v>43646</v>
      </c>
      <c r="I474" s="4">
        <v>711000</v>
      </c>
      <c r="J474" s="4">
        <v>533250</v>
      </c>
      <c r="K474" s="7">
        <f t="shared" si="14"/>
        <v>27512.285725341484</v>
      </c>
      <c r="L474" s="7">
        <f t="shared" si="15"/>
        <v>20634.214294006113</v>
      </c>
      <c r="M474" s="19" t="s">
        <v>941</v>
      </c>
      <c r="N474" s="51" t="s">
        <v>40</v>
      </c>
      <c r="O474" s="49" t="s">
        <v>919</v>
      </c>
      <c r="P474" s="1">
        <v>0</v>
      </c>
      <c r="Q474" s="55"/>
    </row>
    <row r="475" spans="2:17" ht="115.5">
      <c r="B475" s="132"/>
      <c r="C475" s="10" t="s">
        <v>741</v>
      </c>
      <c r="D475" s="48" t="s">
        <v>87</v>
      </c>
      <c r="E475" s="50" t="s">
        <v>1405</v>
      </c>
      <c r="F475" s="50" t="s">
        <v>1409</v>
      </c>
      <c r="G475" s="2">
        <v>43525</v>
      </c>
      <c r="H475" s="2">
        <v>43708</v>
      </c>
      <c r="I475" s="4">
        <v>1907000</v>
      </c>
      <c r="J475" s="4">
        <v>1430250</v>
      </c>
      <c r="K475" s="7">
        <f t="shared" si="14"/>
        <v>73791.74244476261</v>
      </c>
      <c r="L475" s="7">
        <f t="shared" si="15"/>
        <v>55343.80683357195</v>
      </c>
      <c r="M475" s="19" t="s">
        <v>941</v>
      </c>
      <c r="N475" s="51" t="s">
        <v>40</v>
      </c>
      <c r="O475" s="49" t="s">
        <v>919</v>
      </c>
      <c r="P475" s="1">
        <v>0</v>
      </c>
      <c r="Q475" s="55"/>
    </row>
    <row r="476" spans="2:17" ht="184.5" customHeight="1">
      <c r="B476" s="132"/>
      <c r="C476" s="10" t="s">
        <v>741</v>
      </c>
      <c r="D476" s="48" t="s">
        <v>1402</v>
      </c>
      <c r="E476" s="50" t="s">
        <v>1406</v>
      </c>
      <c r="F476" s="50" t="s">
        <v>751</v>
      </c>
      <c r="G476" s="2">
        <v>43399</v>
      </c>
      <c r="H476" s="2">
        <v>43677</v>
      </c>
      <c r="I476" s="4">
        <v>1955000</v>
      </c>
      <c r="J476" s="4">
        <v>1466250</v>
      </c>
      <c r="K476" s="7">
        <f t="shared" si="14"/>
        <v>75649.1119452076</v>
      </c>
      <c r="L476" s="7">
        <f t="shared" si="15"/>
        <v>56736.8339589057</v>
      </c>
      <c r="M476" s="19" t="s">
        <v>943</v>
      </c>
      <c r="N476" s="51" t="s">
        <v>63</v>
      </c>
      <c r="O476" s="49" t="s">
        <v>919</v>
      </c>
      <c r="P476" s="1">
        <v>0</v>
      </c>
      <c r="Q476" s="55"/>
    </row>
    <row r="477" spans="2:17" ht="65.25" thickBot="1">
      <c r="B477" s="133"/>
      <c r="C477" s="10" t="s">
        <v>741</v>
      </c>
      <c r="D477" s="48" t="s">
        <v>1403</v>
      </c>
      <c r="E477" s="50" t="s">
        <v>1407</v>
      </c>
      <c r="F477" s="50" t="s">
        <v>1411</v>
      </c>
      <c r="G477" s="2">
        <v>43395</v>
      </c>
      <c r="H477" s="2">
        <v>43708</v>
      </c>
      <c r="I477" s="4">
        <v>1999000</v>
      </c>
      <c r="J477" s="4">
        <v>1499250</v>
      </c>
      <c r="K477" s="106">
        <f t="shared" si="14"/>
        <v>77351.70065394885</v>
      </c>
      <c r="L477" s="106">
        <f t="shared" si="15"/>
        <v>58013.77549046163</v>
      </c>
      <c r="M477" s="109" t="s">
        <v>1410</v>
      </c>
      <c r="N477" s="92" t="s">
        <v>72</v>
      </c>
      <c r="O477" s="107" t="s">
        <v>919</v>
      </c>
      <c r="P477" s="78">
        <v>0</v>
      </c>
      <c r="Q477" s="55"/>
    </row>
    <row r="478" spans="2:20" ht="90">
      <c r="B478" s="122" t="s">
        <v>1000</v>
      </c>
      <c r="C478" s="80" t="s">
        <v>761</v>
      </c>
      <c r="D478" s="104" t="s">
        <v>762</v>
      </c>
      <c r="E478" s="81" t="s">
        <v>763</v>
      </c>
      <c r="F478" s="65" t="s">
        <v>1228</v>
      </c>
      <c r="G478" s="82">
        <v>43160</v>
      </c>
      <c r="H478" s="82">
        <v>43373</v>
      </c>
      <c r="I478" s="83">
        <v>2420000</v>
      </c>
      <c r="J478" s="83">
        <v>2178000</v>
      </c>
      <c r="K478" s="14">
        <f t="shared" si="14"/>
        <v>93642.37898076848</v>
      </c>
      <c r="L478" s="14">
        <f t="shared" si="15"/>
        <v>84278.14108269164</v>
      </c>
      <c r="M478" s="108" t="s">
        <v>973</v>
      </c>
      <c r="N478" s="76" t="s">
        <v>150</v>
      </c>
      <c r="O478" s="56" t="s">
        <v>919</v>
      </c>
      <c r="P478" s="84">
        <v>0</v>
      </c>
      <c r="Q478" s="55"/>
      <c r="T478" s="71"/>
    </row>
    <row r="479" spans="2:17" ht="77.25">
      <c r="B479" s="123"/>
      <c r="C479" s="85" t="s">
        <v>761</v>
      </c>
      <c r="D479" s="48" t="s">
        <v>762</v>
      </c>
      <c r="E479" s="50" t="s">
        <v>764</v>
      </c>
      <c r="F479" s="62" t="s">
        <v>1229</v>
      </c>
      <c r="G479" s="2">
        <v>43252</v>
      </c>
      <c r="H479" s="2">
        <v>43373</v>
      </c>
      <c r="I479" s="4">
        <v>857000</v>
      </c>
      <c r="J479" s="4">
        <v>771300</v>
      </c>
      <c r="K479" s="7">
        <f t="shared" si="14"/>
        <v>33161.78462252834</v>
      </c>
      <c r="L479" s="7">
        <f t="shared" si="15"/>
        <v>29845.60616027551</v>
      </c>
      <c r="M479" s="22" t="s">
        <v>973</v>
      </c>
      <c r="N479" s="51" t="s">
        <v>150</v>
      </c>
      <c r="O479" s="49" t="s">
        <v>919</v>
      </c>
      <c r="P479" s="86">
        <v>0</v>
      </c>
      <c r="Q479" s="55"/>
    </row>
    <row r="480" spans="2:17" ht="55.5" customHeight="1">
      <c r="B480" s="123"/>
      <c r="C480" s="85" t="s">
        <v>761</v>
      </c>
      <c r="D480" s="48" t="s">
        <v>765</v>
      </c>
      <c r="E480" s="50" t="s">
        <v>766</v>
      </c>
      <c r="F480" s="50" t="s">
        <v>1230</v>
      </c>
      <c r="G480" s="2">
        <v>43213</v>
      </c>
      <c r="H480" s="2">
        <v>43251</v>
      </c>
      <c r="I480" s="4">
        <v>229900</v>
      </c>
      <c r="J480" s="4">
        <v>183920</v>
      </c>
      <c r="K480" s="7">
        <f t="shared" si="14"/>
        <v>8896.026003173007</v>
      </c>
      <c r="L480" s="7">
        <f t="shared" si="15"/>
        <v>7116.820802538405</v>
      </c>
      <c r="M480" s="22" t="s">
        <v>974</v>
      </c>
      <c r="N480" s="51" t="s">
        <v>150</v>
      </c>
      <c r="O480" s="49" t="s">
        <v>919</v>
      </c>
      <c r="P480" s="86">
        <v>0</v>
      </c>
      <c r="Q480" s="55"/>
    </row>
    <row r="481" spans="2:17" ht="77.25">
      <c r="B481" s="123"/>
      <c r="C481" s="85" t="s">
        <v>761</v>
      </c>
      <c r="D481" s="48" t="s">
        <v>762</v>
      </c>
      <c r="E481" s="50" t="s">
        <v>767</v>
      </c>
      <c r="F481" s="50" t="s">
        <v>1234</v>
      </c>
      <c r="G481" s="2">
        <v>43313</v>
      </c>
      <c r="H481" s="2">
        <v>43465</v>
      </c>
      <c r="I481" s="4">
        <v>133100</v>
      </c>
      <c r="J481" s="4">
        <v>106480</v>
      </c>
      <c r="K481" s="7">
        <f t="shared" si="14"/>
        <v>5150.330843942267</v>
      </c>
      <c r="L481" s="7">
        <f t="shared" si="15"/>
        <v>4120.264675153813</v>
      </c>
      <c r="M481" s="22" t="s">
        <v>973</v>
      </c>
      <c r="N481" s="51" t="s">
        <v>150</v>
      </c>
      <c r="O481" s="49" t="s">
        <v>919</v>
      </c>
      <c r="P481" s="86">
        <v>0</v>
      </c>
      <c r="Q481" s="55"/>
    </row>
    <row r="482" spans="2:17" ht="95.25" customHeight="1">
      <c r="B482" s="123"/>
      <c r="C482" s="85" t="s">
        <v>761</v>
      </c>
      <c r="D482" s="48" t="s">
        <v>762</v>
      </c>
      <c r="E482" s="50" t="s">
        <v>768</v>
      </c>
      <c r="F482" s="50" t="s">
        <v>1233</v>
      </c>
      <c r="G482" s="2">
        <v>43374</v>
      </c>
      <c r="H482" s="2">
        <v>44196</v>
      </c>
      <c r="I482" s="4">
        <v>5060500</v>
      </c>
      <c r="J482" s="4">
        <v>4048400</v>
      </c>
      <c r="K482" s="7">
        <f t="shared" si="14"/>
        <v>195817.04910420618</v>
      </c>
      <c r="L482" s="7">
        <f t="shared" si="15"/>
        <v>156653.63928336493</v>
      </c>
      <c r="M482" s="22" t="s">
        <v>973</v>
      </c>
      <c r="N482" s="51" t="s">
        <v>150</v>
      </c>
      <c r="O482" s="49" t="s">
        <v>919</v>
      </c>
      <c r="P482" s="86">
        <v>0</v>
      </c>
      <c r="Q482" s="55"/>
    </row>
    <row r="483" spans="2:17" ht="51.75">
      <c r="B483" s="123"/>
      <c r="C483" s="85" t="s">
        <v>761</v>
      </c>
      <c r="D483" s="48" t="s">
        <v>765</v>
      </c>
      <c r="E483" s="50" t="s">
        <v>769</v>
      </c>
      <c r="F483" s="50" t="s">
        <v>1231</v>
      </c>
      <c r="G483" s="2">
        <v>43388</v>
      </c>
      <c r="H483" s="2">
        <v>43444</v>
      </c>
      <c r="I483" s="4">
        <v>544500</v>
      </c>
      <c r="J483" s="4">
        <v>435600</v>
      </c>
      <c r="K483" s="7">
        <f t="shared" si="14"/>
        <v>21069.53527067291</v>
      </c>
      <c r="L483" s="7">
        <f t="shared" si="15"/>
        <v>16855.628216538327</v>
      </c>
      <c r="M483" s="22" t="s">
        <v>974</v>
      </c>
      <c r="N483" s="51" t="s">
        <v>150</v>
      </c>
      <c r="O483" s="49" t="s">
        <v>919</v>
      </c>
      <c r="P483" s="86">
        <v>0</v>
      </c>
      <c r="Q483" s="55"/>
    </row>
    <row r="484" spans="2:17" ht="52.5" thickBot="1">
      <c r="B484" s="124"/>
      <c r="C484" s="87" t="s">
        <v>770</v>
      </c>
      <c r="D484" s="105" t="s">
        <v>765</v>
      </c>
      <c r="E484" s="88" t="s">
        <v>771</v>
      </c>
      <c r="F484" s="88" t="s">
        <v>1232</v>
      </c>
      <c r="G484" s="89">
        <v>43313</v>
      </c>
      <c r="H484" s="89">
        <v>44044</v>
      </c>
      <c r="I484" s="90">
        <v>2961475</v>
      </c>
      <c r="J484" s="90">
        <v>2665327</v>
      </c>
      <c r="K484" s="106">
        <f t="shared" si="14"/>
        <v>114594.86127771543</v>
      </c>
      <c r="L484" s="106">
        <f t="shared" si="15"/>
        <v>103135.35580234493</v>
      </c>
      <c r="M484" s="91" t="s">
        <v>974</v>
      </c>
      <c r="N484" s="92" t="s">
        <v>150</v>
      </c>
      <c r="O484" s="107" t="s">
        <v>919</v>
      </c>
      <c r="P484" s="93">
        <v>0</v>
      </c>
      <c r="Q484" s="55"/>
    </row>
    <row r="485" spans="2:20" ht="51.75">
      <c r="B485" s="125" t="s">
        <v>1273</v>
      </c>
      <c r="C485" s="70" t="s">
        <v>772</v>
      </c>
      <c r="D485" s="47" t="s">
        <v>773</v>
      </c>
      <c r="E485" s="57" t="s">
        <v>774</v>
      </c>
      <c r="F485" s="57" t="s">
        <v>1235</v>
      </c>
      <c r="G485" s="73">
        <v>42465</v>
      </c>
      <c r="H485" s="73">
        <v>42735</v>
      </c>
      <c r="I485" s="74">
        <v>376267</v>
      </c>
      <c r="J485" s="74">
        <v>282200</v>
      </c>
      <c r="K485" s="14">
        <f t="shared" si="14"/>
        <v>14559.726037998684</v>
      </c>
      <c r="L485" s="14">
        <f t="shared" si="15"/>
        <v>10919.784854699532</v>
      </c>
      <c r="M485" s="75" t="s">
        <v>974</v>
      </c>
      <c r="N485" s="76" t="s">
        <v>150</v>
      </c>
      <c r="O485" s="56" t="s">
        <v>919</v>
      </c>
      <c r="P485" s="79">
        <v>0</v>
      </c>
      <c r="Q485" s="55"/>
      <c r="T485" s="71"/>
    </row>
    <row r="486" spans="2:17" ht="39">
      <c r="B486" s="126"/>
      <c r="C486" s="10" t="s">
        <v>772</v>
      </c>
      <c r="D486" s="48" t="s">
        <v>773</v>
      </c>
      <c r="E486" s="50" t="s">
        <v>775</v>
      </c>
      <c r="F486" s="50" t="s">
        <v>776</v>
      </c>
      <c r="G486" s="2">
        <v>42465</v>
      </c>
      <c r="H486" s="2">
        <v>42719</v>
      </c>
      <c r="I486" s="4">
        <v>135600</v>
      </c>
      <c r="J486" s="4">
        <v>101700</v>
      </c>
      <c r="K486" s="7">
        <f t="shared" si="14"/>
        <v>5247.06883875711</v>
      </c>
      <c r="L486" s="7">
        <f t="shared" si="15"/>
        <v>3935.301629067833</v>
      </c>
      <c r="M486" s="26" t="s">
        <v>974</v>
      </c>
      <c r="N486" s="51" t="s">
        <v>150</v>
      </c>
      <c r="O486" s="49" t="s">
        <v>919</v>
      </c>
      <c r="P486" s="1">
        <v>0</v>
      </c>
      <c r="Q486" s="55"/>
    </row>
    <row r="487" spans="2:17" ht="51.75">
      <c r="B487" s="126"/>
      <c r="C487" s="10" t="s">
        <v>772</v>
      </c>
      <c r="D487" s="48" t="s">
        <v>773</v>
      </c>
      <c r="E487" s="50" t="s">
        <v>777</v>
      </c>
      <c r="F487" s="50" t="s">
        <v>1236</v>
      </c>
      <c r="G487" s="2">
        <v>42543</v>
      </c>
      <c r="H487" s="2">
        <v>43100</v>
      </c>
      <c r="I487" s="4">
        <v>478500</v>
      </c>
      <c r="J487" s="4">
        <v>358875</v>
      </c>
      <c r="K487" s="7">
        <f t="shared" si="14"/>
        <v>18515.65220756104</v>
      </c>
      <c r="L487" s="7">
        <f t="shared" si="15"/>
        <v>13886.73915567078</v>
      </c>
      <c r="M487" s="32" t="s">
        <v>974</v>
      </c>
      <c r="N487" s="51" t="s">
        <v>150</v>
      </c>
      <c r="O487" s="49" t="s">
        <v>919</v>
      </c>
      <c r="P487" s="1">
        <v>0</v>
      </c>
      <c r="Q487" s="55"/>
    </row>
    <row r="488" spans="2:17" ht="51.75">
      <c r="B488" s="126"/>
      <c r="C488" s="10" t="s">
        <v>772</v>
      </c>
      <c r="D488" s="48" t="s">
        <v>773</v>
      </c>
      <c r="E488" s="50" t="s">
        <v>778</v>
      </c>
      <c r="F488" s="50" t="s">
        <v>1237</v>
      </c>
      <c r="G488" s="2">
        <v>42478</v>
      </c>
      <c r="H488" s="2">
        <v>42719</v>
      </c>
      <c r="I488" s="4">
        <v>394000</v>
      </c>
      <c r="J488" s="4">
        <v>295500</v>
      </c>
      <c r="K488" s="7">
        <f t="shared" si="14"/>
        <v>15245.907982819332</v>
      </c>
      <c r="L488" s="7">
        <f t="shared" si="15"/>
        <v>11434.4309871145</v>
      </c>
      <c r="M488" s="32" t="s">
        <v>974</v>
      </c>
      <c r="N488" s="51" t="s">
        <v>150</v>
      </c>
      <c r="O488" s="49" t="s">
        <v>919</v>
      </c>
      <c r="P488" s="1">
        <v>0</v>
      </c>
      <c r="Q488" s="55"/>
    </row>
    <row r="489" spans="2:17" ht="39">
      <c r="B489" s="126"/>
      <c r="C489" s="10" t="s">
        <v>772</v>
      </c>
      <c r="D489" s="48" t="s">
        <v>773</v>
      </c>
      <c r="E489" s="50" t="s">
        <v>779</v>
      </c>
      <c r="F489" s="50" t="s">
        <v>1238</v>
      </c>
      <c r="G489" s="2">
        <v>42508</v>
      </c>
      <c r="H489" s="2">
        <v>42735</v>
      </c>
      <c r="I489" s="4">
        <v>1117134</v>
      </c>
      <c r="J489" s="4">
        <v>837850</v>
      </c>
      <c r="K489" s="7">
        <f t="shared" si="14"/>
        <v>43227.72123979414</v>
      </c>
      <c r="L489" s="7">
        <f t="shared" si="15"/>
        <v>32420.77158224664</v>
      </c>
      <c r="M489" s="32" t="s">
        <v>974</v>
      </c>
      <c r="N489" s="51" t="s">
        <v>150</v>
      </c>
      <c r="O489" s="49" t="s">
        <v>919</v>
      </c>
      <c r="P489" s="1">
        <v>0</v>
      </c>
      <c r="Q489" s="55"/>
    </row>
    <row r="490" spans="2:17" ht="64.5">
      <c r="B490" s="126"/>
      <c r="C490" s="10" t="s">
        <v>772</v>
      </c>
      <c r="D490" s="48" t="s">
        <v>773</v>
      </c>
      <c r="E490" s="50" t="s">
        <v>780</v>
      </c>
      <c r="F490" s="50" t="s">
        <v>781</v>
      </c>
      <c r="G490" s="2">
        <v>42887</v>
      </c>
      <c r="H490" s="2">
        <v>43830</v>
      </c>
      <c r="I490" s="4">
        <v>15700000</v>
      </c>
      <c r="J490" s="4">
        <v>11775000</v>
      </c>
      <c r="K490" s="7">
        <f t="shared" si="14"/>
        <v>607514.607437217</v>
      </c>
      <c r="L490" s="7">
        <f t="shared" si="15"/>
        <v>455635.9555779128</v>
      </c>
      <c r="M490" s="32" t="s">
        <v>974</v>
      </c>
      <c r="N490" s="51" t="s">
        <v>150</v>
      </c>
      <c r="O490" s="49" t="s">
        <v>919</v>
      </c>
      <c r="P490" s="1">
        <v>0</v>
      </c>
      <c r="Q490" s="55"/>
    </row>
    <row r="491" spans="2:17" ht="51.75">
      <c r="B491" s="126"/>
      <c r="C491" s="10" t="s">
        <v>772</v>
      </c>
      <c r="D491" s="48" t="s">
        <v>765</v>
      </c>
      <c r="E491" s="50" t="s">
        <v>782</v>
      </c>
      <c r="F491" s="50" t="s">
        <v>1239</v>
      </c>
      <c r="G491" s="2">
        <v>43000</v>
      </c>
      <c r="H491" s="2">
        <v>43447</v>
      </c>
      <c r="I491" s="4">
        <v>5445000</v>
      </c>
      <c r="J491" s="4">
        <v>4083750</v>
      </c>
      <c r="K491" s="7">
        <f t="shared" si="14"/>
        <v>210695.35270672909</v>
      </c>
      <c r="L491" s="7">
        <f t="shared" si="15"/>
        <v>158021.5145300468</v>
      </c>
      <c r="M491" s="32" t="s">
        <v>974</v>
      </c>
      <c r="N491" s="51" t="s">
        <v>150</v>
      </c>
      <c r="O491" s="49" t="s">
        <v>919</v>
      </c>
      <c r="P491" s="1">
        <v>0</v>
      </c>
      <c r="Q491" s="55"/>
    </row>
    <row r="492" spans="2:17" ht="39">
      <c r="B492" s="126"/>
      <c r="C492" s="10" t="s">
        <v>772</v>
      </c>
      <c r="D492" s="48" t="s">
        <v>10</v>
      </c>
      <c r="E492" s="50" t="s">
        <v>783</v>
      </c>
      <c r="F492" s="50" t="s">
        <v>784</v>
      </c>
      <c r="G492" s="2">
        <v>42948</v>
      </c>
      <c r="H492" s="2">
        <v>43738</v>
      </c>
      <c r="I492" s="4">
        <v>55290</v>
      </c>
      <c r="J492" s="4">
        <v>41467</v>
      </c>
      <c r="K492" s="7">
        <f t="shared" si="14"/>
        <v>2139.4574933250783</v>
      </c>
      <c r="L492" s="7">
        <f t="shared" si="15"/>
        <v>1604.5737723948457</v>
      </c>
      <c r="M492" s="32" t="s">
        <v>977</v>
      </c>
      <c r="N492" s="51" t="s">
        <v>5</v>
      </c>
      <c r="O492" s="49" t="s">
        <v>919</v>
      </c>
      <c r="P492" s="1">
        <v>30</v>
      </c>
      <c r="Q492" s="55"/>
    </row>
    <row r="493" spans="2:17" ht="51.75">
      <c r="B493" s="126"/>
      <c r="C493" s="10" t="s">
        <v>772</v>
      </c>
      <c r="D493" s="48" t="s">
        <v>10</v>
      </c>
      <c r="E493" s="50" t="s">
        <v>785</v>
      </c>
      <c r="F493" s="50" t="s">
        <v>1240</v>
      </c>
      <c r="G493" s="2">
        <v>42856</v>
      </c>
      <c r="H493" s="2">
        <v>43159</v>
      </c>
      <c r="I493" s="4">
        <v>458256</v>
      </c>
      <c r="J493" s="4">
        <v>343692</v>
      </c>
      <c r="K493" s="7">
        <f t="shared" si="14"/>
        <v>17732.306620748364</v>
      </c>
      <c r="L493" s="7">
        <f t="shared" si="15"/>
        <v>13299.229965561273</v>
      </c>
      <c r="M493" s="32" t="s">
        <v>977</v>
      </c>
      <c r="N493" s="51" t="s">
        <v>5</v>
      </c>
      <c r="O493" s="49" t="s">
        <v>919</v>
      </c>
      <c r="P493" s="1">
        <v>28</v>
      </c>
      <c r="Q493" s="55"/>
    </row>
    <row r="494" spans="2:17" ht="39">
      <c r="B494" s="126"/>
      <c r="C494" s="10" t="s">
        <v>772</v>
      </c>
      <c r="D494" s="48" t="s">
        <v>10</v>
      </c>
      <c r="E494" s="50" t="s">
        <v>786</v>
      </c>
      <c r="F494" s="50" t="s">
        <v>787</v>
      </c>
      <c r="G494" s="2">
        <v>42948</v>
      </c>
      <c r="H494" s="2">
        <v>43738</v>
      </c>
      <c r="I494" s="4">
        <v>319900</v>
      </c>
      <c r="J494" s="4">
        <v>239925</v>
      </c>
      <c r="K494" s="7">
        <f t="shared" si="14"/>
        <v>12378.593816507371</v>
      </c>
      <c r="L494" s="7">
        <f t="shared" si="15"/>
        <v>9283.94536238053</v>
      </c>
      <c r="M494" s="32" t="s">
        <v>977</v>
      </c>
      <c r="N494" s="51" t="s">
        <v>5</v>
      </c>
      <c r="O494" s="49" t="s">
        <v>919</v>
      </c>
      <c r="P494" s="1">
        <v>30</v>
      </c>
      <c r="Q494" s="55"/>
    </row>
    <row r="495" spans="2:17" ht="39">
      <c r="B495" s="126"/>
      <c r="C495" s="10" t="s">
        <v>772</v>
      </c>
      <c r="D495" s="48" t="s">
        <v>10</v>
      </c>
      <c r="E495" s="50" t="s">
        <v>788</v>
      </c>
      <c r="F495" s="50" t="s">
        <v>789</v>
      </c>
      <c r="G495" s="2">
        <v>42948</v>
      </c>
      <c r="H495" s="2">
        <v>43738</v>
      </c>
      <c r="I495" s="4">
        <v>57621</v>
      </c>
      <c r="J495" s="4">
        <v>43215</v>
      </c>
      <c r="K495" s="7">
        <f t="shared" si="14"/>
        <v>2229.6559996904384</v>
      </c>
      <c r="L495" s="7">
        <f t="shared" si="15"/>
        <v>1672.2129783693845</v>
      </c>
      <c r="M495" s="32" t="s">
        <v>977</v>
      </c>
      <c r="N495" s="51" t="s">
        <v>5</v>
      </c>
      <c r="O495" s="49" t="s">
        <v>919</v>
      </c>
      <c r="P495" s="1">
        <v>30</v>
      </c>
      <c r="Q495" s="55"/>
    </row>
    <row r="496" spans="2:17" ht="39">
      <c r="B496" s="126"/>
      <c r="C496" s="10" t="s">
        <v>772</v>
      </c>
      <c r="D496" s="48" t="s">
        <v>10</v>
      </c>
      <c r="E496" s="50" t="s">
        <v>790</v>
      </c>
      <c r="F496" s="50" t="s">
        <v>791</v>
      </c>
      <c r="G496" s="2">
        <v>42948</v>
      </c>
      <c r="H496" s="2">
        <v>43738</v>
      </c>
      <c r="I496" s="4">
        <v>290850</v>
      </c>
      <c r="J496" s="4">
        <v>218137</v>
      </c>
      <c r="K496" s="7">
        <f t="shared" si="14"/>
        <v>11254.49831675889</v>
      </c>
      <c r="L496" s="7">
        <f t="shared" si="15"/>
        <v>8440.854389970205</v>
      </c>
      <c r="M496" s="32" t="s">
        <v>977</v>
      </c>
      <c r="N496" s="51" t="s">
        <v>5</v>
      </c>
      <c r="O496" s="49" t="s">
        <v>919</v>
      </c>
      <c r="P496" s="1">
        <v>30</v>
      </c>
      <c r="Q496" s="55"/>
    </row>
    <row r="497" spans="2:17" ht="39">
      <c r="B497" s="126"/>
      <c r="C497" s="10" t="s">
        <v>772</v>
      </c>
      <c r="D497" s="48" t="s">
        <v>10</v>
      </c>
      <c r="E497" s="50" t="s">
        <v>792</v>
      </c>
      <c r="F497" s="50" t="s">
        <v>793</v>
      </c>
      <c r="G497" s="2">
        <v>42948</v>
      </c>
      <c r="H497" s="2">
        <v>43738</v>
      </c>
      <c r="I497" s="4">
        <v>65400</v>
      </c>
      <c r="J497" s="4">
        <v>49050</v>
      </c>
      <c r="K497" s="7">
        <f t="shared" si="14"/>
        <v>2530.6659443563053</v>
      </c>
      <c r="L497" s="7">
        <f t="shared" si="15"/>
        <v>1897.999458267229</v>
      </c>
      <c r="M497" s="32" t="s">
        <v>977</v>
      </c>
      <c r="N497" s="51" t="s">
        <v>5</v>
      </c>
      <c r="O497" s="49" t="s">
        <v>919</v>
      </c>
      <c r="P497" s="1">
        <v>30</v>
      </c>
      <c r="Q497" s="55"/>
    </row>
    <row r="498" spans="2:17" ht="26.25">
      <c r="B498" s="126"/>
      <c r="C498" s="10" t="s">
        <v>772</v>
      </c>
      <c r="D498" s="48" t="s">
        <v>10</v>
      </c>
      <c r="E498" s="50" t="s">
        <v>794</v>
      </c>
      <c r="F498" s="50" t="s">
        <v>795</v>
      </c>
      <c r="G498" s="2">
        <v>43101</v>
      </c>
      <c r="H498" s="2">
        <v>43585</v>
      </c>
      <c r="I498" s="4">
        <v>736500</v>
      </c>
      <c r="J498" s="4">
        <v>552375</v>
      </c>
      <c r="K498" s="7">
        <f t="shared" si="14"/>
        <v>28499.01327245289</v>
      </c>
      <c r="L498" s="7">
        <f t="shared" si="15"/>
        <v>21374.25995433967</v>
      </c>
      <c r="M498" s="32" t="s">
        <v>977</v>
      </c>
      <c r="N498" s="51" t="s">
        <v>5</v>
      </c>
      <c r="O498" s="49" t="s">
        <v>919</v>
      </c>
      <c r="P498" s="1">
        <v>30</v>
      </c>
      <c r="Q498" s="55"/>
    </row>
    <row r="499" spans="2:17" ht="39">
      <c r="B499" s="126"/>
      <c r="C499" s="10" t="s">
        <v>772</v>
      </c>
      <c r="D499" s="48" t="s">
        <v>10</v>
      </c>
      <c r="E499" s="50" t="s">
        <v>796</v>
      </c>
      <c r="F499" s="50" t="s">
        <v>797</v>
      </c>
      <c r="G499" s="2">
        <v>42948</v>
      </c>
      <c r="H499" s="2">
        <v>43738</v>
      </c>
      <c r="I499" s="4">
        <v>264000</v>
      </c>
      <c r="J499" s="4">
        <v>198000</v>
      </c>
      <c r="K499" s="7">
        <f t="shared" si="14"/>
        <v>10215.53225244747</v>
      </c>
      <c r="L499" s="7">
        <f t="shared" si="15"/>
        <v>7661.649189335603</v>
      </c>
      <c r="M499" s="32" t="s">
        <v>977</v>
      </c>
      <c r="N499" s="51" t="s">
        <v>5</v>
      </c>
      <c r="O499" s="49" t="s">
        <v>919</v>
      </c>
      <c r="P499" s="1">
        <v>30</v>
      </c>
      <c r="Q499" s="55"/>
    </row>
    <row r="500" spans="2:17" ht="39">
      <c r="B500" s="126"/>
      <c r="C500" s="10" t="s">
        <v>772</v>
      </c>
      <c r="D500" s="48" t="s">
        <v>10</v>
      </c>
      <c r="E500" s="50" t="s">
        <v>798</v>
      </c>
      <c r="F500" s="50" t="s">
        <v>799</v>
      </c>
      <c r="G500" s="2">
        <v>43040</v>
      </c>
      <c r="H500" s="2">
        <v>43373</v>
      </c>
      <c r="I500" s="4">
        <v>205500</v>
      </c>
      <c r="J500" s="4">
        <v>154125</v>
      </c>
      <c r="K500" s="7">
        <f t="shared" si="14"/>
        <v>7951.863173780134</v>
      </c>
      <c r="L500" s="7">
        <f t="shared" si="15"/>
        <v>5963.8973803351</v>
      </c>
      <c r="M500" s="32" t="s">
        <v>977</v>
      </c>
      <c r="N500" s="51" t="s">
        <v>5</v>
      </c>
      <c r="O500" s="49" t="s">
        <v>919</v>
      </c>
      <c r="P500" s="1">
        <v>14</v>
      </c>
      <c r="Q500" s="55"/>
    </row>
    <row r="501" spans="2:17" ht="51.75">
      <c r="B501" s="126"/>
      <c r="C501" s="10" t="s">
        <v>772</v>
      </c>
      <c r="D501" s="48" t="s">
        <v>10</v>
      </c>
      <c r="E501" s="50" t="s">
        <v>800</v>
      </c>
      <c r="F501" s="50" t="s">
        <v>1241</v>
      </c>
      <c r="G501" s="2">
        <v>42856</v>
      </c>
      <c r="H501" s="2">
        <v>43281</v>
      </c>
      <c r="I501" s="4">
        <v>363000</v>
      </c>
      <c r="J501" s="4">
        <v>272250</v>
      </c>
      <c r="K501" s="7">
        <f t="shared" si="14"/>
        <v>14046.356847115272</v>
      </c>
      <c r="L501" s="7">
        <f t="shared" si="15"/>
        <v>10534.767635336455</v>
      </c>
      <c r="M501" s="32" t="s">
        <v>977</v>
      </c>
      <c r="N501" s="51" t="s">
        <v>5</v>
      </c>
      <c r="O501" s="49" t="s">
        <v>919</v>
      </c>
      <c r="P501" s="1">
        <v>30</v>
      </c>
      <c r="Q501" s="55"/>
    </row>
    <row r="502" spans="2:17" ht="51.75">
      <c r="B502" s="126"/>
      <c r="C502" s="10" t="s">
        <v>772</v>
      </c>
      <c r="D502" s="48" t="s">
        <v>59</v>
      </c>
      <c r="E502" s="50" t="s">
        <v>801</v>
      </c>
      <c r="F502" s="50" t="s">
        <v>1242</v>
      </c>
      <c r="G502" s="2">
        <v>43344</v>
      </c>
      <c r="H502" s="2">
        <v>43768</v>
      </c>
      <c r="I502" s="4">
        <v>495000</v>
      </c>
      <c r="J502" s="4">
        <v>185625</v>
      </c>
      <c r="K502" s="7">
        <f t="shared" si="14"/>
        <v>19154.12297333901</v>
      </c>
      <c r="L502" s="7">
        <f t="shared" si="15"/>
        <v>7182.796115002128</v>
      </c>
      <c r="M502" s="32" t="s">
        <v>978</v>
      </c>
      <c r="N502" s="51" t="s">
        <v>58</v>
      </c>
      <c r="O502" s="49" t="s">
        <v>919</v>
      </c>
      <c r="P502" s="1">
        <v>10</v>
      </c>
      <c r="Q502" s="55"/>
    </row>
    <row r="503" spans="2:17" ht="51.75">
      <c r="B503" s="126"/>
      <c r="C503" s="10" t="s">
        <v>772</v>
      </c>
      <c r="D503" s="48" t="s">
        <v>10</v>
      </c>
      <c r="E503" s="50" t="s">
        <v>802</v>
      </c>
      <c r="F503" s="50" t="s">
        <v>1243</v>
      </c>
      <c r="G503" s="2">
        <v>43466</v>
      </c>
      <c r="H503" s="2">
        <v>43889</v>
      </c>
      <c r="I503" s="4">
        <v>571552</v>
      </c>
      <c r="J503" s="4">
        <v>428664</v>
      </c>
      <c r="K503" s="7">
        <f t="shared" si="14"/>
        <v>22116.317764965366</v>
      </c>
      <c r="L503" s="7">
        <f t="shared" si="15"/>
        <v>16587.238323724025</v>
      </c>
      <c r="M503" s="32" t="s">
        <v>977</v>
      </c>
      <c r="N503" s="51" t="s">
        <v>5</v>
      </c>
      <c r="O503" s="49" t="s">
        <v>919</v>
      </c>
      <c r="P503" s="1">
        <v>30</v>
      </c>
      <c r="Q503" s="55"/>
    </row>
    <row r="504" spans="2:17" ht="26.25">
      <c r="B504" s="126"/>
      <c r="C504" s="10" t="s">
        <v>772</v>
      </c>
      <c r="D504" s="48" t="s">
        <v>10</v>
      </c>
      <c r="E504" s="50" t="s">
        <v>803</v>
      </c>
      <c r="F504" s="50" t="s">
        <v>795</v>
      </c>
      <c r="G504" s="2">
        <v>43221</v>
      </c>
      <c r="H504" s="2">
        <v>43585</v>
      </c>
      <c r="I504" s="4">
        <v>664600</v>
      </c>
      <c r="J504" s="4">
        <v>498450</v>
      </c>
      <c r="K504" s="7">
        <f t="shared" si="14"/>
        <v>25716.82854157799</v>
      </c>
      <c r="L504" s="7">
        <f t="shared" si="15"/>
        <v>19287.621406183494</v>
      </c>
      <c r="M504" s="32" t="s">
        <v>977</v>
      </c>
      <c r="N504" s="51" t="s">
        <v>5</v>
      </c>
      <c r="O504" s="49" t="s">
        <v>919</v>
      </c>
      <c r="P504" s="1">
        <v>30</v>
      </c>
      <c r="Q504" s="55"/>
    </row>
    <row r="505" spans="2:17" ht="51.75">
      <c r="B505" s="126"/>
      <c r="C505" s="10" t="s">
        <v>772</v>
      </c>
      <c r="D505" s="48" t="s">
        <v>10</v>
      </c>
      <c r="E505" s="50" t="s">
        <v>804</v>
      </c>
      <c r="F505" s="50" t="s">
        <v>1244</v>
      </c>
      <c r="G505" s="2">
        <v>43344</v>
      </c>
      <c r="H505" s="2">
        <v>44135</v>
      </c>
      <c r="I505" s="4">
        <v>65000</v>
      </c>
      <c r="J505" s="4">
        <v>48750</v>
      </c>
      <c r="K505" s="7">
        <f t="shared" si="14"/>
        <v>2515.1878651859306</v>
      </c>
      <c r="L505" s="7">
        <f t="shared" si="15"/>
        <v>1886.3908988894477</v>
      </c>
      <c r="M505" s="32" t="s">
        <v>977</v>
      </c>
      <c r="N505" s="51" t="s">
        <v>5</v>
      </c>
      <c r="O505" s="49" t="s">
        <v>919</v>
      </c>
      <c r="P505" s="1">
        <v>30</v>
      </c>
      <c r="Q505" s="55"/>
    </row>
    <row r="506" spans="2:17" ht="51.75">
      <c r="B506" s="126"/>
      <c r="C506" s="10" t="s">
        <v>772</v>
      </c>
      <c r="D506" s="48" t="s">
        <v>10</v>
      </c>
      <c r="E506" s="50" t="s">
        <v>805</v>
      </c>
      <c r="F506" s="50" t="s">
        <v>806</v>
      </c>
      <c r="G506" s="2">
        <v>43344</v>
      </c>
      <c r="H506" s="2">
        <v>44135</v>
      </c>
      <c r="I506" s="4">
        <v>195000</v>
      </c>
      <c r="J506" s="4">
        <v>146250</v>
      </c>
      <c r="K506" s="7">
        <f t="shared" si="14"/>
        <v>7545.563595557791</v>
      </c>
      <c r="L506" s="7">
        <f t="shared" si="15"/>
        <v>5659.172696668344</v>
      </c>
      <c r="M506" s="32" t="s">
        <v>977</v>
      </c>
      <c r="N506" s="51" t="s">
        <v>5</v>
      </c>
      <c r="O506" s="49" t="s">
        <v>919</v>
      </c>
      <c r="P506" s="1">
        <v>30</v>
      </c>
      <c r="Q506" s="55"/>
    </row>
    <row r="507" spans="2:17" ht="51.75">
      <c r="B507" s="126"/>
      <c r="C507" s="10" t="s">
        <v>772</v>
      </c>
      <c r="D507" s="48" t="s">
        <v>10</v>
      </c>
      <c r="E507" s="50" t="s">
        <v>807</v>
      </c>
      <c r="F507" s="50" t="s">
        <v>808</v>
      </c>
      <c r="G507" s="2">
        <v>43344</v>
      </c>
      <c r="H507" s="2">
        <v>44135</v>
      </c>
      <c r="I507" s="4">
        <v>130000</v>
      </c>
      <c r="J507" s="4">
        <v>97500</v>
      </c>
      <c r="K507" s="7">
        <f t="shared" si="14"/>
        <v>5030.375730371861</v>
      </c>
      <c r="L507" s="7">
        <f t="shared" si="15"/>
        <v>3772.7817977788955</v>
      </c>
      <c r="M507" s="32" t="s">
        <v>977</v>
      </c>
      <c r="N507" s="51" t="s">
        <v>5</v>
      </c>
      <c r="O507" s="49" t="s">
        <v>919</v>
      </c>
      <c r="P507" s="1">
        <v>30</v>
      </c>
      <c r="Q507" s="55"/>
    </row>
    <row r="508" spans="2:17" ht="51.75">
      <c r="B508" s="126"/>
      <c r="C508" s="10" t="s">
        <v>772</v>
      </c>
      <c r="D508" s="48" t="s">
        <v>10</v>
      </c>
      <c r="E508" s="50" t="s">
        <v>809</v>
      </c>
      <c r="F508" s="50" t="s">
        <v>810</v>
      </c>
      <c r="G508" s="2">
        <v>43344</v>
      </c>
      <c r="H508" s="2">
        <v>44135</v>
      </c>
      <c r="I508" s="4">
        <v>260000</v>
      </c>
      <c r="J508" s="4">
        <v>195000</v>
      </c>
      <c r="K508" s="7">
        <f t="shared" si="14"/>
        <v>10060.751460743722</v>
      </c>
      <c r="L508" s="7">
        <f t="shared" si="15"/>
        <v>7545.563595557791</v>
      </c>
      <c r="M508" s="32" t="s">
        <v>977</v>
      </c>
      <c r="N508" s="51" t="s">
        <v>5</v>
      </c>
      <c r="O508" s="49" t="s">
        <v>919</v>
      </c>
      <c r="P508" s="1">
        <v>24</v>
      </c>
      <c r="Q508" s="55"/>
    </row>
    <row r="509" spans="2:17" ht="51.75">
      <c r="B509" s="126"/>
      <c r="C509" s="10" t="s">
        <v>772</v>
      </c>
      <c r="D509" s="48" t="s">
        <v>10</v>
      </c>
      <c r="E509" s="50" t="s">
        <v>811</v>
      </c>
      <c r="F509" s="50" t="s">
        <v>812</v>
      </c>
      <c r="G509" s="2">
        <v>43344</v>
      </c>
      <c r="H509" s="2">
        <v>44135</v>
      </c>
      <c r="I509" s="4">
        <v>65000</v>
      </c>
      <c r="J509" s="4">
        <v>48750</v>
      </c>
      <c r="K509" s="7">
        <f t="shared" si="14"/>
        <v>2515.1878651859306</v>
      </c>
      <c r="L509" s="7">
        <f t="shared" si="15"/>
        <v>1886.3908988894477</v>
      </c>
      <c r="M509" s="32" t="s">
        <v>977</v>
      </c>
      <c r="N509" s="51" t="s">
        <v>5</v>
      </c>
      <c r="O509" s="49" t="s">
        <v>919</v>
      </c>
      <c r="P509" s="1">
        <v>22</v>
      </c>
      <c r="Q509" s="55"/>
    </row>
    <row r="510" spans="2:17" ht="39">
      <c r="B510" s="126"/>
      <c r="C510" s="10" t="s">
        <v>772</v>
      </c>
      <c r="D510" s="48" t="s">
        <v>10</v>
      </c>
      <c r="E510" s="50" t="s">
        <v>813</v>
      </c>
      <c r="F510" s="50" t="s">
        <v>814</v>
      </c>
      <c r="G510" s="2">
        <v>43313</v>
      </c>
      <c r="H510" s="2">
        <v>44104</v>
      </c>
      <c r="I510" s="4">
        <v>280000</v>
      </c>
      <c r="J510" s="4">
        <v>210000</v>
      </c>
      <c r="K510" s="7">
        <f t="shared" si="14"/>
        <v>10834.65541926247</v>
      </c>
      <c r="L510" s="7">
        <f t="shared" si="15"/>
        <v>8125.991564446852</v>
      </c>
      <c r="M510" s="32" t="s">
        <v>977</v>
      </c>
      <c r="N510" s="51" t="s">
        <v>5</v>
      </c>
      <c r="O510" s="49" t="s">
        <v>919</v>
      </c>
      <c r="P510" s="1">
        <v>30</v>
      </c>
      <c r="Q510" s="55"/>
    </row>
    <row r="511" spans="2:17" ht="90">
      <c r="B511" s="126"/>
      <c r="C511" s="10" t="s">
        <v>772</v>
      </c>
      <c r="D511" s="48" t="s">
        <v>773</v>
      </c>
      <c r="E511" s="50" t="s">
        <v>1412</v>
      </c>
      <c r="F511" s="50" t="s">
        <v>1415</v>
      </c>
      <c r="G511" s="2">
        <v>43586</v>
      </c>
      <c r="H511" s="2">
        <v>44196</v>
      </c>
      <c r="I511" s="4">
        <v>7411250</v>
      </c>
      <c r="J511" s="4">
        <v>5558437</v>
      </c>
      <c r="K511" s="7">
        <f t="shared" si="14"/>
        <v>286779.7856286035</v>
      </c>
      <c r="L511" s="7">
        <f t="shared" si="15"/>
        <v>215084.81987385364</v>
      </c>
      <c r="M511" s="32" t="s">
        <v>1418</v>
      </c>
      <c r="N511" s="51" t="s">
        <v>150</v>
      </c>
      <c r="O511" s="49" t="s">
        <v>919</v>
      </c>
      <c r="P511" s="1">
        <v>0</v>
      </c>
      <c r="Q511" s="55"/>
    </row>
    <row r="512" spans="2:17" ht="90">
      <c r="B512" s="126"/>
      <c r="C512" s="10" t="s">
        <v>772</v>
      </c>
      <c r="D512" s="48" t="s">
        <v>773</v>
      </c>
      <c r="E512" s="50" t="s">
        <v>1413</v>
      </c>
      <c r="F512" s="50" t="s">
        <v>1416</v>
      </c>
      <c r="G512" s="2">
        <v>43581</v>
      </c>
      <c r="H512" s="2">
        <v>43704</v>
      </c>
      <c r="I512" s="4">
        <v>2564931</v>
      </c>
      <c r="J512" s="4">
        <v>1923698</v>
      </c>
      <c r="K512" s="7">
        <f t="shared" si="14"/>
        <v>99250.51271137252</v>
      </c>
      <c r="L512" s="7">
        <f t="shared" si="15"/>
        <v>74437.87485972991</v>
      </c>
      <c r="M512" s="32" t="s">
        <v>1418</v>
      </c>
      <c r="N512" s="51" t="s">
        <v>150</v>
      </c>
      <c r="O512" s="49" t="s">
        <v>919</v>
      </c>
      <c r="P512" s="1">
        <v>0</v>
      </c>
      <c r="Q512" s="55"/>
    </row>
    <row r="513" spans="2:17" ht="77.25">
      <c r="B513" s="126"/>
      <c r="C513" s="10" t="s">
        <v>772</v>
      </c>
      <c r="D513" s="48" t="s">
        <v>773</v>
      </c>
      <c r="E513" s="50" t="s">
        <v>1414</v>
      </c>
      <c r="F513" s="50" t="s">
        <v>1417</v>
      </c>
      <c r="G513" s="2">
        <v>43647</v>
      </c>
      <c r="H513" s="2">
        <v>44196</v>
      </c>
      <c r="I513" s="4">
        <v>3388000</v>
      </c>
      <c r="J513" s="4">
        <v>2541000</v>
      </c>
      <c r="K513" s="7">
        <f t="shared" si="14"/>
        <v>131099.3305730759</v>
      </c>
      <c r="L513" s="7">
        <f t="shared" si="15"/>
        <v>98324.49792980691</v>
      </c>
      <c r="M513" s="32" t="s">
        <v>974</v>
      </c>
      <c r="N513" s="51" t="s">
        <v>150</v>
      </c>
      <c r="O513" s="49" t="s">
        <v>919</v>
      </c>
      <c r="P513" s="1">
        <v>0</v>
      </c>
      <c r="Q513" s="55"/>
    </row>
    <row r="514" spans="2:17" ht="51.75">
      <c r="B514" s="126"/>
      <c r="C514" s="37" t="s">
        <v>815</v>
      </c>
      <c r="D514" s="48" t="s">
        <v>20</v>
      </c>
      <c r="E514" s="50" t="s">
        <v>816</v>
      </c>
      <c r="F514" s="50" t="s">
        <v>817</v>
      </c>
      <c r="G514" s="2">
        <v>42430</v>
      </c>
      <c r="H514" s="2">
        <v>42781</v>
      </c>
      <c r="I514" s="4">
        <v>237000</v>
      </c>
      <c r="J514" s="4">
        <v>88875</v>
      </c>
      <c r="K514" s="7">
        <f t="shared" si="14"/>
        <v>9170.761908447163</v>
      </c>
      <c r="L514" s="7">
        <f t="shared" si="15"/>
        <v>3439.0357156676855</v>
      </c>
      <c r="M514" s="22" t="s">
        <v>979</v>
      </c>
      <c r="N514" s="51" t="s">
        <v>9</v>
      </c>
      <c r="O514" s="49" t="s">
        <v>919</v>
      </c>
      <c r="P514" s="1">
        <v>38</v>
      </c>
      <c r="Q514" s="55"/>
    </row>
    <row r="515" spans="2:17" ht="39">
      <c r="B515" s="126"/>
      <c r="C515" s="37" t="s">
        <v>815</v>
      </c>
      <c r="D515" s="48" t="s">
        <v>54</v>
      </c>
      <c r="E515" s="50" t="s">
        <v>818</v>
      </c>
      <c r="F515" s="50" t="s">
        <v>819</v>
      </c>
      <c r="G515" s="2">
        <v>42520</v>
      </c>
      <c r="H515" s="2">
        <v>42671</v>
      </c>
      <c r="I515" s="4">
        <v>873546</v>
      </c>
      <c r="J515" s="4">
        <v>327579</v>
      </c>
      <c r="K515" s="7">
        <f t="shared" si="14"/>
        <v>33802.03536741091</v>
      </c>
      <c r="L515" s="7">
        <f t="shared" si="15"/>
        <v>12675.734241380645</v>
      </c>
      <c r="M515" s="23" t="s">
        <v>980</v>
      </c>
      <c r="N515" s="57" t="s">
        <v>48</v>
      </c>
      <c r="O515" s="49" t="s">
        <v>919</v>
      </c>
      <c r="P515" s="1">
        <v>28</v>
      </c>
      <c r="Q515" s="55"/>
    </row>
    <row r="516" spans="2:17" ht="39">
      <c r="B516" s="126"/>
      <c r="C516" s="37" t="s">
        <v>815</v>
      </c>
      <c r="D516" s="48" t="s">
        <v>59</v>
      </c>
      <c r="E516" s="50" t="s">
        <v>820</v>
      </c>
      <c r="F516" s="50" t="s">
        <v>1245</v>
      </c>
      <c r="G516" s="2">
        <v>42527</v>
      </c>
      <c r="H516" s="2">
        <v>42673</v>
      </c>
      <c r="I516" s="4">
        <v>396000</v>
      </c>
      <c r="J516" s="4">
        <v>148500</v>
      </c>
      <c r="K516" s="7">
        <f t="shared" si="14"/>
        <v>15323.298378671207</v>
      </c>
      <c r="L516" s="7">
        <f t="shared" si="15"/>
        <v>5746.2368920017025</v>
      </c>
      <c r="M516" s="21" t="s">
        <v>981</v>
      </c>
      <c r="N516" s="50" t="s">
        <v>58</v>
      </c>
      <c r="O516" s="49" t="s">
        <v>919</v>
      </c>
      <c r="P516" s="1">
        <v>23</v>
      </c>
      <c r="Q516" s="55"/>
    </row>
    <row r="517" spans="2:20" ht="77.25">
      <c r="B517" s="126"/>
      <c r="C517" s="37" t="s">
        <v>815</v>
      </c>
      <c r="D517" s="48" t="s">
        <v>3</v>
      </c>
      <c r="E517" s="50" t="s">
        <v>821</v>
      </c>
      <c r="F517" s="62" t="s">
        <v>1246</v>
      </c>
      <c r="G517" s="2">
        <v>42887</v>
      </c>
      <c r="H517" s="2">
        <v>43069</v>
      </c>
      <c r="I517" s="4">
        <v>1339200</v>
      </c>
      <c r="J517" s="4">
        <v>502200</v>
      </c>
      <c r="K517" s="7">
        <f t="shared" si="14"/>
        <v>51820.60906241535</v>
      </c>
      <c r="L517" s="7">
        <f t="shared" si="15"/>
        <v>19432.728398405758</v>
      </c>
      <c r="M517" s="21" t="s">
        <v>982</v>
      </c>
      <c r="N517" s="50" t="s">
        <v>5</v>
      </c>
      <c r="O517" s="49" t="s">
        <v>919</v>
      </c>
      <c r="P517" s="1">
        <v>24</v>
      </c>
      <c r="Q517" s="55"/>
      <c r="T517" s="71"/>
    </row>
    <row r="518" spans="2:17" ht="39">
      <c r="B518" s="126"/>
      <c r="C518" s="37" t="s">
        <v>815</v>
      </c>
      <c r="D518" s="48" t="s">
        <v>6</v>
      </c>
      <c r="E518" s="50" t="s">
        <v>822</v>
      </c>
      <c r="F518" s="50" t="s">
        <v>1247</v>
      </c>
      <c r="G518" s="2">
        <v>42826</v>
      </c>
      <c r="H518" s="2">
        <v>43251</v>
      </c>
      <c r="I518" s="4">
        <v>4314450</v>
      </c>
      <c r="J518" s="4">
        <v>1617918</v>
      </c>
      <c r="K518" s="7">
        <f t="shared" si="14"/>
        <v>166948.49669156058</v>
      </c>
      <c r="L518" s="7">
        <f t="shared" si="15"/>
        <v>62605.65723793677</v>
      </c>
      <c r="M518" s="21" t="s">
        <v>8</v>
      </c>
      <c r="N518" s="50" t="s">
        <v>9</v>
      </c>
      <c r="O518" s="49" t="s">
        <v>919</v>
      </c>
      <c r="P518" s="1">
        <v>42</v>
      </c>
      <c r="Q518" s="55"/>
    </row>
    <row r="519" spans="2:17" ht="26.25">
      <c r="B519" s="126"/>
      <c r="C519" s="37" t="s">
        <v>815</v>
      </c>
      <c r="D519" s="48" t="s">
        <v>199</v>
      </c>
      <c r="E519" s="50" t="s">
        <v>823</v>
      </c>
      <c r="F519" s="50" t="s">
        <v>664</v>
      </c>
      <c r="G519" s="2">
        <v>42887</v>
      </c>
      <c r="H519" s="2">
        <v>43197</v>
      </c>
      <c r="I519" s="4">
        <v>200000</v>
      </c>
      <c r="J519" s="4">
        <v>75000</v>
      </c>
      <c r="K519" s="7">
        <f t="shared" si="14"/>
        <v>7739.039585187478</v>
      </c>
      <c r="L519" s="7">
        <f t="shared" si="15"/>
        <v>2902.1398444453043</v>
      </c>
      <c r="M519" s="21" t="s">
        <v>983</v>
      </c>
      <c r="N519" s="50" t="s">
        <v>72</v>
      </c>
      <c r="O519" s="49" t="s">
        <v>919</v>
      </c>
      <c r="P519" s="1">
        <v>34</v>
      </c>
      <c r="Q519" s="55"/>
    </row>
    <row r="520" spans="2:17" ht="39">
      <c r="B520" s="126"/>
      <c r="C520" s="37" t="s">
        <v>815</v>
      </c>
      <c r="D520" s="48" t="s">
        <v>59</v>
      </c>
      <c r="E520" s="50" t="s">
        <v>824</v>
      </c>
      <c r="F520" s="50" t="s">
        <v>825</v>
      </c>
      <c r="G520" s="2">
        <v>42887</v>
      </c>
      <c r="H520" s="2">
        <v>43069</v>
      </c>
      <c r="I520" s="4">
        <v>450000</v>
      </c>
      <c r="J520" s="4">
        <v>168750</v>
      </c>
      <c r="K520" s="7">
        <f aca="true" t="shared" si="16" ref="K520:K583">I520/$R$3</f>
        <v>17412.839066671826</v>
      </c>
      <c r="L520" s="7">
        <f aca="true" t="shared" si="17" ref="L520:L549">J520/$R$3</f>
        <v>6529.814650001935</v>
      </c>
      <c r="M520" s="21" t="s">
        <v>981</v>
      </c>
      <c r="N520" s="50" t="s">
        <v>58</v>
      </c>
      <c r="O520" s="49" t="s">
        <v>919</v>
      </c>
      <c r="P520" s="1">
        <v>19</v>
      </c>
      <c r="Q520" s="55"/>
    </row>
    <row r="521" spans="2:17" ht="90">
      <c r="B521" s="126"/>
      <c r="C521" s="37" t="s">
        <v>815</v>
      </c>
      <c r="D521" s="48" t="s">
        <v>249</v>
      </c>
      <c r="E521" s="50" t="s">
        <v>826</v>
      </c>
      <c r="F521" s="62" t="s">
        <v>1248</v>
      </c>
      <c r="G521" s="2">
        <v>42751</v>
      </c>
      <c r="H521" s="2">
        <v>43039</v>
      </c>
      <c r="I521" s="4">
        <v>110000</v>
      </c>
      <c r="J521" s="4">
        <v>41250</v>
      </c>
      <c r="K521" s="7">
        <f t="shared" si="16"/>
        <v>4256.471771853113</v>
      </c>
      <c r="L521" s="7">
        <f t="shared" si="17"/>
        <v>1596.1769144449174</v>
      </c>
      <c r="M521" s="21" t="s">
        <v>984</v>
      </c>
      <c r="N521" s="50" t="s">
        <v>104</v>
      </c>
      <c r="O521" s="49" t="s">
        <v>919</v>
      </c>
      <c r="P521" s="1">
        <v>32</v>
      </c>
      <c r="Q521" s="55"/>
    </row>
    <row r="522" spans="2:17" ht="26.25">
      <c r="B522" s="126"/>
      <c r="C522" s="37" t="s">
        <v>815</v>
      </c>
      <c r="D522" s="48" t="s">
        <v>59</v>
      </c>
      <c r="E522" s="50" t="s">
        <v>827</v>
      </c>
      <c r="F522" s="50" t="s">
        <v>828</v>
      </c>
      <c r="G522" s="2">
        <v>42887</v>
      </c>
      <c r="H522" s="2">
        <v>43069</v>
      </c>
      <c r="I522" s="4">
        <v>570460</v>
      </c>
      <c r="J522" s="4">
        <v>213922</v>
      </c>
      <c r="K522" s="7">
        <f t="shared" si="16"/>
        <v>22074.062608830245</v>
      </c>
      <c r="L522" s="7">
        <f t="shared" si="17"/>
        <v>8277.75413071238</v>
      </c>
      <c r="M522" s="21" t="s">
        <v>981</v>
      </c>
      <c r="N522" s="50" t="s">
        <v>58</v>
      </c>
      <c r="O522" s="49" t="s">
        <v>919</v>
      </c>
      <c r="P522" s="1">
        <v>25</v>
      </c>
      <c r="Q522" s="55"/>
    </row>
    <row r="523" spans="2:17" ht="51.75">
      <c r="B523" s="126"/>
      <c r="C523" s="37" t="s">
        <v>815</v>
      </c>
      <c r="D523" s="48" t="s">
        <v>59</v>
      </c>
      <c r="E523" s="50" t="s">
        <v>829</v>
      </c>
      <c r="F523" s="50" t="s">
        <v>830</v>
      </c>
      <c r="G523" s="2">
        <v>42826</v>
      </c>
      <c r="H523" s="2">
        <v>43069</v>
      </c>
      <c r="I523" s="4">
        <v>737644</v>
      </c>
      <c r="J523" s="4">
        <v>276616</v>
      </c>
      <c r="K523" s="7">
        <f t="shared" si="16"/>
        <v>28543.28057888016</v>
      </c>
      <c r="L523" s="7">
        <f t="shared" si="17"/>
        <v>10703.710869481098</v>
      </c>
      <c r="M523" s="21" t="s">
        <v>981</v>
      </c>
      <c r="N523" s="50" t="s">
        <v>58</v>
      </c>
      <c r="O523" s="49" t="s">
        <v>919</v>
      </c>
      <c r="P523" s="1">
        <v>24</v>
      </c>
      <c r="Q523" s="55"/>
    </row>
    <row r="524" spans="2:17" ht="39">
      <c r="B524" s="126"/>
      <c r="C524" s="37" t="s">
        <v>815</v>
      </c>
      <c r="D524" s="48" t="s">
        <v>59</v>
      </c>
      <c r="E524" s="50" t="s">
        <v>831</v>
      </c>
      <c r="F524" s="50" t="s">
        <v>832</v>
      </c>
      <c r="G524" s="2">
        <v>42767</v>
      </c>
      <c r="H524" s="2">
        <v>43038</v>
      </c>
      <c r="I524" s="4">
        <v>310000</v>
      </c>
      <c r="J524" s="4">
        <v>116250</v>
      </c>
      <c r="K524" s="7">
        <f t="shared" si="16"/>
        <v>11995.511357040592</v>
      </c>
      <c r="L524" s="7">
        <f t="shared" si="17"/>
        <v>4498.3167588902215</v>
      </c>
      <c r="M524" s="21" t="s">
        <v>981</v>
      </c>
      <c r="N524" s="50" t="s">
        <v>58</v>
      </c>
      <c r="O524" s="49" t="s">
        <v>919</v>
      </c>
      <c r="P524" s="1">
        <v>28</v>
      </c>
      <c r="Q524" s="55"/>
    </row>
    <row r="525" spans="2:17" ht="64.5">
      <c r="B525" s="126"/>
      <c r="C525" s="37" t="s">
        <v>815</v>
      </c>
      <c r="D525" s="48" t="s">
        <v>833</v>
      </c>
      <c r="E525" s="50" t="s">
        <v>834</v>
      </c>
      <c r="F525" s="50" t="s">
        <v>1249</v>
      </c>
      <c r="G525" s="2">
        <v>42705</v>
      </c>
      <c r="H525" s="2">
        <v>43250</v>
      </c>
      <c r="I525" s="4">
        <v>2203500</v>
      </c>
      <c r="J525" s="4">
        <v>826312</v>
      </c>
      <c r="K525" s="7">
        <f t="shared" si="16"/>
        <v>85264.86862980304</v>
      </c>
      <c r="L525" s="7">
        <f t="shared" si="17"/>
        <v>31974.306388577177</v>
      </c>
      <c r="M525" s="21" t="s">
        <v>985</v>
      </c>
      <c r="N525" s="50" t="s">
        <v>5</v>
      </c>
      <c r="O525" s="49" t="s">
        <v>919</v>
      </c>
      <c r="P525" s="1">
        <v>39</v>
      </c>
      <c r="Q525" s="55"/>
    </row>
    <row r="526" spans="2:17" ht="77.25">
      <c r="B526" s="126"/>
      <c r="C526" s="37" t="s">
        <v>815</v>
      </c>
      <c r="D526" s="48" t="s">
        <v>833</v>
      </c>
      <c r="E526" s="50" t="s">
        <v>835</v>
      </c>
      <c r="F526" s="62" t="s">
        <v>1250</v>
      </c>
      <c r="G526" s="2">
        <v>42705</v>
      </c>
      <c r="H526" s="2">
        <v>43189</v>
      </c>
      <c r="I526" s="4">
        <v>115000</v>
      </c>
      <c r="J526" s="4">
        <v>43125</v>
      </c>
      <c r="K526" s="7">
        <f t="shared" si="16"/>
        <v>4449.9477614828</v>
      </c>
      <c r="L526" s="7">
        <f t="shared" si="17"/>
        <v>1668.73041055605</v>
      </c>
      <c r="M526" s="21" t="s">
        <v>985</v>
      </c>
      <c r="N526" s="50" t="s">
        <v>5</v>
      </c>
      <c r="O526" s="49" t="s">
        <v>919</v>
      </c>
      <c r="P526" s="1">
        <v>32</v>
      </c>
      <c r="Q526" s="55"/>
    </row>
    <row r="527" spans="2:17" ht="39">
      <c r="B527" s="126"/>
      <c r="C527" s="37" t="s">
        <v>815</v>
      </c>
      <c r="D527" s="48" t="s">
        <v>836</v>
      </c>
      <c r="E527" s="50" t="s">
        <v>837</v>
      </c>
      <c r="F527" s="50" t="s">
        <v>1251</v>
      </c>
      <c r="G527" s="2">
        <v>42705</v>
      </c>
      <c r="H527" s="2">
        <v>43251</v>
      </c>
      <c r="I527" s="4">
        <v>1429800</v>
      </c>
      <c r="J527" s="4">
        <v>536175</v>
      </c>
      <c r="K527" s="7">
        <f t="shared" si="16"/>
        <v>55326.393994505284</v>
      </c>
      <c r="L527" s="7">
        <f t="shared" si="17"/>
        <v>20747.39774793948</v>
      </c>
      <c r="M527" s="21" t="s">
        <v>986</v>
      </c>
      <c r="N527" s="50" t="s">
        <v>72</v>
      </c>
      <c r="O527" s="49" t="s">
        <v>919</v>
      </c>
      <c r="P527" s="1">
        <v>32</v>
      </c>
      <c r="Q527" s="55"/>
    </row>
    <row r="528" spans="2:17" ht="26.25">
      <c r="B528" s="126"/>
      <c r="C528" s="37" t="s">
        <v>815</v>
      </c>
      <c r="D528" s="48" t="s">
        <v>669</v>
      </c>
      <c r="E528" s="50" t="s">
        <v>838</v>
      </c>
      <c r="F528" s="50" t="s">
        <v>839</v>
      </c>
      <c r="G528" s="2">
        <v>42795</v>
      </c>
      <c r="H528" s="2">
        <v>43555</v>
      </c>
      <c r="I528" s="4">
        <v>19965418</v>
      </c>
      <c r="J528" s="4">
        <v>7487031</v>
      </c>
      <c r="K528" s="7">
        <f t="shared" si="16"/>
        <v>772565.8011840731</v>
      </c>
      <c r="L528" s="7">
        <f t="shared" si="17"/>
        <v>289712.14642262895</v>
      </c>
      <c r="M528" s="21" t="s">
        <v>987</v>
      </c>
      <c r="N528" s="50" t="s">
        <v>5</v>
      </c>
      <c r="O528" s="49" t="s">
        <v>919</v>
      </c>
      <c r="P528" s="1">
        <v>42</v>
      </c>
      <c r="Q528" s="55"/>
    </row>
    <row r="529" spans="2:17" ht="51.75">
      <c r="B529" s="126"/>
      <c r="C529" s="37" t="s">
        <v>815</v>
      </c>
      <c r="D529" s="48" t="s">
        <v>669</v>
      </c>
      <c r="E529" s="50" t="s">
        <v>840</v>
      </c>
      <c r="F529" s="50" t="s">
        <v>1252</v>
      </c>
      <c r="G529" s="2">
        <v>42795</v>
      </c>
      <c r="H529" s="2">
        <v>43251</v>
      </c>
      <c r="I529" s="4">
        <v>4747400</v>
      </c>
      <c r="J529" s="4">
        <v>1780275</v>
      </c>
      <c r="K529" s="7">
        <f t="shared" si="16"/>
        <v>183701.58263359516</v>
      </c>
      <c r="L529" s="7">
        <f t="shared" si="17"/>
        <v>68888.09348759819</v>
      </c>
      <c r="M529" s="21" t="s">
        <v>987</v>
      </c>
      <c r="N529" s="50" t="s">
        <v>5</v>
      </c>
      <c r="O529" s="49" t="s">
        <v>919</v>
      </c>
      <c r="P529" s="1">
        <v>45</v>
      </c>
      <c r="Q529" s="55"/>
    </row>
    <row r="530" spans="2:17" ht="26.25">
      <c r="B530" s="126"/>
      <c r="C530" s="37" t="s">
        <v>815</v>
      </c>
      <c r="D530" s="48" t="s">
        <v>335</v>
      </c>
      <c r="E530" s="50" t="s">
        <v>841</v>
      </c>
      <c r="F530" s="50" t="s">
        <v>842</v>
      </c>
      <c r="G530" s="2">
        <v>42688</v>
      </c>
      <c r="H530" s="2">
        <v>42719</v>
      </c>
      <c r="I530" s="4">
        <v>75000</v>
      </c>
      <c r="J530" s="4">
        <v>28125</v>
      </c>
      <c r="K530" s="7">
        <f t="shared" si="16"/>
        <v>2902.1398444453043</v>
      </c>
      <c r="L530" s="7">
        <f t="shared" si="17"/>
        <v>1088.3024416669891</v>
      </c>
      <c r="M530" s="21" t="s">
        <v>988</v>
      </c>
      <c r="N530" s="50" t="s">
        <v>5</v>
      </c>
      <c r="O530" s="49" t="s">
        <v>919</v>
      </c>
      <c r="P530" s="1">
        <v>22</v>
      </c>
      <c r="Q530" s="55"/>
    </row>
    <row r="531" spans="2:17" ht="39">
      <c r="B531" s="126"/>
      <c r="C531" s="37" t="s">
        <v>815</v>
      </c>
      <c r="D531" s="48" t="s">
        <v>59</v>
      </c>
      <c r="E531" s="50" t="s">
        <v>843</v>
      </c>
      <c r="F531" s="50" t="s">
        <v>844</v>
      </c>
      <c r="G531" s="2">
        <v>43101</v>
      </c>
      <c r="H531" s="2">
        <v>43190</v>
      </c>
      <c r="I531" s="4">
        <v>75000</v>
      </c>
      <c r="J531" s="4">
        <v>28125</v>
      </c>
      <c r="K531" s="7">
        <f t="shared" si="16"/>
        <v>2902.1398444453043</v>
      </c>
      <c r="L531" s="7">
        <f t="shared" si="17"/>
        <v>1088.3024416669891</v>
      </c>
      <c r="M531" s="21" t="s">
        <v>981</v>
      </c>
      <c r="N531" s="50" t="s">
        <v>58</v>
      </c>
      <c r="O531" s="49" t="s">
        <v>919</v>
      </c>
      <c r="P531" s="1">
        <v>35</v>
      </c>
      <c r="Q531" s="55"/>
    </row>
    <row r="532" spans="2:17" ht="39">
      <c r="B532" s="126"/>
      <c r="C532" s="37" t="s">
        <v>815</v>
      </c>
      <c r="D532" s="48" t="s">
        <v>845</v>
      </c>
      <c r="E532" s="50" t="s">
        <v>846</v>
      </c>
      <c r="F532" s="50" t="s">
        <v>1253</v>
      </c>
      <c r="G532" s="2">
        <v>43070</v>
      </c>
      <c r="H532" s="2">
        <v>43220</v>
      </c>
      <c r="I532" s="4">
        <v>188000</v>
      </c>
      <c r="J532" s="4">
        <v>70500</v>
      </c>
      <c r="K532" s="7">
        <f t="shared" si="16"/>
        <v>7274.69721007623</v>
      </c>
      <c r="L532" s="7">
        <f t="shared" si="17"/>
        <v>2728.011453778586</v>
      </c>
      <c r="M532" s="21" t="s">
        <v>989</v>
      </c>
      <c r="N532" s="50" t="s">
        <v>72</v>
      </c>
      <c r="O532" s="49" t="s">
        <v>919</v>
      </c>
      <c r="P532" s="1">
        <v>26</v>
      </c>
      <c r="Q532" s="55"/>
    </row>
    <row r="533" spans="2:17" ht="64.5">
      <c r="B533" s="126"/>
      <c r="C533" s="37" t="s">
        <v>815</v>
      </c>
      <c r="D533" s="48" t="s">
        <v>847</v>
      </c>
      <c r="E533" s="50" t="s">
        <v>848</v>
      </c>
      <c r="F533" s="50" t="s">
        <v>1254</v>
      </c>
      <c r="G533" s="2">
        <v>43040</v>
      </c>
      <c r="H533" s="2">
        <v>43373</v>
      </c>
      <c r="I533" s="4">
        <v>1713731</v>
      </c>
      <c r="J533" s="4">
        <v>642648</v>
      </c>
      <c r="K533" s="7">
        <f t="shared" si="16"/>
        <v>66313.16023681461</v>
      </c>
      <c r="L533" s="7">
        <f t="shared" si="17"/>
        <v>24867.39155670781</v>
      </c>
      <c r="M533" s="34" t="s">
        <v>990</v>
      </c>
      <c r="N533" s="50" t="s">
        <v>72</v>
      </c>
      <c r="O533" s="49" t="s">
        <v>919</v>
      </c>
      <c r="P533" s="1">
        <v>28</v>
      </c>
      <c r="Q533" s="55"/>
    </row>
    <row r="534" spans="2:17" ht="51.75">
      <c r="B534" s="126"/>
      <c r="C534" s="37" t="s">
        <v>815</v>
      </c>
      <c r="D534" s="48" t="s">
        <v>833</v>
      </c>
      <c r="E534" s="50" t="s">
        <v>849</v>
      </c>
      <c r="F534" s="50" t="s">
        <v>850</v>
      </c>
      <c r="G534" s="2">
        <v>43132</v>
      </c>
      <c r="H534" s="2">
        <v>43616</v>
      </c>
      <c r="I534" s="4">
        <v>1250000</v>
      </c>
      <c r="J534" s="4">
        <v>468750</v>
      </c>
      <c r="K534" s="7">
        <f t="shared" si="16"/>
        <v>48368.99740742174</v>
      </c>
      <c r="L534" s="7">
        <f t="shared" si="17"/>
        <v>18138.374027783153</v>
      </c>
      <c r="M534" s="21" t="s">
        <v>991</v>
      </c>
      <c r="N534" s="50" t="s">
        <v>5</v>
      </c>
      <c r="O534" s="49" t="s">
        <v>919</v>
      </c>
      <c r="P534" s="1">
        <v>26</v>
      </c>
      <c r="Q534" s="55"/>
    </row>
    <row r="535" spans="2:17" ht="51.75">
      <c r="B535" s="126"/>
      <c r="C535" s="37" t="s">
        <v>815</v>
      </c>
      <c r="D535" s="48" t="s">
        <v>669</v>
      </c>
      <c r="E535" s="50" t="s">
        <v>851</v>
      </c>
      <c r="F535" s="50" t="s">
        <v>1255</v>
      </c>
      <c r="G535" s="2">
        <v>43101</v>
      </c>
      <c r="H535" s="2">
        <v>43585</v>
      </c>
      <c r="I535" s="4">
        <v>1760000</v>
      </c>
      <c r="J535" s="4">
        <v>660000</v>
      </c>
      <c r="K535" s="7">
        <f t="shared" si="16"/>
        <v>68103.5483496498</v>
      </c>
      <c r="L535" s="7">
        <f t="shared" si="17"/>
        <v>25538.83063111868</v>
      </c>
      <c r="M535" s="21" t="s">
        <v>987</v>
      </c>
      <c r="N535" s="50" t="s">
        <v>5</v>
      </c>
      <c r="O535" s="49" t="s">
        <v>919</v>
      </c>
      <c r="P535" s="1">
        <v>25</v>
      </c>
      <c r="Q535" s="55"/>
    </row>
    <row r="536" spans="2:17" ht="39">
      <c r="B536" s="126"/>
      <c r="C536" s="37" t="s">
        <v>815</v>
      </c>
      <c r="D536" s="48" t="s">
        <v>736</v>
      </c>
      <c r="E536" s="50" t="s">
        <v>852</v>
      </c>
      <c r="F536" s="50" t="s">
        <v>853</v>
      </c>
      <c r="G536" s="2">
        <v>43132</v>
      </c>
      <c r="H536" s="2">
        <v>43951</v>
      </c>
      <c r="I536" s="4">
        <v>5973651</v>
      </c>
      <c r="J536" s="4">
        <v>2240118</v>
      </c>
      <c r="K536" s="7">
        <f t="shared" si="16"/>
        <v>231151.6077854738</v>
      </c>
      <c r="L536" s="7">
        <f t="shared" si="17"/>
        <v>86681.80938745501</v>
      </c>
      <c r="M536" s="21" t="s">
        <v>992</v>
      </c>
      <c r="N536" s="50" t="s">
        <v>9</v>
      </c>
      <c r="O536" s="49" t="s">
        <v>919</v>
      </c>
      <c r="P536" s="1">
        <v>26</v>
      </c>
      <c r="Q536" s="55"/>
    </row>
    <row r="537" spans="2:17" ht="39">
      <c r="B537" s="126"/>
      <c r="C537" s="37" t="s">
        <v>815</v>
      </c>
      <c r="D537" s="48" t="s">
        <v>544</v>
      </c>
      <c r="E537" s="50" t="s">
        <v>854</v>
      </c>
      <c r="F537" s="50" t="s">
        <v>1256</v>
      </c>
      <c r="G537" s="2">
        <v>43282</v>
      </c>
      <c r="H537" s="2">
        <v>43647</v>
      </c>
      <c r="I537" s="4">
        <v>1933890</v>
      </c>
      <c r="J537" s="4">
        <v>725208</v>
      </c>
      <c r="K537" s="7">
        <f t="shared" si="16"/>
        <v>74832.25631699106</v>
      </c>
      <c r="L537" s="7">
        <f t="shared" si="17"/>
        <v>28062.067097473202</v>
      </c>
      <c r="M537" s="21" t="s">
        <v>993</v>
      </c>
      <c r="N537" s="50" t="s">
        <v>72</v>
      </c>
      <c r="O537" s="49" t="s">
        <v>919</v>
      </c>
      <c r="P537" s="1">
        <v>33</v>
      </c>
      <c r="Q537" s="55"/>
    </row>
    <row r="538" spans="2:17" ht="39">
      <c r="B538" s="126"/>
      <c r="C538" s="37" t="s">
        <v>815</v>
      </c>
      <c r="D538" s="48" t="s">
        <v>59</v>
      </c>
      <c r="E538" s="50" t="s">
        <v>855</v>
      </c>
      <c r="F538" s="50" t="s">
        <v>856</v>
      </c>
      <c r="G538" s="2">
        <v>43213</v>
      </c>
      <c r="H538" s="2">
        <v>43312</v>
      </c>
      <c r="I538" s="4">
        <v>60000</v>
      </c>
      <c r="J538" s="4">
        <v>22500</v>
      </c>
      <c r="K538" s="7">
        <f t="shared" si="16"/>
        <v>2321.7118755562433</v>
      </c>
      <c r="L538" s="7">
        <f t="shared" si="17"/>
        <v>870.6419533335913</v>
      </c>
      <c r="M538" s="21" t="s">
        <v>981</v>
      </c>
      <c r="N538" s="50" t="s">
        <v>58</v>
      </c>
      <c r="O538" s="49" t="s">
        <v>919</v>
      </c>
      <c r="P538" s="1">
        <v>25</v>
      </c>
      <c r="Q538" s="55"/>
    </row>
    <row r="539" spans="2:17" ht="51.75">
      <c r="B539" s="126"/>
      <c r="C539" s="37" t="s">
        <v>815</v>
      </c>
      <c r="D539" s="48" t="s">
        <v>3</v>
      </c>
      <c r="E539" s="50" t="s">
        <v>857</v>
      </c>
      <c r="F539" s="50" t="s">
        <v>1257</v>
      </c>
      <c r="G539" s="2">
        <v>43313</v>
      </c>
      <c r="H539" s="2">
        <v>43524</v>
      </c>
      <c r="I539" s="4">
        <v>210000</v>
      </c>
      <c r="J539" s="4">
        <v>78750</v>
      </c>
      <c r="K539" s="7">
        <f t="shared" si="16"/>
        <v>8125.991564446852</v>
      </c>
      <c r="L539" s="7">
        <f t="shared" si="17"/>
        <v>3047.2468366675694</v>
      </c>
      <c r="M539" s="21" t="s">
        <v>982</v>
      </c>
      <c r="N539" s="50" t="s">
        <v>5</v>
      </c>
      <c r="O539" s="49" t="s">
        <v>919</v>
      </c>
      <c r="P539" s="1">
        <v>20</v>
      </c>
      <c r="Q539" s="55"/>
    </row>
    <row r="540" spans="2:17" ht="51.75">
      <c r="B540" s="126"/>
      <c r="C540" s="37" t="s">
        <v>815</v>
      </c>
      <c r="D540" s="48" t="s">
        <v>833</v>
      </c>
      <c r="E540" s="50" t="s">
        <v>858</v>
      </c>
      <c r="F540" s="50" t="s">
        <v>1258</v>
      </c>
      <c r="G540" s="2">
        <v>43211</v>
      </c>
      <c r="H540" s="2">
        <v>43830</v>
      </c>
      <c r="I540" s="4">
        <v>582204</v>
      </c>
      <c r="J540" s="4">
        <v>218326</v>
      </c>
      <c r="K540" s="7">
        <f t="shared" si="16"/>
        <v>22528.499013272452</v>
      </c>
      <c r="L540" s="7">
        <f t="shared" si="17"/>
        <v>8448.167782378207</v>
      </c>
      <c r="M540" s="35" t="s">
        <v>994</v>
      </c>
      <c r="N540" s="50" t="s">
        <v>5</v>
      </c>
      <c r="O540" s="49" t="s">
        <v>919</v>
      </c>
      <c r="P540" s="1">
        <v>27</v>
      </c>
      <c r="Q540" s="55"/>
    </row>
    <row r="541" spans="2:17" ht="64.5">
      <c r="B541" s="126"/>
      <c r="C541" s="37" t="s">
        <v>815</v>
      </c>
      <c r="D541" s="48" t="s">
        <v>859</v>
      </c>
      <c r="E541" s="50" t="s">
        <v>860</v>
      </c>
      <c r="F541" s="50" t="s">
        <v>1259</v>
      </c>
      <c r="G541" s="2">
        <v>43405</v>
      </c>
      <c r="H541" s="2">
        <v>43830</v>
      </c>
      <c r="I541" s="4">
        <v>400000</v>
      </c>
      <c r="J541" s="4">
        <v>150000</v>
      </c>
      <c r="K541" s="7">
        <f t="shared" si="16"/>
        <v>15478.079170374956</v>
      </c>
      <c r="L541" s="7">
        <f t="shared" si="17"/>
        <v>5804.279688890609</v>
      </c>
      <c r="M541" s="21" t="s">
        <v>995</v>
      </c>
      <c r="N541" s="50" t="s">
        <v>40</v>
      </c>
      <c r="O541" s="49" t="s">
        <v>919</v>
      </c>
      <c r="P541" s="1">
        <v>31</v>
      </c>
      <c r="Q541" s="55"/>
    </row>
    <row r="542" spans="2:17" ht="51.75">
      <c r="B542" s="126"/>
      <c r="C542" s="37" t="s">
        <v>815</v>
      </c>
      <c r="D542" s="48" t="s">
        <v>859</v>
      </c>
      <c r="E542" s="50" t="s">
        <v>861</v>
      </c>
      <c r="F542" s="50" t="s">
        <v>862</v>
      </c>
      <c r="G542" s="2">
        <v>43405</v>
      </c>
      <c r="H542" s="2">
        <v>43830</v>
      </c>
      <c r="I542" s="4">
        <v>694800</v>
      </c>
      <c r="J542" s="4">
        <v>260550</v>
      </c>
      <c r="K542" s="7">
        <f t="shared" si="16"/>
        <v>26885.4235189413</v>
      </c>
      <c r="L542" s="7">
        <f t="shared" si="17"/>
        <v>10082.033819602988</v>
      </c>
      <c r="M542" s="21" t="s">
        <v>995</v>
      </c>
      <c r="N542" s="50" t="s">
        <v>40</v>
      </c>
      <c r="O542" s="49" t="s">
        <v>919</v>
      </c>
      <c r="P542" s="1">
        <v>17</v>
      </c>
      <c r="Q542" s="55"/>
    </row>
    <row r="543" spans="2:17" ht="47.25" customHeight="1">
      <c r="B543" s="126"/>
      <c r="C543" s="37" t="s">
        <v>815</v>
      </c>
      <c r="D543" s="48" t="s">
        <v>863</v>
      </c>
      <c r="E543" s="50" t="s">
        <v>864</v>
      </c>
      <c r="F543" s="50" t="s">
        <v>1260</v>
      </c>
      <c r="G543" s="2">
        <v>43346</v>
      </c>
      <c r="H543" s="2">
        <v>43955</v>
      </c>
      <c r="I543" s="4">
        <v>16632404</v>
      </c>
      <c r="J543" s="4">
        <v>6237151</v>
      </c>
      <c r="K543" s="7">
        <f t="shared" si="16"/>
        <v>643594.1647641527</v>
      </c>
      <c r="L543" s="7">
        <f t="shared" si="17"/>
        <v>241347.79243895833</v>
      </c>
      <c r="M543" s="21" t="s">
        <v>996</v>
      </c>
      <c r="N543" s="50" t="s">
        <v>63</v>
      </c>
      <c r="O543" s="49" t="s">
        <v>919</v>
      </c>
      <c r="P543" s="1">
        <v>22</v>
      </c>
      <c r="Q543" s="55"/>
    </row>
    <row r="544" spans="2:17" ht="47.25" customHeight="1">
      <c r="B544" s="126"/>
      <c r="C544" s="37" t="s">
        <v>815</v>
      </c>
      <c r="D544" s="48" t="s">
        <v>845</v>
      </c>
      <c r="E544" s="50" t="s">
        <v>865</v>
      </c>
      <c r="F544" s="50" t="s">
        <v>866</v>
      </c>
      <c r="G544" s="2">
        <v>43374</v>
      </c>
      <c r="H544" s="2">
        <v>43723</v>
      </c>
      <c r="I544" s="4">
        <v>157866</v>
      </c>
      <c r="J544" s="4">
        <v>59199</v>
      </c>
      <c r="K544" s="7">
        <f t="shared" si="16"/>
        <v>6108.6561157760325</v>
      </c>
      <c r="L544" s="7">
        <f t="shared" si="17"/>
        <v>2290.7170220175676</v>
      </c>
      <c r="M544" s="21" t="s">
        <v>989</v>
      </c>
      <c r="N544" s="50" t="s">
        <v>72</v>
      </c>
      <c r="O544" s="49" t="s">
        <v>919</v>
      </c>
      <c r="P544" s="1">
        <v>22</v>
      </c>
      <c r="Q544" s="55"/>
    </row>
    <row r="545" spans="2:17" ht="47.25" customHeight="1">
      <c r="B545" s="126"/>
      <c r="C545" s="37" t="s">
        <v>815</v>
      </c>
      <c r="D545" s="48" t="s">
        <v>59</v>
      </c>
      <c r="E545" s="50" t="s">
        <v>1420</v>
      </c>
      <c r="F545" s="50" t="s">
        <v>1425</v>
      </c>
      <c r="G545" s="2">
        <v>43424</v>
      </c>
      <c r="H545" s="2">
        <v>43465</v>
      </c>
      <c r="I545" s="4">
        <v>54000</v>
      </c>
      <c r="J545" s="4">
        <v>20250</v>
      </c>
      <c r="K545" s="7">
        <f t="shared" si="16"/>
        <v>2089.540688000619</v>
      </c>
      <c r="L545" s="7">
        <f t="shared" si="17"/>
        <v>783.5777580002322</v>
      </c>
      <c r="M545" s="21" t="s">
        <v>981</v>
      </c>
      <c r="N545" s="50" t="s">
        <v>58</v>
      </c>
      <c r="O545" s="49" t="s">
        <v>919</v>
      </c>
      <c r="P545" s="1">
        <v>25</v>
      </c>
      <c r="Q545" s="55"/>
    </row>
    <row r="546" spans="2:17" ht="57.75" customHeight="1">
      <c r="B546" s="126"/>
      <c r="C546" s="37" t="s">
        <v>815</v>
      </c>
      <c r="D546" s="48" t="s">
        <v>1419</v>
      </c>
      <c r="E546" s="50" t="s">
        <v>1421</v>
      </c>
      <c r="F546" s="50" t="s">
        <v>1426</v>
      </c>
      <c r="G546" s="2">
        <v>43497</v>
      </c>
      <c r="H546" s="2">
        <v>44196</v>
      </c>
      <c r="I546" s="4">
        <v>977000</v>
      </c>
      <c r="J546" s="4">
        <v>366375</v>
      </c>
      <c r="K546" s="7">
        <f t="shared" si="16"/>
        <v>37805.20837364083</v>
      </c>
      <c r="L546" s="7">
        <f t="shared" si="17"/>
        <v>14176.95314011531</v>
      </c>
      <c r="M546" s="21" t="s">
        <v>1430</v>
      </c>
      <c r="N546" s="50" t="s">
        <v>104</v>
      </c>
      <c r="O546" s="49" t="s">
        <v>919</v>
      </c>
      <c r="P546" s="1">
        <v>25</v>
      </c>
      <c r="Q546" s="55"/>
    </row>
    <row r="547" spans="2:17" ht="47.25" customHeight="1">
      <c r="B547" s="126"/>
      <c r="C547" s="37" t="s">
        <v>815</v>
      </c>
      <c r="D547" s="48" t="s">
        <v>833</v>
      </c>
      <c r="E547" s="50" t="s">
        <v>1422</v>
      </c>
      <c r="F547" s="50" t="s">
        <v>1427</v>
      </c>
      <c r="G547" s="2">
        <v>43405</v>
      </c>
      <c r="H547" s="2">
        <v>43951</v>
      </c>
      <c r="I547" s="4">
        <v>435000</v>
      </c>
      <c r="J547" s="4">
        <v>163125</v>
      </c>
      <c r="K547" s="7">
        <f t="shared" si="16"/>
        <v>16832.411097782766</v>
      </c>
      <c r="L547" s="7">
        <f t="shared" si="17"/>
        <v>6312.154161668537</v>
      </c>
      <c r="M547" s="21" t="s">
        <v>991</v>
      </c>
      <c r="N547" s="50" t="s">
        <v>5</v>
      </c>
      <c r="O547" s="49" t="s">
        <v>919</v>
      </c>
      <c r="P547" s="1">
        <v>25</v>
      </c>
      <c r="Q547" s="55"/>
    </row>
    <row r="548" spans="2:17" ht="92.25" customHeight="1">
      <c r="B548" s="126"/>
      <c r="C548" s="37" t="s">
        <v>815</v>
      </c>
      <c r="D548" s="48" t="s">
        <v>859</v>
      </c>
      <c r="E548" s="50" t="s">
        <v>1423</v>
      </c>
      <c r="F548" s="50" t="s">
        <v>1429</v>
      </c>
      <c r="G548" s="2">
        <v>43403</v>
      </c>
      <c r="H548" s="2">
        <v>43920</v>
      </c>
      <c r="I548" s="4">
        <v>400000</v>
      </c>
      <c r="J548" s="4">
        <v>150000</v>
      </c>
      <c r="K548" s="7">
        <f t="shared" si="16"/>
        <v>15478.079170374956</v>
      </c>
      <c r="L548" s="7">
        <f t="shared" si="17"/>
        <v>5804.279688890609</v>
      </c>
      <c r="M548" s="21" t="s">
        <v>995</v>
      </c>
      <c r="N548" s="50" t="s">
        <v>40</v>
      </c>
      <c r="O548" s="49" t="s">
        <v>919</v>
      </c>
      <c r="P548" s="1">
        <v>23</v>
      </c>
      <c r="Q548" s="55"/>
    </row>
    <row r="549" spans="2:18" ht="52.5" thickBot="1">
      <c r="B549" s="127"/>
      <c r="C549" s="111" t="s">
        <v>815</v>
      </c>
      <c r="D549" s="105" t="s">
        <v>1306</v>
      </c>
      <c r="E549" s="88" t="s">
        <v>1424</v>
      </c>
      <c r="F549" s="88" t="s">
        <v>1428</v>
      </c>
      <c r="G549" s="89">
        <v>43646</v>
      </c>
      <c r="H549" s="89">
        <v>44377</v>
      </c>
      <c r="I549" s="90">
        <v>498000</v>
      </c>
      <c r="J549" s="90">
        <v>186750</v>
      </c>
      <c r="K549" s="106">
        <f t="shared" si="16"/>
        <v>19270.20856711682</v>
      </c>
      <c r="L549" s="106">
        <f t="shared" si="17"/>
        <v>7226.328212668808</v>
      </c>
      <c r="M549" s="112" t="s">
        <v>1396</v>
      </c>
      <c r="N549" s="88" t="s">
        <v>104</v>
      </c>
      <c r="O549" s="107" t="s">
        <v>919</v>
      </c>
      <c r="P549" s="113">
        <v>24</v>
      </c>
      <c r="Q549" s="55"/>
      <c r="R549" s="52"/>
    </row>
    <row r="550" spans="2:18" ht="64.5">
      <c r="B550" s="119" t="s">
        <v>1001</v>
      </c>
      <c r="C550" s="42" t="s">
        <v>867</v>
      </c>
      <c r="D550" s="47" t="s">
        <v>765</v>
      </c>
      <c r="E550" s="57" t="s">
        <v>868</v>
      </c>
      <c r="F550" s="110" t="s">
        <v>1261</v>
      </c>
      <c r="G550" s="73">
        <v>42326</v>
      </c>
      <c r="H550" s="73">
        <v>42398</v>
      </c>
      <c r="I550" s="74">
        <v>142976</v>
      </c>
      <c r="J550" s="74">
        <v>107232</v>
      </c>
      <c r="K550" s="14">
        <f t="shared" si="16"/>
        <v>5532.484618658825</v>
      </c>
      <c r="L550" s="14">
        <f aca="true" t="shared" si="18" ref="L550:L567">J550/$R$3</f>
        <v>4149.363463994118</v>
      </c>
      <c r="M550" s="108" t="s">
        <v>974</v>
      </c>
      <c r="N550" s="76" t="s">
        <v>150</v>
      </c>
      <c r="O550" s="56" t="s">
        <v>919</v>
      </c>
      <c r="P550" s="76" t="s">
        <v>997</v>
      </c>
      <c r="Q550" s="55"/>
      <c r="R550" s="52"/>
    </row>
    <row r="551" spans="2:20" ht="51.75">
      <c r="B551" s="120"/>
      <c r="C551" s="37" t="s">
        <v>867</v>
      </c>
      <c r="D551" s="48" t="s">
        <v>765</v>
      </c>
      <c r="E551" s="50" t="s">
        <v>869</v>
      </c>
      <c r="F551" s="50" t="s">
        <v>870</v>
      </c>
      <c r="G551" s="2">
        <v>42377</v>
      </c>
      <c r="H551" s="2">
        <v>42735</v>
      </c>
      <c r="I551" s="4">
        <v>544000</v>
      </c>
      <c r="J551" s="4">
        <v>408000</v>
      </c>
      <c r="K551" s="7">
        <f t="shared" si="16"/>
        <v>21050.18767170994</v>
      </c>
      <c r="L551" s="7">
        <f t="shared" si="18"/>
        <v>15787.640753782456</v>
      </c>
      <c r="M551" s="22" t="s">
        <v>974</v>
      </c>
      <c r="N551" s="51" t="s">
        <v>150</v>
      </c>
      <c r="O551" s="49" t="s">
        <v>919</v>
      </c>
      <c r="P551" s="51" t="s">
        <v>997</v>
      </c>
      <c r="Q551" s="55"/>
      <c r="R551" s="52"/>
      <c r="T551" s="71"/>
    </row>
    <row r="552" spans="2:18" ht="51.75">
      <c r="B552" s="120"/>
      <c r="C552" s="37" t="s">
        <v>867</v>
      </c>
      <c r="D552" s="48" t="s">
        <v>765</v>
      </c>
      <c r="E552" s="50" t="s">
        <v>871</v>
      </c>
      <c r="F552" s="50" t="s">
        <v>872</v>
      </c>
      <c r="G552" s="2">
        <v>42310</v>
      </c>
      <c r="H552" s="2">
        <v>42734</v>
      </c>
      <c r="I552" s="4">
        <v>2200000</v>
      </c>
      <c r="J552" s="4">
        <v>1650000</v>
      </c>
      <c r="K552" s="7">
        <f t="shared" si="16"/>
        <v>85129.43543706226</v>
      </c>
      <c r="L552" s="7">
        <f t="shared" si="18"/>
        <v>63847.076577796695</v>
      </c>
      <c r="M552" s="22" t="s">
        <v>974</v>
      </c>
      <c r="N552" s="51" t="s">
        <v>150</v>
      </c>
      <c r="O552" s="49" t="s">
        <v>919</v>
      </c>
      <c r="P552" s="51" t="s">
        <v>997</v>
      </c>
      <c r="Q552" s="55"/>
      <c r="R552" s="52"/>
    </row>
    <row r="553" spans="2:18" ht="39">
      <c r="B553" s="120"/>
      <c r="C553" s="37" t="s">
        <v>867</v>
      </c>
      <c r="D553" s="48" t="s">
        <v>765</v>
      </c>
      <c r="E553" s="50" t="s">
        <v>873</v>
      </c>
      <c r="F553" s="50" t="s">
        <v>874</v>
      </c>
      <c r="G553" s="2">
        <v>42310</v>
      </c>
      <c r="H553" s="2">
        <v>42734</v>
      </c>
      <c r="I553" s="4">
        <v>811000</v>
      </c>
      <c r="J553" s="4">
        <v>608250</v>
      </c>
      <c r="K553" s="7">
        <f t="shared" si="16"/>
        <v>31381.805517935223</v>
      </c>
      <c r="L553" s="7">
        <f t="shared" si="18"/>
        <v>23536.354138451417</v>
      </c>
      <c r="M553" s="22" t="s">
        <v>974</v>
      </c>
      <c r="N553" s="51" t="s">
        <v>150</v>
      </c>
      <c r="O553" s="49" t="s">
        <v>919</v>
      </c>
      <c r="P553" s="51" t="s">
        <v>997</v>
      </c>
      <c r="Q553" s="55"/>
      <c r="R553" s="52"/>
    </row>
    <row r="554" spans="2:18" ht="51.75">
      <c r="B554" s="120"/>
      <c r="C554" s="37" t="s">
        <v>867</v>
      </c>
      <c r="D554" s="48" t="s">
        <v>765</v>
      </c>
      <c r="E554" s="50" t="s">
        <v>875</v>
      </c>
      <c r="F554" s="50" t="s">
        <v>876</v>
      </c>
      <c r="G554" s="2">
        <v>42401</v>
      </c>
      <c r="H554" s="2">
        <v>42734</v>
      </c>
      <c r="I554" s="4">
        <v>980000</v>
      </c>
      <c r="J554" s="4">
        <v>735000</v>
      </c>
      <c r="K554" s="7">
        <f t="shared" si="16"/>
        <v>37921.29396741864</v>
      </c>
      <c r="L554" s="7">
        <f t="shared" si="18"/>
        <v>28440.970475563983</v>
      </c>
      <c r="M554" s="22" t="s">
        <v>974</v>
      </c>
      <c r="N554" s="51" t="s">
        <v>150</v>
      </c>
      <c r="O554" s="49" t="s">
        <v>919</v>
      </c>
      <c r="P554" s="51" t="s">
        <v>997</v>
      </c>
      <c r="Q554" s="55"/>
      <c r="R554" s="52"/>
    </row>
    <row r="555" spans="2:18" ht="51.75">
      <c r="B555" s="120"/>
      <c r="C555" s="37" t="s">
        <v>867</v>
      </c>
      <c r="D555" s="48" t="s">
        <v>765</v>
      </c>
      <c r="E555" s="50" t="s">
        <v>877</v>
      </c>
      <c r="F555" s="50" t="s">
        <v>878</v>
      </c>
      <c r="G555" s="2">
        <v>42416</v>
      </c>
      <c r="H555" s="2">
        <v>43861</v>
      </c>
      <c r="I555" s="4">
        <v>1910000</v>
      </c>
      <c r="J555" s="4">
        <v>1432500</v>
      </c>
      <c r="K555" s="7">
        <f t="shared" si="16"/>
        <v>73907.82803854042</v>
      </c>
      <c r="L555" s="7">
        <f t="shared" si="18"/>
        <v>55430.87102890531</v>
      </c>
      <c r="M555" s="22" t="s">
        <v>974</v>
      </c>
      <c r="N555" s="51" t="s">
        <v>150</v>
      </c>
      <c r="O555" s="49" t="s">
        <v>919</v>
      </c>
      <c r="P555" s="51" t="s">
        <v>997</v>
      </c>
      <c r="Q555" s="55"/>
      <c r="R555" s="52"/>
    </row>
    <row r="556" spans="2:18" ht="51.75">
      <c r="B556" s="120"/>
      <c r="C556" s="37" t="s">
        <v>867</v>
      </c>
      <c r="D556" s="48" t="s">
        <v>765</v>
      </c>
      <c r="E556" s="50" t="s">
        <v>879</v>
      </c>
      <c r="F556" s="50" t="s">
        <v>880</v>
      </c>
      <c r="G556" s="2">
        <v>42334</v>
      </c>
      <c r="H556" s="2">
        <v>42417</v>
      </c>
      <c r="I556" s="4">
        <v>30000</v>
      </c>
      <c r="J556" s="4">
        <v>22500</v>
      </c>
      <c r="K556" s="7">
        <f t="shared" si="16"/>
        <v>1160.8559377781216</v>
      </c>
      <c r="L556" s="7">
        <f t="shared" si="18"/>
        <v>870.6419533335913</v>
      </c>
      <c r="M556" s="22" t="s">
        <v>974</v>
      </c>
      <c r="N556" s="51" t="s">
        <v>150</v>
      </c>
      <c r="O556" s="49" t="s">
        <v>919</v>
      </c>
      <c r="P556" s="51" t="s">
        <v>997</v>
      </c>
      <c r="Q556" s="55"/>
      <c r="R556" s="52"/>
    </row>
    <row r="557" spans="2:18" ht="60" customHeight="1">
      <c r="B557" s="120"/>
      <c r="C557" s="37" t="s">
        <v>867</v>
      </c>
      <c r="D557" s="48" t="s">
        <v>765</v>
      </c>
      <c r="E557" s="50" t="s">
        <v>881</v>
      </c>
      <c r="F557" s="50" t="s">
        <v>1262</v>
      </c>
      <c r="G557" s="2">
        <v>42478</v>
      </c>
      <c r="H557" s="2">
        <v>42582</v>
      </c>
      <c r="I557" s="4">
        <v>1750000</v>
      </c>
      <c r="J557" s="4">
        <v>1312500</v>
      </c>
      <c r="K557" s="7">
        <f t="shared" si="16"/>
        <v>67716.59637039044</v>
      </c>
      <c r="L557" s="7">
        <f t="shared" si="18"/>
        <v>50787.447277792824</v>
      </c>
      <c r="M557" s="22" t="s">
        <v>974</v>
      </c>
      <c r="N557" s="51" t="s">
        <v>150</v>
      </c>
      <c r="O557" s="49" t="s">
        <v>919</v>
      </c>
      <c r="P557" s="51" t="s">
        <v>997</v>
      </c>
      <c r="Q557" s="55"/>
      <c r="R557" s="52"/>
    </row>
    <row r="558" spans="2:18" ht="90">
      <c r="B558" s="120"/>
      <c r="C558" s="37" t="s">
        <v>867</v>
      </c>
      <c r="D558" s="48" t="s">
        <v>765</v>
      </c>
      <c r="E558" s="50" t="s">
        <v>882</v>
      </c>
      <c r="F558" s="64" t="s">
        <v>1263</v>
      </c>
      <c r="G558" s="2">
        <v>42537</v>
      </c>
      <c r="H558" s="2">
        <v>43100</v>
      </c>
      <c r="I558" s="4">
        <v>40000</v>
      </c>
      <c r="J558" s="4">
        <v>30000</v>
      </c>
      <c r="K558" s="7">
        <f t="shared" si="16"/>
        <v>1547.8079170374956</v>
      </c>
      <c r="L558" s="7">
        <f t="shared" si="18"/>
        <v>1160.8559377781216</v>
      </c>
      <c r="M558" s="22" t="s">
        <v>974</v>
      </c>
      <c r="N558" s="51" t="s">
        <v>150</v>
      </c>
      <c r="O558" s="49" t="s">
        <v>919</v>
      </c>
      <c r="P558" s="51" t="s">
        <v>997</v>
      </c>
      <c r="Q558" s="55"/>
      <c r="R558" s="52"/>
    </row>
    <row r="559" spans="2:18" ht="51.75">
      <c r="B559" s="120"/>
      <c r="C559" s="37" t="s">
        <v>867</v>
      </c>
      <c r="D559" s="48" t="s">
        <v>765</v>
      </c>
      <c r="E559" s="50" t="s">
        <v>883</v>
      </c>
      <c r="F559" s="50" t="s">
        <v>884</v>
      </c>
      <c r="G559" s="2">
        <v>42681</v>
      </c>
      <c r="H559" s="2">
        <v>43100</v>
      </c>
      <c r="I559" s="4">
        <v>1363670</v>
      </c>
      <c r="J559" s="4">
        <v>1022752</v>
      </c>
      <c r="K559" s="7">
        <f t="shared" si="16"/>
        <v>52767.480555663045</v>
      </c>
      <c r="L559" s="7">
        <f t="shared" si="18"/>
        <v>39575.59106914832</v>
      </c>
      <c r="M559" s="22" t="s">
        <v>974</v>
      </c>
      <c r="N559" s="51" t="s">
        <v>150</v>
      </c>
      <c r="O559" s="49" t="s">
        <v>919</v>
      </c>
      <c r="P559" s="51" t="s">
        <v>997</v>
      </c>
      <c r="Q559" s="55"/>
      <c r="R559" s="52"/>
    </row>
    <row r="560" spans="2:18" ht="51.75">
      <c r="B560" s="120"/>
      <c r="C560" s="37" t="s">
        <v>867</v>
      </c>
      <c r="D560" s="48" t="s">
        <v>765</v>
      </c>
      <c r="E560" s="50" t="s">
        <v>885</v>
      </c>
      <c r="F560" s="50" t="s">
        <v>1264</v>
      </c>
      <c r="G560" s="2">
        <v>42648</v>
      </c>
      <c r="H560" s="2">
        <v>43100</v>
      </c>
      <c r="I560" s="4">
        <v>133100</v>
      </c>
      <c r="J560" s="4">
        <v>99825</v>
      </c>
      <c r="K560" s="7">
        <f t="shared" si="16"/>
        <v>5150.330843942267</v>
      </c>
      <c r="L560" s="7">
        <f t="shared" si="18"/>
        <v>3862.7481329567</v>
      </c>
      <c r="M560" s="22" t="s">
        <v>974</v>
      </c>
      <c r="N560" s="51" t="s">
        <v>150</v>
      </c>
      <c r="O560" s="49" t="s">
        <v>919</v>
      </c>
      <c r="P560" s="51" t="s">
        <v>997</v>
      </c>
      <c r="Q560" s="55"/>
      <c r="R560" s="52"/>
    </row>
    <row r="561" spans="2:18" ht="39">
      <c r="B561" s="120"/>
      <c r="C561" s="37" t="s">
        <v>867</v>
      </c>
      <c r="D561" s="48" t="s">
        <v>886</v>
      </c>
      <c r="E561" s="50" t="s">
        <v>887</v>
      </c>
      <c r="F561" s="50" t="s">
        <v>888</v>
      </c>
      <c r="G561" s="2">
        <v>42436</v>
      </c>
      <c r="H561" s="2">
        <v>43100</v>
      </c>
      <c r="I561" s="4">
        <v>121000</v>
      </c>
      <c r="J561" s="4">
        <v>54581</v>
      </c>
      <c r="K561" s="7">
        <f t="shared" si="16"/>
        <v>4682.118949038424</v>
      </c>
      <c r="L561" s="7">
        <f t="shared" si="18"/>
        <v>2112.022597995589</v>
      </c>
      <c r="M561" s="22" t="s">
        <v>974</v>
      </c>
      <c r="N561" s="51" t="s">
        <v>150</v>
      </c>
      <c r="O561" s="49" t="s">
        <v>919</v>
      </c>
      <c r="P561" s="51" t="s">
        <v>997</v>
      </c>
      <c r="Q561" s="55"/>
      <c r="R561" s="52"/>
    </row>
    <row r="562" spans="2:18" ht="39">
      <c r="B562" s="120"/>
      <c r="C562" s="37" t="s">
        <v>867</v>
      </c>
      <c r="D562" s="48" t="s">
        <v>765</v>
      </c>
      <c r="E562" s="50" t="s">
        <v>889</v>
      </c>
      <c r="F562" s="50" t="s">
        <v>874</v>
      </c>
      <c r="G562" s="2">
        <v>42736</v>
      </c>
      <c r="H562" s="2">
        <v>43100</v>
      </c>
      <c r="I562" s="4">
        <v>265000</v>
      </c>
      <c r="J562" s="4">
        <v>198750</v>
      </c>
      <c r="K562" s="7">
        <f t="shared" si="16"/>
        <v>10254.227450373408</v>
      </c>
      <c r="L562" s="7">
        <f t="shared" si="18"/>
        <v>7690.670587780057</v>
      </c>
      <c r="M562" s="22" t="s">
        <v>974</v>
      </c>
      <c r="N562" s="51" t="s">
        <v>150</v>
      </c>
      <c r="O562" s="49" t="s">
        <v>919</v>
      </c>
      <c r="P562" s="51" t="s">
        <v>997</v>
      </c>
      <c r="Q562" s="55"/>
      <c r="R562" s="52"/>
    </row>
    <row r="563" spans="2:18" ht="51.75">
      <c r="B563" s="120"/>
      <c r="C563" s="37" t="s">
        <v>867</v>
      </c>
      <c r="D563" s="48" t="s">
        <v>765</v>
      </c>
      <c r="E563" s="50" t="s">
        <v>890</v>
      </c>
      <c r="F563" s="50" t="s">
        <v>876</v>
      </c>
      <c r="G563" s="2">
        <v>42736</v>
      </c>
      <c r="H563" s="2">
        <v>43100</v>
      </c>
      <c r="I563" s="4">
        <v>1116000</v>
      </c>
      <c r="J563" s="4">
        <v>837000</v>
      </c>
      <c r="K563" s="7">
        <f t="shared" si="16"/>
        <v>43183.84088534613</v>
      </c>
      <c r="L563" s="7">
        <f t="shared" si="18"/>
        <v>32387.880664009597</v>
      </c>
      <c r="M563" s="22" t="s">
        <v>974</v>
      </c>
      <c r="N563" s="51" t="s">
        <v>150</v>
      </c>
      <c r="O563" s="49" t="s">
        <v>919</v>
      </c>
      <c r="P563" s="51" t="s">
        <v>997</v>
      </c>
      <c r="Q563" s="55"/>
      <c r="R563" s="52"/>
    </row>
    <row r="564" spans="2:18" ht="51.75">
      <c r="B564" s="120"/>
      <c r="C564" s="37" t="s">
        <v>867</v>
      </c>
      <c r="D564" s="48" t="s">
        <v>765</v>
      </c>
      <c r="E564" s="50" t="s">
        <v>891</v>
      </c>
      <c r="F564" s="50" t="s">
        <v>872</v>
      </c>
      <c r="G564" s="2">
        <v>42736</v>
      </c>
      <c r="H564" s="2">
        <v>43100</v>
      </c>
      <c r="I564" s="4">
        <v>1800000</v>
      </c>
      <c r="J564" s="4">
        <v>1350000</v>
      </c>
      <c r="K564" s="7">
        <f t="shared" si="16"/>
        <v>69651.3562666873</v>
      </c>
      <c r="L564" s="7">
        <f t="shared" si="18"/>
        <v>52238.51720001548</v>
      </c>
      <c r="M564" s="22" t="s">
        <v>974</v>
      </c>
      <c r="N564" s="51" t="s">
        <v>150</v>
      </c>
      <c r="O564" s="49" t="s">
        <v>919</v>
      </c>
      <c r="P564" s="51" t="s">
        <v>997</v>
      </c>
      <c r="Q564" s="55"/>
      <c r="R564" s="52"/>
    </row>
    <row r="565" spans="2:18" ht="51.75">
      <c r="B565" s="120"/>
      <c r="C565" s="37" t="s">
        <v>867</v>
      </c>
      <c r="D565" s="48" t="s">
        <v>765</v>
      </c>
      <c r="E565" s="50" t="s">
        <v>892</v>
      </c>
      <c r="F565" s="50" t="s">
        <v>870</v>
      </c>
      <c r="G565" s="2">
        <v>42736</v>
      </c>
      <c r="H565" s="2">
        <v>43100</v>
      </c>
      <c r="I565" s="4">
        <v>895000</v>
      </c>
      <c r="J565" s="4">
        <v>671250</v>
      </c>
      <c r="K565" s="7">
        <f t="shared" si="16"/>
        <v>34632.20214371396</v>
      </c>
      <c r="L565" s="7">
        <f t="shared" si="18"/>
        <v>25974.151607785472</v>
      </c>
      <c r="M565" s="22" t="s">
        <v>974</v>
      </c>
      <c r="N565" s="51" t="s">
        <v>150</v>
      </c>
      <c r="O565" s="49" t="s">
        <v>919</v>
      </c>
      <c r="P565" s="51" t="s">
        <v>997</v>
      </c>
      <c r="Q565" s="55"/>
      <c r="R565" s="52"/>
    </row>
    <row r="566" spans="2:18" ht="51.75">
      <c r="B566" s="120"/>
      <c r="C566" s="37" t="s">
        <v>867</v>
      </c>
      <c r="D566" s="48" t="s">
        <v>765</v>
      </c>
      <c r="E566" s="50" t="s">
        <v>893</v>
      </c>
      <c r="F566" s="50" t="s">
        <v>876</v>
      </c>
      <c r="G566" s="2">
        <v>42767</v>
      </c>
      <c r="H566" s="2">
        <v>43100</v>
      </c>
      <c r="I566" s="4">
        <v>143000</v>
      </c>
      <c r="J566" s="4">
        <v>107250</v>
      </c>
      <c r="K566" s="7">
        <f t="shared" si="16"/>
        <v>5533.413303409047</v>
      </c>
      <c r="L566" s="7">
        <f t="shared" si="18"/>
        <v>4150.059977556785</v>
      </c>
      <c r="M566" s="22" t="s">
        <v>974</v>
      </c>
      <c r="N566" s="51" t="s">
        <v>150</v>
      </c>
      <c r="O566" s="49" t="s">
        <v>919</v>
      </c>
      <c r="P566" s="51" t="s">
        <v>997</v>
      </c>
      <c r="Q566" s="55"/>
      <c r="R566" s="52"/>
    </row>
    <row r="567" spans="2:18" ht="51.75">
      <c r="B567" s="120"/>
      <c r="C567" s="37" t="s">
        <v>867</v>
      </c>
      <c r="D567" s="48" t="s">
        <v>765</v>
      </c>
      <c r="E567" s="50" t="s">
        <v>894</v>
      </c>
      <c r="F567" s="50" t="s">
        <v>895</v>
      </c>
      <c r="G567" s="2">
        <v>42818</v>
      </c>
      <c r="H567" s="2">
        <v>42916</v>
      </c>
      <c r="I567" s="4">
        <v>41140</v>
      </c>
      <c r="J567" s="4">
        <v>30855</v>
      </c>
      <c r="K567" s="7">
        <f t="shared" si="16"/>
        <v>1591.9204426730644</v>
      </c>
      <c r="L567" s="7">
        <f t="shared" si="18"/>
        <v>1193.9403320047982</v>
      </c>
      <c r="M567" s="22" t="s">
        <v>974</v>
      </c>
      <c r="N567" s="51" t="s">
        <v>150</v>
      </c>
      <c r="O567" s="49" t="s">
        <v>919</v>
      </c>
      <c r="P567" s="51" t="s">
        <v>997</v>
      </c>
      <c r="Q567" s="55"/>
      <c r="R567" s="52"/>
    </row>
    <row r="568" spans="2:18" ht="51.75">
      <c r="B568" s="120"/>
      <c r="C568" s="37" t="s">
        <v>867</v>
      </c>
      <c r="D568" s="48" t="s">
        <v>765</v>
      </c>
      <c r="E568" s="50" t="s">
        <v>896</v>
      </c>
      <c r="F568" s="50" t="s">
        <v>1265</v>
      </c>
      <c r="G568" s="2">
        <v>42774</v>
      </c>
      <c r="H568" s="2">
        <v>42864</v>
      </c>
      <c r="I568" s="4">
        <v>603366</v>
      </c>
      <c r="J568" s="4">
        <v>452524</v>
      </c>
      <c r="K568" s="7">
        <f t="shared" si="16"/>
        <v>23347.36679178114</v>
      </c>
      <c r="L568" s="7">
        <f aca="true" t="shared" si="19" ref="L568:L591">J568/$R$3</f>
        <v>17510.505746236893</v>
      </c>
      <c r="M568" s="22" t="s">
        <v>974</v>
      </c>
      <c r="N568" s="51" t="s">
        <v>150</v>
      </c>
      <c r="O568" s="49" t="s">
        <v>919</v>
      </c>
      <c r="P568" s="51" t="s">
        <v>997</v>
      </c>
      <c r="Q568" s="55"/>
      <c r="R568" s="52"/>
    </row>
    <row r="569" spans="2:18" ht="90">
      <c r="B569" s="120"/>
      <c r="C569" s="37" t="s">
        <v>867</v>
      </c>
      <c r="D569" s="48" t="s">
        <v>765</v>
      </c>
      <c r="E569" s="50" t="s">
        <v>897</v>
      </c>
      <c r="F569" s="64" t="s">
        <v>1266</v>
      </c>
      <c r="G569" s="2">
        <v>42866</v>
      </c>
      <c r="H569" s="2">
        <v>42927</v>
      </c>
      <c r="I569" s="4">
        <v>46701</v>
      </c>
      <c r="J569" s="4">
        <v>35025</v>
      </c>
      <c r="K569" s="7">
        <f t="shared" si="16"/>
        <v>1807.104438339202</v>
      </c>
      <c r="L569" s="7">
        <f t="shared" si="19"/>
        <v>1355.2993073559571</v>
      </c>
      <c r="M569" s="22" t="s">
        <v>974</v>
      </c>
      <c r="N569" s="51" t="s">
        <v>150</v>
      </c>
      <c r="O569" s="49" t="s">
        <v>919</v>
      </c>
      <c r="P569" s="51" t="s">
        <v>997</v>
      </c>
      <c r="Q569" s="55"/>
      <c r="R569" s="52"/>
    </row>
    <row r="570" spans="2:18" ht="90">
      <c r="B570" s="120"/>
      <c r="C570" s="37" t="s">
        <v>867</v>
      </c>
      <c r="D570" s="48" t="s">
        <v>765</v>
      </c>
      <c r="E570" s="50" t="s">
        <v>898</v>
      </c>
      <c r="F570" s="66" t="s">
        <v>1267</v>
      </c>
      <c r="G570" s="2">
        <v>42916</v>
      </c>
      <c r="H570" s="2">
        <v>43281</v>
      </c>
      <c r="I570" s="4">
        <v>84700</v>
      </c>
      <c r="J570" s="4">
        <v>63525</v>
      </c>
      <c r="K570" s="7">
        <f t="shared" si="16"/>
        <v>3277.483264326897</v>
      </c>
      <c r="L570" s="7">
        <f t="shared" si="19"/>
        <v>2458.112448245173</v>
      </c>
      <c r="M570" s="22" t="s">
        <v>974</v>
      </c>
      <c r="N570" s="51" t="s">
        <v>150</v>
      </c>
      <c r="O570" s="49" t="s">
        <v>919</v>
      </c>
      <c r="P570" s="51" t="s">
        <v>997</v>
      </c>
      <c r="Q570" s="55"/>
      <c r="R570" s="52"/>
    </row>
    <row r="571" spans="2:18" ht="39">
      <c r="B571" s="120"/>
      <c r="C571" s="37" t="s">
        <v>867</v>
      </c>
      <c r="D571" s="48" t="s">
        <v>765</v>
      </c>
      <c r="E571" s="50" t="s">
        <v>899</v>
      </c>
      <c r="F571" s="50" t="s">
        <v>874</v>
      </c>
      <c r="G571" s="2">
        <v>43101</v>
      </c>
      <c r="H571" s="2">
        <v>43465</v>
      </c>
      <c r="I571" s="4">
        <v>130000</v>
      </c>
      <c r="J571" s="4">
        <v>97500</v>
      </c>
      <c r="K571" s="7">
        <f t="shared" si="16"/>
        <v>5030.375730371861</v>
      </c>
      <c r="L571" s="7">
        <f t="shared" si="19"/>
        <v>3772.7817977788955</v>
      </c>
      <c r="M571" s="22" t="s">
        <v>974</v>
      </c>
      <c r="N571" s="51" t="s">
        <v>150</v>
      </c>
      <c r="O571" s="49" t="s">
        <v>919</v>
      </c>
      <c r="P571" s="51" t="s">
        <v>997</v>
      </c>
      <c r="Q571" s="55"/>
      <c r="R571" s="52"/>
    </row>
    <row r="572" spans="2:18" ht="51.75">
      <c r="B572" s="120"/>
      <c r="C572" s="37" t="s">
        <v>867</v>
      </c>
      <c r="D572" s="48" t="s">
        <v>765</v>
      </c>
      <c r="E572" s="50" t="s">
        <v>900</v>
      </c>
      <c r="F572" s="50" t="s">
        <v>876</v>
      </c>
      <c r="G572" s="2">
        <v>43101</v>
      </c>
      <c r="H572" s="2">
        <v>43465</v>
      </c>
      <c r="I572" s="4">
        <v>1272000</v>
      </c>
      <c r="J572" s="4">
        <v>954000</v>
      </c>
      <c r="K572" s="7">
        <f t="shared" si="16"/>
        <v>49220.29176179236</v>
      </c>
      <c r="L572" s="7">
        <f t="shared" si="19"/>
        <v>36915.21882134427</v>
      </c>
      <c r="M572" s="22" t="s">
        <v>974</v>
      </c>
      <c r="N572" s="51" t="s">
        <v>150</v>
      </c>
      <c r="O572" s="49" t="s">
        <v>919</v>
      </c>
      <c r="P572" s="51" t="s">
        <v>997</v>
      </c>
      <c r="Q572" s="55"/>
      <c r="R572" s="52"/>
    </row>
    <row r="573" spans="2:18" ht="51.75">
      <c r="B573" s="120"/>
      <c r="C573" s="37" t="s">
        <v>867</v>
      </c>
      <c r="D573" s="48" t="s">
        <v>765</v>
      </c>
      <c r="E573" s="50" t="s">
        <v>901</v>
      </c>
      <c r="F573" s="50" t="s">
        <v>872</v>
      </c>
      <c r="G573" s="2">
        <v>43101</v>
      </c>
      <c r="H573" s="2">
        <v>43404</v>
      </c>
      <c r="I573" s="4">
        <v>1500000</v>
      </c>
      <c r="J573" s="4">
        <v>1125000</v>
      </c>
      <c r="K573" s="7">
        <f t="shared" si="16"/>
        <v>58042.79688890609</v>
      </c>
      <c r="L573" s="7">
        <f t="shared" si="19"/>
        <v>43532.09766667957</v>
      </c>
      <c r="M573" s="22" t="s">
        <v>974</v>
      </c>
      <c r="N573" s="51" t="s">
        <v>150</v>
      </c>
      <c r="O573" s="49" t="s">
        <v>919</v>
      </c>
      <c r="P573" s="51" t="s">
        <v>997</v>
      </c>
      <c r="Q573" s="55"/>
      <c r="R573" s="52"/>
    </row>
    <row r="574" spans="2:18" ht="39">
      <c r="B574" s="120"/>
      <c r="C574" s="37" t="s">
        <v>867</v>
      </c>
      <c r="D574" s="48" t="s">
        <v>765</v>
      </c>
      <c r="E574" s="50" t="s">
        <v>902</v>
      </c>
      <c r="F574" s="50" t="s">
        <v>903</v>
      </c>
      <c r="G574" s="2">
        <v>43101</v>
      </c>
      <c r="H574" s="2">
        <v>43465</v>
      </c>
      <c r="I574" s="4">
        <v>800000</v>
      </c>
      <c r="J574" s="4">
        <v>600000</v>
      </c>
      <c r="K574" s="7">
        <f t="shared" si="16"/>
        <v>30956.158340749913</v>
      </c>
      <c r="L574" s="7">
        <f t="shared" si="19"/>
        <v>23217.118755562435</v>
      </c>
      <c r="M574" s="22" t="s">
        <v>974</v>
      </c>
      <c r="N574" s="51" t="s">
        <v>150</v>
      </c>
      <c r="O574" s="49" t="s">
        <v>919</v>
      </c>
      <c r="P574" s="51" t="s">
        <v>997</v>
      </c>
      <c r="Q574" s="55"/>
      <c r="R574" s="52"/>
    </row>
    <row r="575" spans="2:18" ht="51.75">
      <c r="B575" s="120"/>
      <c r="C575" s="37" t="s">
        <v>867</v>
      </c>
      <c r="D575" s="48" t="s">
        <v>765</v>
      </c>
      <c r="E575" s="50" t="s">
        <v>904</v>
      </c>
      <c r="F575" s="50" t="s">
        <v>1269</v>
      </c>
      <c r="G575" s="2">
        <v>43073</v>
      </c>
      <c r="H575" s="2">
        <v>43830</v>
      </c>
      <c r="I575" s="4">
        <v>1815000</v>
      </c>
      <c r="J575" s="4">
        <v>1361250</v>
      </c>
      <c r="K575" s="7">
        <f t="shared" si="16"/>
        <v>70231.78423557637</v>
      </c>
      <c r="L575" s="7">
        <f t="shared" si="19"/>
        <v>52673.83817668227</v>
      </c>
      <c r="M575" s="22" t="s">
        <v>974</v>
      </c>
      <c r="N575" s="51" t="s">
        <v>150</v>
      </c>
      <c r="O575" s="49" t="s">
        <v>919</v>
      </c>
      <c r="P575" s="51" t="s">
        <v>997</v>
      </c>
      <c r="Q575" s="55"/>
      <c r="R575" s="52"/>
    </row>
    <row r="576" spans="2:18" ht="39">
      <c r="B576" s="120"/>
      <c r="C576" s="37" t="s">
        <v>867</v>
      </c>
      <c r="D576" s="48" t="s">
        <v>886</v>
      </c>
      <c r="E576" s="50" t="s">
        <v>905</v>
      </c>
      <c r="F576" s="50" t="s">
        <v>906</v>
      </c>
      <c r="G576" s="2">
        <v>43152</v>
      </c>
      <c r="H576" s="2">
        <v>45291</v>
      </c>
      <c r="I576" s="4">
        <v>300000</v>
      </c>
      <c r="J576" s="4">
        <v>225000</v>
      </c>
      <c r="K576" s="7">
        <f t="shared" si="16"/>
        <v>11608.559377781217</v>
      </c>
      <c r="L576" s="7">
        <f t="shared" si="19"/>
        <v>8706.419533335913</v>
      </c>
      <c r="M576" s="22" t="s">
        <v>974</v>
      </c>
      <c r="N576" s="51" t="s">
        <v>150</v>
      </c>
      <c r="O576" s="49" t="s">
        <v>919</v>
      </c>
      <c r="P576" s="51" t="s">
        <v>997</v>
      </c>
      <c r="Q576" s="55"/>
      <c r="R576" s="52"/>
    </row>
    <row r="577" spans="2:18" ht="51.75">
      <c r="B577" s="120"/>
      <c r="C577" s="37" t="s">
        <v>867</v>
      </c>
      <c r="D577" s="48" t="s">
        <v>765</v>
      </c>
      <c r="E577" s="50" t="s">
        <v>907</v>
      </c>
      <c r="F577" s="50" t="s">
        <v>1268</v>
      </c>
      <c r="G577" s="2">
        <v>43150</v>
      </c>
      <c r="H577" s="2">
        <v>43830</v>
      </c>
      <c r="I577" s="4">
        <v>229900</v>
      </c>
      <c r="J577" s="4">
        <v>172425</v>
      </c>
      <c r="K577" s="7">
        <f t="shared" si="16"/>
        <v>8896.026003173007</v>
      </c>
      <c r="L577" s="7">
        <f t="shared" si="19"/>
        <v>6672.019502379755</v>
      </c>
      <c r="M577" s="22" t="s">
        <v>974</v>
      </c>
      <c r="N577" s="51" t="s">
        <v>150</v>
      </c>
      <c r="O577" s="49" t="s">
        <v>919</v>
      </c>
      <c r="P577" s="51" t="s">
        <v>997</v>
      </c>
      <c r="Q577" s="55"/>
      <c r="R577" s="52"/>
    </row>
    <row r="578" spans="2:18" ht="51.75">
      <c r="B578" s="120"/>
      <c r="C578" s="37" t="s">
        <v>867</v>
      </c>
      <c r="D578" s="48" t="s">
        <v>765</v>
      </c>
      <c r="E578" s="50" t="s">
        <v>908</v>
      </c>
      <c r="F578" s="50" t="s">
        <v>909</v>
      </c>
      <c r="G578" s="2">
        <v>43139</v>
      </c>
      <c r="H578" s="2">
        <v>43465</v>
      </c>
      <c r="I578" s="4">
        <v>2299000</v>
      </c>
      <c r="J578" s="4">
        <v>1724250</v>
      </c>
      <c r="K578" s="7">
        <f t="shared" si="16"/>
        <v>88960.26003173007</v>
      </c>
      <c r="L578" s="7">
        <f t="shared" si="19"/>
        <v>66720.19502379754</v>
      </c>
      <c r="M578" s="22" t="s">
        <v>974</v>
      </c>
      <c r="N578" s="51" t="s">
        <v>150</v>
      </c>
      <c r="O578" s="49" t="s">
        <v>919</v>
      </c>
      <c r="P578" s="51" t="s">
        <v>997</v>
      </c>
      <c r="Q578" s="55"/>
      <c r="R578" s="52"/>
    </row>
    <row r="579" spans="2:18" ht="51.75">
      <c r="B579" s="120"/>
      <c r="C579" s="37" t="s">
        <v>867</v>
      </c>
      <c r="D579" s="48" t="s">
        <v>765</v>
      </c>
      <c r="E579" s="50" t="s">
        <v>910</v>
      </c>
      <c r="F579" s="50" t="s">
        <v>911</v>
      </c>
      <c r="G579" s="2">
        <v>43151</v>
      </c>
      <c r="H579" s="2">
        <v>43186</v>
      </c>
      <c r="I579" s="4">
        <v>104123</v>
      </c>
      <c r="J579" s="4">
        <v>78092</v>
      </c>
      <c r="K579" s="7">
        <f t="shared" si="16"/>
        <v>4029.060093642379</v>
      </c>
      <c r="L579" s="7">
        <f t="shared" si="19"/>
        <v>3021.7853964323026</v>
      </c>
      <c r="M579" s="22" t="s">
        <v>974</v>
      </c>
      <c r="N579" s="51" t="s">
        <v>150</v>
      </c>
      <c r="O579" s="49" t="s">
        <v>919</v>
      </c>
      <c r="P579" s="51" t="s">
        <v>997</v>
      </c>
      <c r="Q579" s="55"/>
      <c r="R579" s="52"/>
    </row>
    <row r="580" spans="2:18" ht="51.75">
      <c r="B580" s="120"/>
      <c r="C580" s="37" t="s">
        <v>867</v>
      </c>
      <c r="D580" s="48" t="s">
        <v>765</v>
      </c>
      <c r="E580" s="50" t="s">
        <v>912</v>
      </c>
      <c r="F580" s="50" t="s">
        <v>1270</v>
      </c>
      <c r="G580" s="2">
        <v>43175</v>
      </c>
      <c r="H580" s="2">
        <v>43213</v>
      </c>
      <c r="I580" s="4">
        <v>99825</v>
      </c>
      <c r="J580" s="4">
        <v>74868</v>
      </c>
      <c r="K580" s="7">
        <f t="shared" si="16"/>
        <v>3862.7481329567</v>
      </c>
      <c r="L580" s="11">
        <f t="shared" si="19"/>
        <v>2897.0320783190805</v>
      </c>
      <c r="M580" s="39" t="s">
        <v>974</v>
      </c>
      <c r="N580" s="58" t="s">
        <v>150</v>
      </c>
      <c r="O580" s="59" t="s">
        <v>919</v>
      </c>
      <c r="P580" s="51" t="s">
        <v>997</v>
      </c>
      <c r="Q580" s="55"/>
      <c r="R580" s="52"/>
    </row>
    <row r="581" spans="2:18" ht="51.75">
      <c r="B581" s="120"/>
      <c r="C581" s="94" t="s">
        <v>867</v>
      </c>
      <c r="D581" s="49" t="s">
        <v>765</v>
      </c>
      <c r="E581" s="51" t="s">
        <v>913</v>
      </c>
      <c r="F581" s="51" t="s">
        <v>1271</v>
      </c>
      <c r="G581" s="40">
        <v>43248</v>
      </c>
      <c r="H581" s="40">
        <v>43535</v>
      </c>
      <c r="I581" s="41">
        <v>1216050</v>
      </c>
      <c r="J581" s="41">
        <v>912037</v>
      </c>
      <c r="K581" s="7">
        <f t="shared" si="16"/>
        <v>47055.29543783616</v>
      </c>
      <c r="L581" s="7">
        <f t="shared" si="19"/>
        <v>35291.45223077816</v>
      </c>
      <c r="M581" s="22" t="s">
        <v>974</v>
      </c>
      <c r="N581" s="51" t="s">
        <v>150</v>
      </c>
      <c r="O581" s="49" t="s">
        <v>919</v>
      </c>
      <c r="P581" s="51" t="s">
        <v>997</v>
      </c>
      <c r="Q581" s="55"/>
      <c r="R581" s="52"/>
    </row>
    <row r="582" spans="2:18" ht="51.75" customHeight="1">
      <c r="B582" s="120"/>
      <c r="C582" s="94" t="s">
        <v>867</v>
      </c>
      <c r="D582" s="49" t="s">
        <v>765</v>
      </c>
      <c r="E582" s="51" t="s">
        <v>914</v>
      </c>
      <c r="F582" s="51" t="s">
        <v>1272</v>
      </c>
      <c r="G582" s="40">
        <v>43314</v>
      </c>
      <c r="H582" s="40">
        <v>45107</v>
      </c>
      <c r="I582" s="41">
        <v>423500</v>
      </c>
      <c r="J582" s="41">
        <v>317625</v>
      </c>
      <c r="K582" s="7">
        <f t="shared" si="16"/>
        <v>16387.416321634486</v>
      </c>
      <c r="L582" s="7">
        <f t="shared" si="19"/>
        <v>12290.562241225864</v>
      </c>
      <c r="M582" s="22" t="s">
        <v>974</v>
      </c>
      <c r="N582" s="51" t="s">
        <v>150</v>
      </c>
      <c r="O582" s="49" t="s">
        <v>919</v>
      </c>
      <c r="P582" s="51" t="s">
        <v>997</v>
      </c>
      <c r="Q582" s="55"/>
      <c r="R582" s="52"/>
    </row>
    <row r="583" spans="2:18" ht="39">
      <c r="B583" s="120"/>
      <c r="C583" s="94" t="s">
        <v>867</v>
      </c>
      <c r="D583" s="49" t="s">
        <v>765</v>
      </c>
      <c r="E583" s="51" t="s">
        <v>915</v>
      </c>
      <c r="F583" s="51" t="s">
        <v>916</v>
      </c>
      <c r="G583" s="40">
        <v>43297</v>
      </c>
      <c r="H583" s="40">
        <v>43373</v>
      </c>
      <c r="I583" s="41">
        <v>87311</v>
      </c>
      <c r="J583" s="41">
        <v>65483</v>
      </c>
      <c r="K583" s="7">
        <f t="shared" si="16"/>
        <v>3378.5164261115196</v>
      </c>
      <c r="L583" s="7">
        <f t="shared" si="19"/>
        <v>2533.877645784158</v>
      </c>
      <c r="M583" s="22" t="s">
        <v>974</v>
      </c>
      <c r="N583" s="51" t="s">
        <v>150</v>
      </c>
      <c r="O583" s="49" t="s">
        <v>919</v>
      </c>
      <c r="P583" s="51" t="s">
        <v>997</v>
      </c>
      <c r="Q583" s="55"/>
      <c r="R583" s="52"/>
    </row>
    <row r="584" spans="2:18" ht="51.75">
      <c r="B584" s="120"/>
      <c r="C584" s="94" t="s">
        <v>867</v>
      </c>
      <c r="D584" s="49" t="s">
        <v>765</v>
      </c>
      <c r="E584" s="51" t="s">
        <v>1431</v>
      </c>
      <c r="F584" s="51" t="s">
        <v>1439</v>
      </c>
      <c r="G584" s="40">
        <v>43367</v>
      </c>
      <c r="H584" s="40">
        <v>45107</v>
      </c>
      <c r="I584" s="41">
        <v>423500</v>
      </c>
      <c r="J584" s="41">
        <v>317625</v>
      </c>
      <c r="K584" s="7">
        <f aca="true" t="shared" si="20" ref="K584:K591">I584/$R$3</f>
        <v>16387.416321634486</v>
      </c>
      <c r="L584" s="7">
        <f t="shared" si="19"/>
        <v>12290.562241225864</v>
      </c>
      <c r="M584" s="22" t="s">
        <v>974</v>
      </c>
      <c r="N584" s="51" t="s">
        <v>150</v>
      </c>
      <c r="O584" s="49" t="s">
        <v>919</v>
      </c>
      <c r="P584" s="51" t="s">
        <v>997</v>
      </c>
      <c r="Q584" s="55"/>
      <c r="R584" s="52"/>
    </row>
    <row r="585" spans="2:18" ht="51.75">
      <c r="B585" s="120"/>
      <c r="C585" s="94" t="s">
        <v>867</v>
      </c>
      <c r="D585" s="49" t="s">
        <v>765</v>
      </c>
      <c r="E585" s="51" t="s">
        <v>1432</v>
      </c>
      <c r="F585" s="51" t="s">
        <v>872</v>
      </c>
      <c r="G585" s="40">
        <v>43405</v>
      </c>
      <c r="H585" s="40">
        <v>43465</v>
      </c>
      <c r="I585" s="41">
        <v>300000</v>
      </c>
      <c r="J585" s="41">
        <v>225000</v>
      </c>
      <c r="K585" s="7">
        <f t="shared" si="20"/>
        <v>11608.559377781217</v>
      </c>
      <c r="L585" s="7">
        <f t="shared" si="19"/>
        <v>8706.419533335913</v>
      </c>
      <c r="M585" s="22" t="s">
        <v>974</v>
      </c>
      <c r="N585" s="51" t="s">
        <v>150</v>
      </c>
      <c r="O585" s="49" t="s">
        <v>919</v>
      </c>
      <c r="P585" s="51" t="s">
        <v>997</v>
      </c>
      <c r="Q585" s="55"/>
      <c r="R585" s="52"/>
    </row>
    <row r="586" spans="2:18" ht="51.75">
      <c r="B586" s="120"/>
      <c r="C586" s="94" t="s">
        <v>867</v>
      </c>
      <c r="D586" s="49" t="s">
        <v>765</v>
      </c>
      <c r="E586" s="51" t="s">
        <v>1433</v>
      </c>
      <c r="F586" s="51" t="s">
        <v>1440</v>
      </c>
      <c r="G586" s="40">
        <v>43244</v>
      </c>
      <c r="H586" s="40">
        <v>43830</v>
      </c>
      <c r="I586" s="41">
        <v>1266935</v>
      </c>
      <c r="J586" s="41">
        <v>950201</v>
      </c>
      <c r="K586" s="7">
        <f t="shared" si="20"/>
        <v>49024.30058429749</v>
      </c>
      <c r="L586" s="7">
        <f t="shared" si="19"/>
        <v>36768.215764423636</v>
      </c>
      <c r="M586" s="22" t="s">
        <v>974</v>
      </c>
      <c r="N586" s="51" t="s">
        <v>150</v>
      </c>
      <c r="O586" s="49" t="s">
        <v>919</v>
      </c>
      <c r="P586" s="51" t="s">
        <v>997</v>
      </c>
      <c r="Q586" s="55"/>
      <c r="R586" s="52"/>
    </row>
    <row r="587" spans="2:18" ht="39">
      <c r="B587" s="120"/>
      <c r="C587" s="94" t="s">
        <v>867</v>
      </c>
      <c r="D587" s="49" t="s">
        <v>765</v>
      </c>
      <c r="E587" s="51" t="s">
        <v>1434</v>
      </c>
      <c r="F587" s="51" t="s">
        <v>903</v>
      </c>
      <c r="G587" s="40">
        <v>43466</v>
      </c>
      <c r="H587" s="40">
        <v>43830</v>
      </c>
      <c r="I587" s="41">
        <v>800000</v>
      </c>
      <c r="J587" s="41">
        <v>600000</v>
      </c>
      <c r="K587" s="7">
        <f t="shared" si="20"/>
        <v>30956.158340749913</v>
      </c>
      <c r="L587" s="7">
        <f t="shared" si="19"/>
        <v>23217.118755562435</v>
      </c>
      <c r="M587" s="22" t="s">
        <v>974</v>
      </c>
      <c r="N587" s="51" t="s">
        <v>150</v>
      </c>
      <c r="O587" s="49" t="s">
        <v>919</v>
      </c>
      <c r="P587" s="51" t="s">
        <v>997</v>
      </c>
      <c r="Q587" s="55"/>
      <c r="R587" s="52"/>
    </row>
    <row r="588" spans="2:18" ht="51.75">
      <c r="B588" s="120"/>
      <c r="C588" s="94" t="s">
        <v>867</v>
      </c>
      <c r="D588" s="49" t="s">
        <v>765</v>
      </c>
      <c r="E588" s="51" t="s">
        <v>1435</v>
      </c>
      <c r="F588" s="51" t="s">
        <v>872</v>
      </c>
      <c r="G588" s="40">
        <v>43466</v>
      </c>
      <c r="H588" s="40">
        <v>43585</v>
      </c>
      <c r="I588" s="41">
        <v>850000</v>
      </c>
      <c r="J588" s="41">
        <v>637500</v>
      </c>
      <c r="K588" s="7">
        <f t="shared" si="20"/>
        <v>32890.91823704678</v>
      </c>
      <c r="L588" s="7">
        <f t="shared" si="19"/>
        <v>24668.18867778509</v>
      </c>
      <c r="M588" s="22" t="s">
        <v>974</v>
      </c>
      <c r="N588" s="51" t="s">
        <v>150</v>
      </c>
      <c r="O588" s="49" t="s">
        <v>919</v>
      </c>
      <c r="P588" s="51" t="s">
        <v>997</v>
      </c>
      <c r="Q588" s="55"/>
      <c r="R588" s="52"/>
    </row>
    <row r="589" spans="2:18" ht="51.75">
      <c r="B589" s="120"/>
      <c r="C589" s="94" t="s">
        <v>867</v>
      </c>
      <c r="D589" s="49" t="s">
        <v>765</v>
      </c>
      <c r="E589" s="51" t="s">
        <v>1436</v>
      </c>
      <c r="F589" s="51" t="s">
        <v>876</v>
      </c>
      <c r="G589" s="40">
        <v>43466</v>
      </c>
      <c r="H589" s="40">
        <v>43585</v>
      </c>
      <c r="I589" s="41">
        <v>392000</v>
      </c>
      <c r="J589" s="41">
        <v>294000</v>
      </c>
      <c r="K589" s="7">
        <f t="shared" si="20"/>
        <v>15168.517586967457</v>
      </c>
      <c r="L589" s="7">
        <f t="shared" si="19"/>
        <v>11376.388190225593</v>
      </c>
      <c r="M589" s="22" t="s">
        <v>974</v>
      </c>
      <c r="N589" s="51" t="s">
        <v>150</v>
      </c>
      <c r="O589" s="49" t="s">
        <v>919</v>
      </c>
      <c r="P589" s="51" t="s">
        <v>997</v>
      </c>
      <c r="Q589" s="55"/>
      <c r="R589" s="52"/>
    </row>
    <row r="590" spans="2:18" ht="51.75">
      <c r="B590" s="120"/>
      <c r="C590" s="94" t="s">
        <v>867</v>
      </c>
      <c r="D590" s="49" t="s">
        <v>765</v>
      </c>
      <c r="E590" s="51" t="s">
        <v>1437</v>
      </c>
      <c r="F590" s="51" t="s">
        <v>1441</v>
      </c>
      <c r="G590" s="40">
        <v>43502</v>
      </c>
      <c r="H590" s="40">
        <v>44651</v>
      </c>
      <c r="I590" s="41">
        <v>1638000</v>
      </c>
      <c r="J590" s="41">
        <v>1228500</v>
      </c>
      <c r="K590" s="7">
        <f t="shared" si="20"/>
        <v>63382.734202685446</v>
      </c>
      <c r="L590" s="7">
        <f t="shared" si="19"/>
        <v>47537.050652014084</v>
      </c>
      <c r="M590" s="22" t="s">
        <v>974</v>
      </c>
      <c r="N590" s="51" t="s">
        <v>150</v>
      </c>
      <c r="O590" s="49" t="s">
        <v>919</v>
      </c>
      <c r="P590" s="51" t="s">
        <v>997</v>
      </c>
      <c r="Q590" s="55"/>
      <c r="R590" s="52"/>
    </row>
    <row r="591" spans="2:20" ht="52.5" thickBot="1">
      <c r="B591" s="121"/>
      <c r="C591" s="114" t="s">
        <v>867</v>
      </c>
      <c r="D591" s="107" t="s">
        <v>765</v>
      </c>
      <c r="E591" s="92" t="s">
        <v>1438</v>
      </c>
      <c r="F591" s="92" t="s">
        <v>876</v>
      </c>
      <c r="G591" s="115">
        <v>43586</v>
      </c>
      <c r="H591" s="115">
        <v>43951</v>
      </c>
      <c r="I591" s="116">
        <v>2057000</v>
      </c>
      <c r="J591" s="116">
        <v>1542750</v>
      </c>
      <c r="K591" s="106">
        <f t="shared" si="20"/>
        <v>79596.02213365321</v>
      </c>
      <c r="L591" s="106">
        <f t="shared" si="19"/>
        <v>59697.01660023991</v>
      </c>
      <c r="M591" s="91" t="s">
        <v>974</v>
      </c>
      <c r="N591" s="92" t="s">
        <v>150</v>
      </c>
      <c r="O591" s="107" t="s">
        <v>919</v>
      </c>
      <c r="P591" s="92" t="s">
        <v>997</v>
      </c>
      <c r="Q591" s="55"/>
      <c r="R591" s="52"/>
      <c r="S591" s="118"/>
      <c r="T591" s="52"/>
    </row>
    <row r="592" spans="10:20" ht="18.75">
      <c r="J592" s="71"/>
      <c r="R592" s="52"/>
      <c r="S592" s="117"/>
      <c r="T592" s="52"/>
    </row>
    <row r="593" spans="18:20" ht="15">
      <c r="R593" s="52"/>
      <c r="S593" s="52"/>
      <c r="T593" s="52"/>
    </row>
    <row r="594" ht="15">
      <c r="R594" s="52"/>
    </row>
    <row r="595" ht="15">
      <c r="R595" s="52"/>
    </row>
    <row r="596" ht="15">
      <c r="R596" s="52"/>
    </row>
    <row r="597" ht="15">
      <c r="R597" s="52"/>
    </row>
    <row r="598" ht="15">
      <c r="R598" s="52"/>
    </row>
    <row r="599" ht="15">
      <c r="R599" s="52"/>
    </row>
    <row r="600" ht="15">
      <c r="R600" s="52"/>
    </row>
    <row r="601" ht="15">
      <c r="R601" s="52"/>
    </row>
    <row r="602" ht="15">
      <c r="R602" s="52"/>
    </row>
  </sheetData>
  <sheetProtection/>
  <mergeCells count="6">
    <mergeCell ref="B550:B591"/>
    <mergeCell ref="B478:B484"/>
    <mergeCell ref="B485:B549"/>
    <mergeCell ref="C1:P1"/>
    <mergeCell ref="B3:B477"/>
    <mergeCell ref="A1:A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96" t="s">
        <v>1446</v>
      </c>
      <c r="C1" s="96"/>
      <c r="D1" s="100"/>
      <c r="E1" s="100"/>
      <c r="F1" s="100"/>
    </row>
    <row r="2" spans="2:6" ht="15">
      <c r="B2" s="96" t="s">
        <v>1447</v>
      </c>
      <c r="C2" s="96"/>
      <c r="D2" s="100"/>
      <c r="E2" s="100"/>
      <c r="F2" s="100"/>
    </row>
    <row r="3" spans="2:6" ht="15">
      <c r="B3" s="97"/>
      <c r="C3" s="97"/>
      <c r="D3" s="101"/>
      <c r="E3" s="101"/>
      <c r="F3" s="101"/>
    </row>
    <row r="4" spans="2:6" ht="60">
      <c r="B4" s="97" t="s">
        <v>1448</v>
      </c>
      <c r="C4" s="97"/>
      <c r="D4" s="101"/>
      <c r="E4" s="101"/>
      <c r="F4" s="101"/>
    </row>
    <row r="5" spans="2:6" ht="15">
      <c r="B5" s="97"/>
      <c r="C5" s="97"/>
      <c r="D5" s="101"/>
      <c r="E5" s="101"/>
      <c r="F5" s="101"/>
    </row>
    <row r="6" spans="2:6" ht="15">
      <c r="B6" s="96" t="s">
        <v>1449</v>
      </c>
      <c r="C6" s="96"/>
      <c r="D6" s="100"/>
      <c r="E6" s="100" t="s">
        <v>1450</v>
      </c>
      <c r="F6" s="100" t="s">
        <v>1451</v>
      </c>
    </row>
    <row r="7" spans="2:6" ht="15.75" thickBot="1">
      <c r="B7" s="97"/>
      <c r="C7" s="97"/>
      <c r="D7" s="101"/>
      <c r="E7" s="101"/>
      <c r="F7" s="101"/>
    </row>
    <row r="8" spans="2:6" ht="45.75" thickBot="1">
      <c r="B8" s="98" t="s">
        <v>1452</v>
      </c>
      <c r="C8" s="99"/>
      <c r="D8" s="102"/>
      <c r="E8" s="102">
        <v>9</v>
      </c>
      <c r="F8" s="103" t="s">
        <v>1453</v>
      </c>
    </row>
    <row r="9" spans="2:6" ht="15">
      <c r="B9" s="97"/>
      <c r="C9" s="97"/>
      <c r="D9" s="101"/>
      <c r="E9" s="101"/>
      <c r="F9" s="101"/>
    </row>
    <row r="10" spans="2:6" ht="15">
      <c r="B10" s="97"/>
      <c r="C10" s="97"/>
      <c r="D10" s="101"/>
      <c r="E10" s="101"/>
      <c r="F10" s="10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Vahala Milan</dc:creator>
  <cp:keywords/>
  <dc:description/>
  <cp:lastModifiedBy>Vahala Milan</cp:lastModifiedBy>
  <dcterms:created xsi:type="dcterms:W3CDTF">2019-01-14T07:35:12Z</dcterms:created>
  <dcterms:modified xsi:type="dcterms:W3CDTF">2019-07-31T11:00:00Z</dcterms:modified>
  <cp:category/>
  <cp:version/>
  <cp:contentType/>
  <cp:contentStatus/>
</cp:coreProperties>
</file>